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ola\Documents\Power BI - portfolio\6\"/>
    </mc:Choice>
  </mc:AlternateContent>
  <xr:revisionPtr revIDLastSave="0" documentId="13_ncr:1_{22AB367D-881D-48F7-B6EC-9E57DF3856C4}" xr6:coauthVersionLast="47" xr6:coauthVersionMax="47" xr10:uidLastSave="{00000000-0000-0000-0000-000000000000}"/>
  <bookViews>
    <workbookView xWindow="-108" yWindow="-108" windowWidth="23256" windowHeight="12576" activeTab="2" xr2:uid="{1FE6F96B-CE4B-4172-B949-4713D813163F}"/>
  </bookViews>
  <sheets>
    <sheet name="Strona główna" sheetId="7" r:id="rId1"/>
    <sheet name="Strategia 1" sheetId="6" r:id="rId2"/>
    <sheet name="Strategia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E2" i="6"/>
  <c r="G6" i="7"/>
  <c r="B3" i="6" s="1"/>
  <c r="G2" i="6"/>
  <c r="I2" i="6"/>
  <c r="H2" i="6" s="1"/>
  <c r="F2" i="6" s="1"/>
  <c r="G24" i="7"/>
  <c r="C25" i="7" s="1"/>
  <c r="H25" i="7" s="1"/>
  <c r="G18" i="7"/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E135" i="4" s="1"/>
  <c r="E81" i="4"/>
  <c r="E49" i="4"/>
  <c r="E17" i="4"/>
  <c r="E121" i="4"/>
  <c r="E80" i="4"/>
  <c r="E16" i="4"/>
  <c r="E9" i="4"/>
  <c r="E89" i="4"/>
  <c r="E25" i="4"/>
  <c r="E8" i="4"/>
  <c r="F8" i="4" s="1"/>
  <c r="C136" i="4"/>
  <c r="E128" i="4"/>
  <c r="E111" i="4"/>
  <c r="E95" i="4"/>
  <c r="F95" i="4" s="1"/>
  <c r="E87" i="4"/>
  <c r="E55" i="4"/>
  <c r="E47" i="4"/>
  <c r="F47" i="4" s="1"/>
  <c r="E39" i="4"/>
  <c r="E15" i="4"/>
  <c r="E7" i="4"/>
  <c r="E126" i="4"/>
  <c r="E118" i="4"/>
  <c r="E102" i="4"/>
  <c r="F102" i="4" s="1"/>
  <c r="E94" i="4"/>
  <c r="E46" i="4"/>
  <c r="E38" i="4"/>
  <c r="F38" i="4" s="1"/>
  <c r="E30" i="4"/>
  <c r="E22" i="4"/>
  <c r="E14" i="4"/>
  <c r="E6" i="4"/>
  <c r="E109" i="4"/>
  <c r="E101" i="4"/>
  <c r="E69" i="4"/>
  <c r="E61" i="4"/>
  <c r="E45" i="4"/>
  <c r="F45" i="4" s="1"/>
  <c r="E37" i="4"/>
  <c r="E21" i="4"/>
  <c r="E13" i="4"/>
  <c r="E5" i="4"/>
  <c r="E132" i="4"/>
  <c r="E116" i="4"/>
  <c r="E108" i="4"/>
  <c r="E76" i="4"/>
  <c r="E44" i="4"/>
  <c r="E36" i="4"/>
  <c r="E28" i="4"/>
  <c r="E20" i="4"/>
  <c r="E12" i="4"/>
  <c r="E4" i="4"/>
  <c r="E83" i="4"/>
  <c r="E75" i="4"/>
  <c r="E59" i="4"/>
  <c r="E51" i="4"/>
  <c r="F51" i="4" s="1"/>
  <c r="E43" i="4"/>
  <c r="F43" i="4" s="1"/>
  <c r="E35" i="4"/>
  <c r="E27" i="4"/>
  <c r="E19" i="4"/>
  <c r="E11" i="4"/>
  <c r="F11" i="4" s="1"/>
  <c r="E3" i="4"/>
  <c r="F3" i="4" s="1"/>
  <c r="E130" i="4"/>
  <c r="E122" i="4"/>
  <c r="E90" i="4"/>
  <c r="E82" i="4"/>
  <c r="E50" i="4"/>
  <c r="E42" i="4"/>
  <c r="E34" i="4"/>
  <c r="E26" i="4"/>
  <c r="F26" i="4" s="1"/>
  <c r="E18" i="4"/>
  <c r="F18" i="4" s="1"/>
  <c r="E10" i="4"/>
  <c r="E2" i="4"/>
  <c r="B35" i="4"/>
  <c r="B163" i="4"/>
  <c r="B227" i="4"/>
  <c r="B291" i="4"/>
  <c r="B419" i="4"/>
  <c r="B483" i="4"/>
  <c r="B36" i="4"/>
  <c r="B292" i="4"/>
  <c r="B99" i="4"/>
  <c r="B355" i="4"/>
  <c r="B100" i="4"/>
  <c r="B356" i="4"/>
  <c r="B164" i="4"/>
  <c r="B420" i="4"/>
  <c r="B228" i="4"/>
  <c r="B484" i="4"/>
  <c r="B43" i="4"/>
  <c r="B107" i="4"/>
  <c r="B171" i="4"/>
  <c r="B235" i="4"/>
  <c r="B299" i="4"/>
  <c r="B363" i="4"/>
  <c r="B427" i="4"/>
  <c r="B491" i="4"/>
  <c r="B44" i="4"/>
  <c r="B108" i="4"/>
  <c r="B172" i="4"/>
  <c r="B236" i="4"/>
  <c r="B300" i="4"/>
  <c r="B364" i="4"/>
  <c r="B428" i="4"/>
  <c r="B492" i="4"/>
  <c r="B3" i="4"/>
  <c r="B67" i="4"/>
  <c r="B131" i="4"/>
  <c r="B195" i="4"/>
  <c r="B259" i="4"/>
  <c r="B323" i="4"/>
  <c r="B387" i="4"/>
  <c r="B451" i="4"/>
  <c r="B515" i="4"/>
  <c r="B4" i="4"/>
  <c r="B68" i="4"/>
  <c r="B132" i="4"/>
  <c r="B196" i="4"/>
  <c r="B260" i="4"/>
  <c r="B324" i="4"/>
  <c r="B388" i="4"/>
  <c r="B452" i="4"/>
  <c r="B516" i="4"/>
  <c r="B11" i="4"/>
  <c r="B75" i="4"/>
  <c r="B139" i="4"/>
  <c r="B203" i="4"/>
  <c r="B267" i="4"/>
  <c r="B331" i="4"/>
  <c r="B395" i="4"/>
  <c r="B459" i="4"/>
  <c r="B523" i="4"/>
  <c r="B12" i="4"/>
  <c r="B76" i="4"/>
  <c r="B140" i="4"/>
  <c r="B204" i="4"/>
  <c r="B268" i="4"/>
  <c r="B332" i="4"/>
  <c r="B396" i="4"/>
  <c r="B460" i="4"/>
  <c r="B524" i="4"/>
  <c r="B19" i="4"/>
  <c r="B51" i="4"/>
  <c r="B83" i="4"/>
  <c r="B115" i="4"/>
  <c r="B147" i="4"/>
  <c r="B179" i="4"/>
  <c r="B211" i="4"/>
  <c r="B243" i="4"/>
  <c r="B275" i="4"/>
  <c r="B307" i="4"/>
  <c r="B339" i="4"/>
  <c r="B371" i="4"/>
  <c r="B403" i="4"/>
  <c r="B435" i="4"/>
  <c r="B467" i="4"/>
  <c r="B499" i="4"/>
  <c r="B531" i="4"/>
  <c r="B20" i="4"/>
  <c r="B52" i="4"/>
  <c r="B84" i="4"/>
  <c r="B116" i="4"/>
  <c r="B148" i="4"/>
  <c r="B180" i="4"/>
  <c r="B212" i="4"/>
  <c r="B244" i="4"/>
  <c r="B276" i="4"/>
  <c r="B308" i="4"/>
  <c r="B340" i="4"/>
  <c r="B372" i="4"/>
  <c r="B404" i="4"/>
  <c r="B436" i="4"/>
  <c r="B468" i="4"/>
  <c r="B500" i="4"/>
  <c r="B532" i="4"/>
  <c r="B27" i="4"/>
  <c r="B59" i="4"/>
  <c r="B91" i="4"/>
  <c r="B123" i="4"/>
  <c r="B155" i="4"/>
  <c r="B187" i="4"/>
  <c r="B219" i="4"/>
  <c r="B251" i="4"/>
  <c r="B283" i="4"/>
  <c r="B315" i="4"/>
  <c r="B347" i="4"/>
  <c r="B379" i="4"/>
  <c r="B411" i="4"/>
  <c r="B443" i="4"/>
  <c r="B475" i="4"/>
  <c r="B507" i="4"/>
  <c r="B539" i="4"/>
  <c r="B28" i="4"/>
  <c r="B60" i="4"/>
  <c r="B92" i="4"/>
  <c r="B124" i="4"/>
  <c r="B156" i="4"/>
  <c r="B188" i="4"/>
  <c r="B220" i="4"/>
  <c r="B252" i="4"/>
  <c r="B284" i="4"/>
  <c r="B316" i="4"/>
  <c r="B348" i="4"/>
  <c r="B380" i="4"/>
  <c r="B412" i="4"/>
  <c r="B444" i="4"/>
  <c r="B476" i="4"/>
  <c r="B508" i="4"/>
  <c r="B540" i="4"/>
  <c r="B5" i="4"/>
  <c r="B13" i="4"/>
  <c r="B21" i="4"/>
  <c r="B29" i="4"/>
  <c r="B37" i="4"/>
  <c r="B45" i="4"/>
  <c r="B53" i="4"/>
  <c r="B61" i="4"/>
  <c r="B69" i="4"/>
  <c r="B77" i="4"/>
  <c r="B85" i="4"/>
  <c r="B93" i="4"/>
  <c r="B101" i="4"/>
  <c r="B109" i="4"/>
  <c r="B117" i="4"/>
  <c r="B125" i="4"/>
  <c r="B133" i="4"/>
  <c r="B141" i="4"/>
  <c r="B149" i="4"/>
  <c r="B157" i="4"/>
  <c r="B165" i="4"/>
  <c r="B173" i="4"/>
  <c r="B181" i="4"/>
  <c r="B189" i="4"/>
  <c r="B197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309" i="4"/>
  <c r="B317" i="4"/>
  <c r="B325" i="4"/>
  <c r="B333" i="4"/>
  <c r="B341" i="4"/>
  <c r="B349" i="4"/>
  <c r="B357" i="4"/>
  <c r="B365" i="4"/>
  <c r="B373" i="4"/>
  <c r="B381" i="4"/>
  <c r="B389" i="4"/>
  <c r="B397" i="4"/>
  <c r="B405" i="4"/>
  <c r="B413" i="4"/>
  <c r="B421" i="4"/>
  <c r="B429" i="4"/>
  <c r="B437" i="4"/>
  <c r="B445" i="4"/>
  <c r="B453" i="4"/>
  <c r="B461" i="4"/>
  <c r="B469" i="4"/>
  <c r="B477" i="4"/>
  <c r="B485" i="4"/>
  <c r="B493" i="4"/>
  <c r="B501" i="4"/>
  <c r="B509" i="4"/>
  <c r="B517" i="4"/>
  <c r="B525" i="4"/>
  <c r="B533" i="4"/>
  <c r="B541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90" i="4"/>
  <c r="B198" i="4"/>
  <c r="B206" i="4"/>
  <c r="B214" i="4"/>
  <c r="B222" i="4"/>
  <c r="B230" i="4"/>
  <c r="B238" i="4"/>
  <c r="B246" i="4"/>
  <c r="B254" i="4"/>
  <c r="B262" i="4"/>
  <c r="B270" i="4"/>
  <c r="B278" i="4"/>
  <c r="B286" i="4"/>
  <c r="B294" i="4"/>
  <c r="B302" i="4"/>
  <c r="B310" i="4"/>
  <c r="B318" i="4"/>
  <c r="B326" i="4"/>
  <c r="B334" i="4"/>
  <c r="B342" i="4"/>
  <c r="B350" i="4"/>
  <c r="B358" i="4"/>
  <c r="B366" i="4"/>
  <c r="B374" i="4"/>
  <c r="B382" i="4"/>
  <c r="B390" i="4"/>
  <c r="B398" i="4"/>
  <c r="B406" i="4"/>
  <c r="B414" i="4"/>
  <c r="B422" i="4"/>
  <c r="B430" i="4"/>
  <c r="B438" i="4"/>
  <c r="B446" i="4"/>
  <c r="B454" i="4"/>
  <c r="B462" i="4"/>
  <c r="B470" i="4"/>
  <c r="B478" i="4"/>
  <c r="B486" i="4"/>
  <c r="B494" i="4"/>
  <c r="B502" i="4"/>
  <c r="B510" i="4"/>
  <c r="B518" i="4"/>
  <c r="B526" i="4"/>
  <c r="B534" i="4"/>
  <c r="B542" i="4"/>
  <c r="B7" i="4"/>
  <c r="B15" i="4"/>
  <c r="B23" i="4"/>
  <c r="B31" i="4"/>
  <c r="B39" i="4"/>
  <c r="B47" i="4"/>
  <c r="B55" i="4"/>
  <c r="B63" i="4"/>
  <c r="B71" i="4"/>
  <c r="B79" i="4"/>
  <c r="B87" i="4"/>
  <c r="B95" i="4"/>
  <c r="B103" i="4"/>
  <c r="B111" i="4"/>
  <c r="B119" i="4"/>
  <c r="B127" i="4"/>
  <c r="B135" i="4"/>
  <c r="B143" i="4"/>
  <c r="B151" i="4"/>
  <c r="B159" i="4"/>
  <c r="B167" i="4"/>
  <c r="B175" i="4"/>
  <c r="B183" i="4"/>
  <c r="B191" i="4"/>
  <c r="B199" i="4"/>
  <c r="B207" i="4"/>
  <c r="B215" i="4"/>
  <c r="B223" i="4"/>
  <c r="B231" i="4"/>
  <c r="B239" i="4"/>
  <c r="B247" i="4"/>
  <c r="B255" i="4"/>
  <c r="B263" i="4"/>
  <c r="B271" i="4"/>
  <c r="B279" i="4"/>
  <c r="B287" i="4"/>
  <c r="B295" i="4"/>
  <c r="B303" i="4"/>
  <c r="B311" i="4"/>
  <c r="B319" i="4"/>
  <c r="B327" i="4"/>
  <c r="B335" i="4"/>
  <c r="B343" i="4"/>
  <c r="B351" i="4"/>
  <c r="B359" i="4"/>
  <c r="B367" i="4"/>
  <c r="B375" i="4"/>
  <c r="B383" i="4"/>
  <c r="B391" i="4"/>
  <c r="B399" i="4"/>
  <c r="B407" i="4"/>
  <c r="B415" i="4"/>
  <c r="B423" i="4"/>
  <c r="B431" i="4"/>
  <c r="B439" i="4"/>
  <c r="B447" i="4"/>
  <c r="B455" i="4"/>
  <c r="B463" i="4"/>
  <c r="B471" i="4"/>
  <c r="B479" i="4"/>
  <c r="B487" i="4"/>
  <c r="B495" i="4"/>
  <c r="B503" i="4"/>
  <c r="B511" i="4"/>
  <c r="B519" i="4"/>
  <c r="B527" i="4"/>
  <c r="B535" i="4"/>
  <c r="B543" i="4"/>
  <c r="B8" i="4"/>
  <c r="B16" i="4"/>
  <c r="B24" i="4"/>
  <c r="B32" i="4"/>
  <c r="B40" i="4"/>
  <c r="B48" i="4"/>
  <c r="B56" i="4"/>
  <c r="B64" i="4"/>
  <c r="B72" i="4"/>
  <c r="B80" i="4"/>
  <c r="B88" i="4"/>
  <c r="B96" i="4"/>
  <c r="B104" i="4"/>
  <c r="B112" i="4"/>
  <c r="B120" i="4"/>
  <c r="B128" i="4"/>
  <c r="B136" i="4"/>
  <c r="B144" i="4"/>
  <c r="B152" i="4"/>
  <c r="B160" i="4"/>
  <c r="B168" i="4"/>
  <c r="B176" i="4"/>
  <c r="B184" i="4"/>
  <c r="B192" i="4"/>
  <c r="B200" i="4"/>
  <c r="B208" i="4"/>
  <c r="B216" i="4"/>
  <c r="B224" i="4"/>
  <c r="B232" i="4"/>
  <c r="B240" i="4"/>
  <c r="B248" i="4"/>
  <c r="B256" i="4"/>
  <c r="B264" i="4"/>
  <c r="B272" i="4"/>
  <c r="B280" i="4"/>
  <c r="B288" i="4"/>
  <c r="B296" i="4"/>
  <c r="B304" i="4"/>
  <c r="B312" i="4"/>
  <c r="B320" i="4"/>
  <c r="B328" i="4"/>
  <c r="B336" i="4"/>
  <c r="B344" i="4"/>
  <c r="B352" i="4"/>
  <c r="B360" i="4"/>
  <c r="B368" i="4"/>
  <c r="B376" i="4"/>
  <c r="B384" i="4"/>
  <c r="B392" i="4"/>
  <c r="B400" i="4"/>
  <c r="B408" i="4"/>
  <c r="B416" i="4"/>
  <c r="B424" i="4"/>
  <c r="B432" i="4"/>
  <c r="B440" i="4"/>
  <c r="B448" i="4"/>
  <c r="B456" i="4"/>
  <c r="B464" i="4"/>
  <c r="B472" i="4"/>
  <c r="B480" i="4"/>
  <c r="B488" i="4"/>
  <c r="B496" i="4"/>
  <c r="B504" i="4"/>
  <c r="B512" i="4"/>
  <c r="B520" i="4"/>
  <c r="B528" i="4"/>
  <c r="B536" i="4"/>
  <c r="B544" i="4"/>
  <c r="B9" i="4"/>
  <c r="B17" i="4"/>
  <c r="B25" i="4"/>
  <c r="B33" i="4"/>
  <c r="B41" i="4"/>
  <c r="B49" i="4"/>
  <c r="B57" i="4"/>
  <c r="B65" i="4"/>
  <c r="B73" i="4"/>
  <c r="B81" i="4"/>
  <c r="B89" i="4"/>
  <c r="B97" i="4"/>
  <c r="B105" i="4"/>
  <c r="B113" i="4"/>
  <c r="B121" i="4"/>
  <c r="B129" i="4"/>
  <c r="B137" i="4"/>
  <c r="B145" i="4"/>
  <c r="B153" i="4"/>
  <c r="B161" i="4"/>
  <c r="B169" i="4"/>
  <c r="B177" i="4"/>
  <c r="B185" i="4"/>
  <c r="B193" i="4"/>
  <c r="B201" i="4"/>
  <c r="B209" i="4"/>
  <c r="B217" i="4"/>
  <c r="B225" i="4"/>
  <c r="B233" i="4"/>
  <c r="B241" i="4"/>
  <c r="B249" i="4"/>
  <c r="B257" i="4"/>
  <c r="B265" i="4"/>
  <c r="B273" i="4"/>
  <c r="B281" i="4"/>
  <c r="B289" i="4"/>
  <c r="B297" i="4"/>
  <c r="B305" i="4"/>
  <c r="B313" i="4"/>
  <c r="B321" i="4"/>
  <c r="B329" i="4"/>
  <c r="B337" i="4"/>
  <c r="B345" i="4"/>
  <c r="B353" i="4"/>
  <c r="B361" i="4"/>
  <c r="B369" i="4"/>
  <c r="B377" i="4"/>
  <c r="B385" i="4"/>
  <c r="B393" i="4"/>
  <c r="B401" i="4"/>
  <c r="B409" i="4"/>
  <c r="B417" i="4"/>
  <c r="B425" i="4"/>
  <c r="B433" i="4"/>
  <c r="B441" i="4"/>
  <c r="B449" i="4"/>
  <c r="B457" i="4"/>
  <c r="B465" i="4"/>
  <c r="B473" i="4"/>
  <c r="B481" i="4"/>
  <c r="B489" i="4"/>
  <c r="B497" i="4"/>
  <c r="B505" i="4"/>
  <c r="B513" i="4"/>
  <c r="B521" i="4"/>
  <c r="B529" i="4"/>
  <c r="B537" i="4"/>
  <c r="B545" i="4"/>
  <c r="B2" i="4"/>
  <c r="B10" i="4"/>
  <c r="B18" i="4"/>
  <c r="B26" i="4"/>
  <c r="B34" i="4"/>
  <c r="B42" i="4"/>
  <c r="B50" i="4"/>
  <c r="B58" i="4"/>
  <c r="B66" i="4"/>
  <c r="B74" i="4"/>
  <c r="B82" i="4"/>
  <c r="B90" i="4"/>
  <c r="B98" i="4"/>
  <c r="B106" i="4"/>
  <c r="B114" i="4"/>
  <c r="B122" i="4"/>
  <c r="B130" i="4"/>
  <c r="B138" i="4"/>
  <c r="B146" i="4"/>
  <c r="B154" i="4"/>
  <c r="B162" i="4"/>
  <c r="B170" i="4"/>
  <c r="B178" i="4"/>
  <c r="B186" i="4"/>
  <c r="B194" i="4"/>
  <c r="B202" i="4"/>
  <c r="B210" i="4"/>
  <c r="B218" i="4"/>
  <c r="B226" i="4"/>
  <c r="B234" i="4"/>
  <c r="B242" i="4"/>
  <c r="B250" i="4"/>
  <c r="B258" i="4"/>
  <c r="B266" i="4"/>
  <c r="B274" i="4"/>
  <c r="B282" i="4"/>
  <c r="B290" i="4"/>
  <c r="B298" i="4"/>
  <c r="B306" i="4"/>
  <c r="B314" i="4"/>
  <c r="B322" i="4"/>
  <c r="B330" i="4"/>
  <c r="B338" i="4"/>
  <c r="B346" i="4"/>
  <c r="B354" i="4"/>
  <c r="B362" i="4"/>
  <c r="B370" i="4"/>
  <c r="B378" i="4"/>
  <c r="B386" i="4"/>
  <c r="B394" i="4"/>
  <c r="B402" i="4"/>
  <c r="B410" i="4"/>
  <c r="B418" i="4"/>
  <c r="B426" i="4"/>
  <c r="B434" i="4"/>
  <c r="B442" i="4"/>
  <c r="B450" i="4"/>
  <c r="B458" i="4"/>
  <c r="B466" i="4"/>
  <c r="B474" i="4"/>
  <c r="B482" i="4"/>
  <c r="B490" i="4"/>
  <c r="B498" i="4"/>
  <c r="B506" i="4"/>
  <c r="B514" i="4"/>
  <c r="B522" i="4"/>
  <c r="B530" i="4"/>
  <c r="B538" i="4"/>
  <c r="B546" i="4"/>
  <c r="C2" i="6"/>
  <c r="C3" i="6" s="1"/>
  <c r="B330" i="6"/>
  <c r="B282" i="6"/>
  <c r="B522" i="6"/>
  <c r="B258" i="6"/>
  <c r="B512" i="6"/>
  <c r="B250" i="6"/>
  <c r="B458" i="6"/>
  <c r="B160" i="6"/>
  <c r="B448" i="6"/>
  <c r="B98" i="6"/>
  <c r="B410" i="6"/>
  <c r="B66" i="6"/>
  <c r="B346" i="6"/>
  <c r="B26" i="6"/>
  <c r="B394" i="6"/>
  <c r="B192" i="6"/>
  <c r="B538" i="6"/>
  <c r="B384" i="6"/>
  <c r="B186" i="6"/>
  <c r="B474" i="6"/>
  <c r="B320" i="6"/>
  <c r="B96" i="6"/>
  <c r="B514" i="6"/>
  <c r="B450" i="6"/>
  <c r="B386" i="6"/>
  <c r="B322" i="6"/>
  <c r="B256" i="6"/>
  <c r="B162" i="6"/>
  <c r="B90" i="6"/>
  <c r="B506" i="6"/>
  <c r="B442" i="6"/>
  <c r="B378" i="6"/>
  <c r="B314" i="6"/>
  <c r="B226" i="6"/>
  <c r="B154" i="6"/>
  <c r="B64" i="6"/>
  <c r="B490" i="6"/>
  <c r="B426" i="6"/>
  <c r="B362" i="6"/>
  <c r="B298" i="6"/>
  <c r="B224" i="6"/>
  <c r="B130" i="6"/>
  <c r="B58" i="6"/>
  <c r="B546" i="6"/>
  <c r="B482" i="6"/>
  <c r="B418" i="6"/>
  <c r="B354" i="6"/>
  <c r="B290" i="6"/>
  <c r="B218" i="6"/>
  <c r="B128" i="6"/>
  <c r="B34" i="6"/>
  <c r="B544" i="6"/>
  <c r="B480" i="6"/>
  <c r="B416" i="6"/>
  <c r="B352" i="6"/>
  <c r="B288" i="6"/>
  <c r="B194" i="6"/>
  <c r="B122" i="6"/>
  <c r="B32" i="6"/>
  <c r="B536" i="6"/>
  <c r="B504" i="6"/>
  <c r="B472" i="6"/>
  <c r="B440" i="6"/>
  <c r="B408" i="6"/>
  <c r="B376" i="6"/>
  <c r="B344" i="6"/>
  <c r="B312" i="6"/>
  <c r="B280" i="6"/>
  <c r="B248" i="6"/>
  <c r="B216" i="6"/>
  <c r="B184" i="6"/>
  <c r="B152" i="6"/>
  <c r="B120" i="6"/>
  <c r="B88" i="6"/>
  <c r="B56" i="6"/>
  <c r="B24" i="6"/>
  <c r="B530" i="6"/>
  <c r="B498" i="6"/>
  <c r="B466" i="6"/>
  <c r="B434" i="6"/>
  <c r="B402" i="6"/>
  <c r="B370" i="6"/>
  <c r="B338" i="6"/>
  <c r="B306" i="6"/>
  <c r="B274" i="6"/>
  <c r="B242" i="6"/>
  <c r="B210" i="6"/>
  <c r="B178" i="6"/>
  <c r="B146" i="6"/>
  <c r="B114" i="6"/>
  <c r="B82" i="6"/>
  <c r="B50" i="6"/>
  <c r="B18" i="6"/>
  <c r="B528" i="6"/>
  <c r="B496" i="6"/>
  <c r="B464" i="6"/>
  <c r="B432" i="6"/>
  <c r="B400" i="6"/>
  <c r="B368" i="6"/>
  <c r="B336" i="6"/>
  <c r="B304" i="6"/>
  <c r="B272" i="6"/>
  <c r="B240" i="6"/>
  <c r="B208" i="6"/>
  <c r="B176" i="6"/>
  <c r="B144" i="6"/>
  <c r="B112" i="6"/>
  <c r="B80" i="6"/>
  <c r="B48" i="6"/>
  <c r="B16" i="6"/>
  <c r="B266" i="6"/>
  <c r="B234" i="6"/>
  <c r="B202" i="6"/>
  <c r="B170" i="6"/>
  <c r="B138" i="6"/>
  <c r="B106" i="6"/>
  <c r="B74" i="6"/>
  <c r="B42" i="6"/>
  <c r="B10" i="6"/>
  <c r="B520" i="6"/>
  <c r="B488" i="6"/>
  <c r="B456" i="6"/>
  <c r="B424" i="6"/>
  <c r="B392" i="6"/>
  <c r="B360" i="6"/>
  <c r="B328" i="6"/>
  <c r="B296" i="6"/>
  <c r="B264" i="6"/>
  <c r="B232" i="6"/>
  <c r="B200" i="6"/>
  <c r="B168" i="6"/>
  <c r="B136" i="6"/>
  <c r="B104" i="6"/>
  <c r="B72" i="6"/>
  <c r="B40" i="6"/>
  <c r="B8" i="6"/>
  <c r="B545" i="6"/>
  <c r="B537" i="6"/>
  <c r="B529" i="6"/>
  <c r="B521" i="6"/>
  <c r="B513" i="6"/>
  <c r="B505" i="6"/>
  <c r="B497" i="6"/>
  <c r="B489" i="6"/>
  <c r="B481" i="6"/>
  <c r="B473" i="6"/>
  <c r="B465" i="6"/>
  <c r="B457" i="6"/>
  <c r="B449" i="6"/>
  <c r="B441" i="6"/>
  <c r="B433" i="6"/>
  <c r="B425" i="6"/>
  <c r="B417" i="6"/>
  <c r="B409" i="6"/>
  <c r="B401" i="6"/>
  <c r="B393" i="6"/>
  <c r="B385" i="6"/>
  <c r="B377" i="6"/>
  <c r="B369" i="6"/>
  <c r="B361" i="6"/>
  <c r="B353" i="6"/>
  <c r="B345" i="6"/>
  <c r="B337" i="6"/>
  <c r="B329" i="6"/>
  <c r="B321" i="6"/>
  <c r="B313" i="6"/>
  <c r="B305" i="6"/>
  <c r="B297" i="6"/>
  <c r="B289" i="6"/>
  <c r="B281" i="6"/>
  <c r="B273" i="6"/>
  <c r="B265" i="6"/>
  <c r="B257" i="6"/>
  <c r="B249" i="6"/>
  <c r="B241" i="6"/>
  <c r="B233" i="6"/>
  <c r="B225" i="6"/>
  <c r="B217" i="6"/>
  <c r="B209" i="6"/>
  <c r="B201" i="6"/>
  <c r="B193" i="6"/>
  <c r="B185" i="6"/>
  <c r="B177" i="6"/>
  <c r="B169" i="6"/>
  <c r="B161" i="6"/>
  <c r="B153" i="6"/>
  <c r="B145" i="6"/>
  <c r="B137" i="6"/>
  <c r="B129" i="6"/>
  <c r="B121" i="6"/>
  <c r="B113" i="6"/>
  <c r="B105" i="6"/>
  <c r="B97" i="6"/>
  <c r="B89" i="6"/>
  <c r="B81" i="6"/>
  <c r="B73" i="6"/>
  <c r="B65" i="6"/>
  <c r="B57" i="6"/>
  <c r="B49" i="6"/>
  <c r="B41" i="6"/>
  <c r="B33" i="6"/>
  <c r="B25" i="6"/>
  <c r="B17" i="6"/>
  <c r="B9" i="6"/>
  <c r="B543" i="6"/>
  <c r="B535" i="6"/>
  <c r="B527" i="6"/>
  <c r="B519" i="6"/>
  <c r="B511" i="6"/>
  <c r="B503" i="6"/>
  <c r="B495" i="6"/>
  <c r="B487" i="6"/>
  <c r="B479" i="6"/>
  <c r="B471" i="6"/>
  <c r="B463" i="6"/>
  <c r="B455" i="6"/>
  <c r="B447" i="6"/>
  <c r="B439" i="6"/>
  <c r="B431" i="6"/>
  <c r="B423" i="6"/>
  <c r="B415" i="6"/>
  <c r="B407" i="6"/>
  <c r="B399" i="6"/>
  <c r="B391" i="6"/>
  <c r="B383" i="6"/>
  <c r="B375" i="6"/>
  <c r="B367" i="6"/>
  <c r="B359" i="6"/>
  <c r="B351" i="6"/>
  <c r="B343" i="6"/>
  <c r="B335" i="6"/>
  <c r="B327" i="6"/>
  <c r="B319" i="6"/>
  <c r="B311" i="6"/>
  <c r="B303" i="6"/>
  <c r="B295" i="6"/>
  <c r="B287" i="6"/>
  <c r="B279" i="6"/>
  <c r="B271" i="6"/>
  <c r="B263" i="6"/>
  <c r="B255" i="6"/>
  <c r="B247" i="6"/>
  <c r="B239" i="6"/>
  <c r="B231" i="6"/>
  <c r="B223" i="6"/>
  <c r="B215" i="6"/>
  <c r="B207" i="6"/>
  <c r="B199" i="6"/>
  <c r="B191" i="6"/>
  <c r="B183" i="6"/>
  <c r="B175" i="6"/>
  <c r="B167" i="6"/>
  <c r="B159" i="6"/>
  <c r="B151" i="6"/>
  <c r="B143" i="6"/>
  <c r="B135" i="6"/>
  <c r="B127" i="6"/>
  <c r="B119" i="6"/>
  <c r="B111" i="6"/>
  <c r="B103" i="6"/>
  <c r="B95" i="6"/>
  <c r="B87" i="6"/>
  <c r="B79" i="6"/>
  <c r="B71" i="6"/>
  <c r="B63" i="6"/>
  <c r="B55" i="6"/>
  <c r="B47" i="6"/>
  <c r="B39" i="6"/>
  <c r="B31" i="6"/>
  <c r="B23" i="6"/>
  <c r="B15" i="6"/>
  <c r="B7" i="6"/>
  <c r="B542" i="6"/>
  <c r="B534" i="6"/>
  <c r="B526" i="6"/>
  <c r="B518" i="6"/>
  <c r="B510" i="6"/>
  <c r="B502" i="6"/>
  <c r="B494" i="6"/>
  <c r="B486" i="6"/>
  <c r="B478" i="6"/>
  <c r="B470" i="6"/>
  <c r="B462" i="6"/>
  <c r="B454" i="6"/>
  <c r="B446" i="6"/>
  <c r="B438" i="6"/>
  <c r="B430" i="6"/>
  <c r="B422" i="6"/>
  <c r="B414" i="6"/>
  <c r="B406" i="6"/>
  <c r="B398" i="6"/>
  <c r="B390" i="6"/>
  <c r="B382" i="6"/>
  <c r="B374" i="6"/>
  <c r="B366" i="6"/>
  <c r="B358" i="6"/>
  <c r="B350" i="6"/>
  <c r="B342" i="6"/>
  <c r="B334" i="6"/>
  <c r="B326" i="6"/>
  <c r="B318" i="6"/>
  <c r="B310" i="6"/>
  <c r="B302" i="6"/>
  <c r="B294" i="6"/>
  <c r="B286" i="6"/>
  <c r="B278" i="6"/>
  <c r="B270" i="6"/>
  <c r="B262" i="6"/>
  <c r="B254" i="6"/>
  <c r="B246" i="6"/>
  <c r="B238" i="6"/>
  <c r="B230" i="6"/>
  <c r="B222" i="6"/>
  <c r="B214" i="6"/>
  <c r="B206" i="6"/>
  <c r="B198" i="6"/>
  <c r="B190" i="6"/>
  <c r="B182" i="6"/>
  <c r="B174" i="6"/>
  <c r="B166" i="6"/>
  <c r="B158" i="6"/>
  <c r="B150" i="6"/>
  <c r="B142" i="6"/>
  <c r="B134" i="6"/>
  <c r="B126" i="6"/>
  <c r="B118" i="6"/>
  <c r="B110" i="6"/>
  <c r="B102" i="6"/>
  <c r="B94" i="6"/>
  <c r="B86" i="6"/>
  <c r="B78" i="6"/>
  <c r="B70" i="6"/>
  <c r="B62" i="6"/>
  <c r="B54" i="6"/>
  <c r="B46" i="6"/>
  <c r="B38" i="6"/>
  <c r="B30" i="6"/>
  <c r="B22" i="6"/>
  <c r="B14" i="6"/>
  <c r="B6" i="6"/>
  <c r="B541" i="6"/>
  <c r="B533" i="6"/>
  <c r="B525" i="6"/>
  <c r="B517" i="6"/>
  <c r="B509" i="6"/>
  <c r="B501" i="6"/>
  <c r="B493" i="6"/>
  <c r="B485" i="6"/>
  <c r="B477" i="6"/>
  <c r="B469" i="6"/>
  <c r="B461" i="6"/>
  <c r="B453" i="6"/>
  <c r="B445" i="6"/>
  <c r="B437" i="6"/>
  <c r="B429" i="6"/>
  <c r="B421" i="6"/>
  <c r="B413" i="6"/>
  <c r="B405" i="6"/>
  <c r="B397" i="6"/>
  <c r="B389" i="6"/>
  <c r="B381" i="6"/>
  <c r="B373" i="6"/>
  <c r="B365" i="6"/>
  <c r="B357" i="6"/>
  <c r="B349" i="6"/>
  <c r="B341" i="6"/>
  <c r="B333" i="6"/>
  <c r="B325" i="6"/>
  <c r="B317" i="6"/>
  <c r="B309" i="6"/>
  <c r="B301" i="6"/>
  <c r="B293" i="6"/>
  <c r="B285" i="6"/>
  <c r="B277" i="6"/>
  <c r="B269" i="6"/>
  <c r="B261" i="6"/>
  <c r="B253" i="6"/>
  <c r="B245" i="6"/>
  <c r="B237" i="6"/>
  <c r="B229" i="6"/>
  <c r="B221" i="6"/>
  <c r="B213" i="6"/>
  <c r="B205" i="6"/>
  <c r="B197" i="6"/>
  <c r="B189" i="6"/>
  <c r="B181" i="6"/>
  <c r="B173" i="6"/>
  <c r="B165" i="6"/>
  <c r="B157" i="6"/>
  <c r="B149" i="6"/>
  <c r="B141" i="6"/>
  <c r="B133" i="6"/>
  <c r="B125" i="6"/>
  <c r="B117" i="6"/>
  <c r="B109" i="6"/>
  <c r="B101" i="6"/>
  <c r="B93" i="6"/>
  <c r="B85" i="6"/>
  <c r="B77" i="6"/>
  <c r="B69" i="6"/>
  <c r="B61" i="6"/>
  <c r="B53" i="6"/>
  <c r="B45" i="6"/>
  <c r="B37" i="6"/>
  <c r="B29" i="6"/>
  <c r="B21" i="6"/>
  <c r="B13" i="6"/>
  <c r="B5" i="6"/>
  <c r="B540" i="6"/>
  <c r="B532" i="6"/>
  <c r="B524" i="6"/>
  <c r="B516" i="6"/>
  <c r="B508" i="6"/>
  <c r="B500" i="6"/>
  <c r="B492" i="6"/>
  <c r="B484" i="6"/>
  <c r="B476" i="6"/>
  <c r="B468" i="6"/>
  <c r="B460" i="6"/>
  <c r="B452" i="6"/>
  <c r="B444" i="6"/>
  <c r="B436" i="6"/>
  <c r="B428" i="6"/>
  <c r="B420" i="6"/>
  <c r="B412" i="6"/>
  <c r="B404" i="6"/>
  <c r="B396" i="6"/>
  <c r="B388" i="6"/>
  <c r="B380" i="6"/>
  <c r="B372" i="6"/>
  <c r="B364" i="6"/>
  <c r="B356" i="6"/>
  <c r="B348" i="6"/>
  <c r="B340" i="6"/>
  <c r="B332" i="6"/>
  <c r="B324" i="6"/>
  <c r="B316" i="6"/>
  <c r="B308" i="6"/>
  <c r="B300" i="6"/>
  <c r="B292" i="6"/>
  <c r="B284" i="6"/>
  <c r="B276" i="6"/>
  <c r="B268" i="6"/>
  <c r="B260" i="6"/>
  <c r="B252" i="6"/>
  <c r="B244" i="6"/>
  <c r="B236" i="6"/>
  <c r="B228" i="6"/>
  <c r="B220" i="6"/>
  <c r="B212" i="6"/>
  <c r="B204" i="6"/>
  <c r="B196" i="6"/>
  <c r="B188" i="6"/>
  <c r="B180" i="6"/>
  <c r="B172" i="6"/>
  <c r="B164" i="6"/>
  <c r="B156" i="6"/>
  <c r="B148" i="6"/>
  <c r="B140" i="6"/>
  <c r="B132" i="6"/>
  <c r="B124" i="6"/>
  <c r="B116" i="6"/>
  <c r="B108" i="6"/>
  <c r="B100" i="6"/>
  <c r="B92" i="6"/>
  <c r="B84" i="6"/>
  <c r="B76" i="6"/>
  <c r="B68" i="6"/>
  <c r="B60" i="6"/>
  <c r="B52" i="6"/>
  <c r="B44" i="6"/>
  <c r="B36" i="6"/>
  <c r="B28" i="6"/>
  <c r="B20" i="6"/>
  <c r="B12" i="6"/>
  <c r="B4" i="6"/>
  <c r="B2" i="6"/>
  <c r="B539" i="6"/>
  <c r="B531" i="6"/>
  <c r="B523" i="6"/>
  <c r="B515" i="6"/>
  <c r="B507" i="6"/>
  <c r="B499" i="6"/>
  <c r="B491" i="6"/>
  <c r="B483" i="6"/>
  <c r="B475" i="6"/>
  <c r="B467" i="6"/>
  <c r="B459" i="6"/>
  <c r="B451" i="6"/>
  <c r="B443" i="6"/>
  <c r="B435" i="6"/>
  <c r="B427" i="6"/>
  <c r="B419" i="6"/>
  <c r="B411" i="6"/>
  <c r="B403" i="6"/>
  <c r="B395" i="6"/>
  <c r="B387" i="6"/>
  <c r="B379" i="6"/>
  <c r="B371" i="6"/>
  <c r="B363" i="6"/>
  <c r="B355" i="6"/>
  <c r="B347" i="6"/>
  <c r="B339" i="6"/>
  <c r="B331" i="6"/>
  <c r="B323" i="6"/>
  <c r="B315" i="6"/>
  <c r="B307" i="6"/>
  <c r="B299" i="6"/>
  <c r="B291" i="6"/>
  <c r="B283" i="6"/>
  <c r="B275" i="6"/>
  <c r="B267" i="6"/>
  <c r="B259" i="6"/>
  <c r="B251" i="6"/>
  <c r="B243" i="6"/>
  <c r="B235" i="6"/>
  <c r="B227" i="6"/>
  <c r="B219" i="6"/>
  <c r="B211" i="6"/>
  <c r="B203" i="6"/>
  <c r="B195" i="6"/>
  <c r="B187" i="6"/>
  <c r="B179" i="6"/>
  <c r="B171" i="6"/>
  <c r="B163" i="6"/>
  <c r="B155" i="6"/>
  <c r="B147" i="6"/>
  <c r="B139" i="6"/>
  <c r="B131" i="6"/>
  <c r="B123" i="6"/>
  <c r="B115" i="6"/>
  <c r="B107" i="6"/>
  <c r="B99" i="6"/>
  <c r="B91" i="6"/>
  <c r="B83" i="6"/>
  <c r="B75" i="6"/>
  <c r="B67" i="6"/>
  <c r="B59" i="6"/>
  <c r="B51" i="6"/>
  <c r="B43" i="6"/>
  <c r="B35" i="6"/>
  <c r="B27" i="6"/>
  <c r="B19" i="6"/>
  <c r="B11" i="6"/>
  <c r="I3" i="6"/>
  <c r="G25" i="7"/>
  <c r="I6" i="7" s="1"/>
  <c r="F59" i="4" l="1"/>
  <c r="F30" i="4"/>
  <c r="F44" i="4"/>
  <c r="F109" i="4"/>
  <c r="F9" i="4"/>
  <c r="E58" i="4"/>
  <c r="E115" i="4"/>
  <c r="F115" i="4" s="1"/>
  <c r="E52" i="4"/>
  <c r="F52" i="4" s="1"/>
  <c r="E125" i="4"/>
  <c r="F126" i="4" s="1"/>
  <c r="E54" i="4"/>
  <c r="E23" i="4"/>
  <c r="F23" i="4" s="1"/>
  <c r="E119" i="4"/>
  <c r="F119" i="4" s="1"/>
  <c r="E41" i="4"/>
  <c r="E56" i="4"/>
  <c r="F56" i="4" s="1"/>
  <c r="E66" i="4"/>
  <c r="F66" i="4" s="1"/>
  <c r="E123" i="4"/>
  <c r="F123" i="4" s="1"/>
  <c r="E68" i="4"/>
  <c r="F68" i="4" s="1"/>
  <c r="E29" i="4"/>
  <c r="E133" i="4"/>
  <c r="E62" i="4"/>
  <c r="F62" i="4" s="1"/>
  <c r="E31" i="4"/>
  <c r="F31" i="4" s="1"/>
  <c r="E120" i="4"/>
  <c r="F121" i="4" s="1"/>
  <c r="E65" i="4"/>
  <c r="E32" i="4"/>
  <c r="F32" i="4" s="1"/>
  <c r="F116" i="4"/>
  <c r="F82" i="4"/>
  <c r="F4" i="4"/>
  <c r="F37" i="4"/>
  <c r="F16" i="4"/>
  <c r="F81" i="4"/>
  <c r="F10" i="4"/>
  <c r="E74" i="4"/>
  <c r="F74" i="4" s="1"/>
  <c r="E67" i="4"/>
  <c r="F67" i="4" s="1"/>
  <c r="E131" i="4"/>
  <c r="F131" i="4" s="1"/>
  <c r="E60" i="4"/>
  <c r="F60" i="4" s="1"/>
  <c r="E124" i="4"/>
  <c r="E53" i="4"/>
  <c r="E117" i="4"/>
  <c r="F117" i="4" s="1"/>
  <c r="F46" i="4"/>
  <c r="E110" i="4"/>
  <c r="F110" i="4" s="1"/>
  <c r="F39" i="4"/>
  <c r="E103" i="4"/>
  <c r="F103" i="4" s="1"/>
  <c r="E96" i="4"/>
  <c r="F96" i="4" s="1"/>
  <c r="E48" i="4"/>
  <c r="F48" i="4" s="1"/>
  <c r="E129" i="4"/>
  <c r="F129" i="4" s="1"/>
  <c r="F111" i="4"/>
  <c r="F80" i="4"/>
  <c r="F90" i="4"/>
  <c r="F19" i="4"/>
  <c r="F83" i="4"/>
  <c r="F12" i="4"/>
  <c r="F76" i="4"/>
  <c r="F5" i="4"/>
  <c r="F133" i="4"/>
  <c r="F55" i="4"/>
  <c r="E98" i="4"/>
  <c r="F27" i="4"/>
  <c r="E91" i="4"/>
  <c r="F91" i="4" s="1"/>
  <c r="F20" i="4"/>
  <c r="E84" i="4"/>
  <c r="F84" i="4" s="1"/>
  <c r="F13" i="4"/>
  <c r="E77" i="4"/>
  <c r="F77" i="4" s="1"/>
  <c r="F6" i="4"/>
  <c r="E70" i="4"/>
  <c r="F70" i="4" s="1"/>
  <c r="E134" i="4"/>
  <c r="F134" i="4" s="1"/>
  <c r="E63" i="4"/>
  <c r="E127" i="4"/>
  <c r="F127" i="4" s="1"/>
  <c r="E40" i="4"/>
  <c r="F40" i="4" s="1"/>
  <c r="E73" i="4"/>
  <c r="E88" i="4"/>
  <c r="F88" i="4" s="1"/>
  <c r="E33" i="4"/>
  <c r="F42" i="4"/>
  <c r="E106" i="4"/>
  <c r="F35" i="4"/>
  <c r="E99" i="4"/>
  <c r="F28" i="4"/>
  <c r="E92" i="4"/>
  <c r="F92" i="4" s="1"/>
  <c r="F21" i="4"/>
  <c r="E85" i="4"/>
  <c r="F85" i="4" s="1"/>
  <c r="F14" i="4"/>
  <c r="E78" i="4"/>
  <c r="F7" i="4"/>
  <c r="E71" i="4"/>
  <c r="E104" i="4"/>
  <c r="F104" i="4" s="1"/>
  <c r="E72" i="4"/>
  <c r="E113" i="4"/>
  <c r="E57" i="4"/>
  <c r="F57" i="4" s="1"/>
  <c r="E97" i="4"/>
  <c r="F97" i="4" s="1"/>
  <c r="F50" i="4"/>
  <c r="E114" i="4"/>
  <c r="E107" i="4"/>
  <c r="F36" i="4"/>
  <c r="E100" i="4"/>
  <c r="F29" i="4"/>
  <c r="E93" i="4"/>
  <c r="F93" i="4" s="1"/>
  <c r="F22" i="4"/>
  <c r="E86" i="4"/>
  <c r="F87" i="4" s="1"/>
  <c r="F15" i="4"/>
  <c r="E79" i="4"/>
  <c r="E112" i="4"/>
  <c r="F112" i="4" s="1"/>
  <c r="E105" i="4"/>
  <c r="E64" i="4"/>
  <c r="F64" i="4" s="1"/>
  <c r="F17" i="4"/>
  <c r="E24" i="4"/>
  <c r="F24" i="4" s="1"/>
  <c r="F122" i="4"/>
  <c r="F108" i="4"/>
  <c r="F101" i="4"/>
  <c r="F120" i="4"/>
  <c r="C137" i="4"/>
  <c r="E136" i="4"/>
  <c r="F136" i="4" s="1"/>
  <c r="H3" i="6"/>
  <c r="F3" i="6" s="1"/>
  <c r="I4" i="6"/>
  <c r="F98" i="4" l="1"/>
  <c r="F113" i="4"/>
  <c r="F41" i="4"/>
  <c r="F75" i="4"/>
  <c r="F105" i="4"/>
  <c r="F100" i="4"/>
  <c r="F72" i="4"/>
  <c r="F53" i="4"/>
  <c r="F33" i="4"/>
  <c r="F107" i="4"/>
  <c r="F69" i="4"/>
  <c r="F124" i="4"/>
  <c r="F79" i="4"/>
  <c r="F63" i="4"/>
  <c r="F94" i="4"/>
  <c r="F73" i="4"/>
  <c r="F118" i="4"/>
  <c r="F49" i="4"/>
  <c r="F71" i="4"/>
  <c r="F99" i="4"/>
  <c r="F125" i="4"/>
  <c r="F128" i="4"/>
  <c r="F65" i="4"/>
  <c r="F114" i="4"/>
  <c r="F61" i="4"/>
  <c r="F130" i="4"/>
  <c r="F34" i="4"/>
  <c r="F54" i="4"/>
  <c r="F89" i="4"/>
  <c r="F25" i="4"/>
  <c r="F58" i="4"/>
  <c r="F86" i="4"/>
  <c r="F78" i="4"/>
  <c r="F106" i="4"/>
  <c r="F132" i="4"/>
  <c r="F135" i="4"/>
  <c r="C138" i="4"/>
  <c r="E137" i="4"/>
  <c r="F137" i="4" s="1"/>
  <c r="I5" i="6"/>
  <c r="H4" i="6"/>
  <c r="G3" i="6"/>
  <c r="C139" i="4" l="1"/>
  <c r="E138" i="4"/>
  <c r="F138" i="4" s="1"/>
  <c r="E3" i="6"/>
  <c r="C4" i="6" s="1"/>
  <c r="G4" i="6"/>
  <c r="E4" i="6" s="1"/>
  <c r="F4" i="6"/>
  <c r="I6" i="6"/>
  <c r="H5" i="6"/>
  <c r="F5" i="6" s="1"/>
  <c r="C140" i="4" l="1"/>
  <c r="E139" i="4"/>
  <c r="F139" i="4" s="1"/>
  <c r="C5" i="6"/>
  <c r="I7" i="6"/>
  <c r="H6" i="6"/>
  <c r="F6" i="6" s="1"/>
  <c r="G5" i="6"/>
  <c r="C141" i="4" l="1"/>
  <c r="E140" i="4"/>
  <c r="F140" i="4" s="1"/>
  <c r="E5" i="6"/>
  <c r="C6" i="6" s="1"/>
  <c r="I8" i="6"/>
  <c r="H7" i="6"/>
  <c r="F7" i="6" s="1"/>
  <c r="G6" i="6"/>
  <c r="C142" i="4" l="1"/>
  <c r="E141" i="4"/>
  <c r="F141" i="4" s="1"/>
  <c r="E6" i="6"/>
  <c r="C7" i="6" s="1"/>
  <c r="I9" i="6"/>
  <c r="H8" i="6"/>
  <c r="F8" i="6" s="1"/>
  <c r="G7" i="6"/>
  <c r="C143" i="4" l="1"/>
  <c r="E142" i="4"/>
  <c r="F142" i="4" s="1"/>
  <c r="E7" i="6"/>
  <c r="C8" i="6" s="1"/>
  <c r="I10" i="6"/>
  <c r="H9" i="6"/>
  <c r="G8" i="6"/>
  <c r="E8" i="6" s="1"/>
  <c r="C144" i="4" l="1"/>
  <c r="E143" i="4"/>
  <c r="F143" i="4" s="1"/>
  <c r="C9" i="6"/>
  <c r="G9" i="6"/>
  <c r="F9" i="6"/>
  <c r="I11" i="6"/>
  <c r="H10" i="6"/>
  <c r="C145" i="4" l="1"/>
  <c r="E144" i="4"/>
  <c r="F144" i="4" s="1"/>
  <c r="E9" i="6"/>
  <c r="C10" i="6" s="1"/>
  <c r="G10" i="6"/>
  <c r="E10" i="6" s="1"/>
  <c r="F10" i="6"/>
  <c r="I12" i="6"/>
  <c r="H11" i="6"/>
  <c r="F11" i="6" s="1"/>
  <c r="C146" i="4" l="1"/>
  <c r="E145" i="4"/>
  <c r="F145" i="4" s="1"/>
  <c r="C11" i="6"/>
  <c r="G11" i="6"/>
  <c r="I13" i="6"/>
  <c r="H12" i="6"/>
  <c r="C147" i="4" l="1"/>
  <c r="E146" i="4"/>
  <c r="F146" i="4" s="1"/>
  <c r="E11" i="6"/>
  <c r="C12" i="6" s="1"/>
  <c r="G12" i="6"/>
  <c r="E12" i="6" s="1"/>
  <c r="F12" i="6"/>
  <c r="I14" i="6"/>
  <c r="H13" i="6"/>
  <c r="C148" i="4" l="1"/>
  <c r="E147" i="4"/>
  <c r="F147" i="4" s="1"/>
  <c r="C13" i="6"/>
  <c r="G13" i="6"/>
  <c r="E13" i="6" s="1"/>
  <c r="F13" i="6"/>
  <c r="I15" i="6"/>
  <c r="H14" i="6"/>
  <c r="C149" i="4" l="1"/>
  <c r="E148" i="4"/>
  <c r="F148" i="4" s="1"/>
  <c r="C14" i="6"/>
  <c r="G14" i="6"/>
  <c r="E14" i="6" s="1"/>
  <c r="F14" i="6"/>
  <c r="I16" i="6"/>
  <c r="H15" i="6"/>
  <c r="C150" i="4" l="1"/>
  <c r="E149" i="4"/>
  <c r="F149" i="4" s="1"/>
  <c r="C15" i="6"/>
  <c r="G15" i="6"/>
  <c r="E15" i="6" s="1"/>
  <c r="F15" i="6"/>
  <c r="I17" i="6"/>
  <c r="H16" i="6"/>
  <c r="C151" i="4" l="1"/>
  <c r="E150" i="4"/>
  <c r="F150" i="4" s="1"/>
  <c r="C16" i="6"/>
  <c r="G16" i="6"/>
  <c r="E16" i="6" s="1"/>
  <c r="F16" i="6"/>
  <c r="I18" i="6"/>
  <c r="H17" i="6"/>
  <c r="C152" i="4" l="1"/>
  <c r="E151" i="4"/>
  <c r="F151" i="4" s="1"/>
  <c r="C17" i="6"/>
  <c r="G17" i="6"/>
  <c r="E17" i="6" s="1"/>
  <c r="F17" i="6"/>
  <c r="I19" i="6"/>
  <c r="H18" i="6"/>
  <c r="F18" i="6" s="1"/>
  <c r="C153" i="4" l="1"/>
  <c r="E152" i="4"/>
  <c r="F152" i="4" s="1"/>
  <c r="C18" i="6"/>
  <c r="I20" i="6"/>
  <c r="H19" i="6"/>
  <c r="G18" i="6"/>
  <c r="E18" i="6" s="1"/>
  <c r="C154" i="4" l="1"/>
  <c r="E153" i="4"/>
  <c r="F153" i="4" s="1"/>
  <c r="C19" i="6"/>
  <c r="G19" i="6"/>
  <c r="E19" i="6" s="1"/>
  <c r="F19" i="6"/>
  <c r="I21" i="6"/>
  <c r="H20" i="6"/>
  <c r="C155" i="4" l="1"/>
  <c r="E154" i="4"/>
  <c r="F154" i="4" s="1"/>
  <c r="C20" i="6"/>
  <c r="G20" i="6"/>
  <c r="E20" i="6" s="1"/>
  <c r="F20" i="6"/>
  <c r="I22" i="6"/>
  <c r="H21" i="6"/>
  <c r="C156" i="4" l="1"/>
  <c r="E155" i="4"/>
  <c r="F155" i="4" s="1"/>
  <c r="C21" i="6"/>
  <c r="G21" i="6"/>
  <c r="E21" i="6" s="1"/>
  <c r="F21" i="6"/>
  <c r="I23" i="6"/>
  <c r="H22" i="6"/>
  <c r="F22" i="6" s="1"/>
  <c r="C157" i="4" l="1"/>
  <c r="E156" i="4"/>
  <c r="F156" i="4" s="1"/>
  <c r="C22" i="6"/>
  <c r="I24" i="6"/>
  <c r="H23" i="6"/>
  <c r="F23" i="6" s="1"/>
  <c r="G22" i="6"/>
  <c r="E22" i="6" s="1"/>
  <c r="C158" i="4" l="1"/>
  <c r="E157" i="4"/>
  <c r="F157" i="4" s="1"/>
  <c r="C23" i="6"/>
  <c r="I25" i="6"/>
  <c r="H24" i="6"/>
  <c r="G23" i="6"/>
  <c r="E23" i="6" s="1"/>
  <c r="C159" i="4" l="1"/>
  <c r="E158" i="4"/>
  <c r="F158" i="4" s="1"/>
  <c r="C24" i="6"/>
  <c r="G24" i="6"/>
  <c r="E24" i="6" s="1"/>
  <c r="F24" i="6"/>
  <c r="I26" i="6"/>
  <c r="H25" i="6"/>
  <c r="F25" i="6" s="1"/>
  <c r="C160" i="4" l="1"/>
  <c r="E159" i="4"/>
  <c r="F159" i="4" s="1"/>
  <c r="C25" i="6"/>
  <c r="I27" i="6"/>
  <c r="H26" i="6"/>
  <c r="G25" i="6"/>
  <c r="E25" i="6" s="1"/>
  <c r="C161" i="4" l="1"/>
  <c r="E160" i="4"/>
  <c r="F160" i="4" s="1"/>
  <c r="C26" i="6"/>
  <c r="G26" i="6"/>
  <c r="E26" i="6" s="1"/>
  <c r="F26" i="6"/>
  <c r="I28" i="6"/>
  <c r="H27" i="6"/>
  <c r="F27" i="6" s="1"/>
  <c r="C162" i="4" l="1"/>
  <c r="E161" i="4"/>
  <c r="F161" i="4" s="1"/>
  <c r="C27" i="6"/>
  <c r="I29" i="6"/>
  <c r="H28" i="6"/>
  <c r="G27" i="6"/>
  <c r="E27" i="6" s="1"/>
  <c r="C163" i="4" l="1"/>
  <c r="E162" i="4"/>
  <c r="F162" i="4" s="1"/>
  <c r="C28" i="6"/>
  <c r="G28" i="6"/>
  <c r="E28" i="6" s="1"/>
  <c r="F28" i="6"/>
  <c r="I30" i="6"/>
  <c r="H29" i="6"/>
  <c r="F29" i="6" s="1"/>
  <c r="C164" i="4" l="1"/>
  <c r="E163" i="4"/>
  <c r="F163" i="4" s="1"/>
  <c r="C29" i="6"/>
  <c r="I31" i="6"/>
  <c r="H30" i="6"/>
  <c r="G29" i="6"/>
  <c r="E29" i="6" s="1"/>
  <c r="C165" i="4" l="1"/>
  <c r="E164" i="4"/>
  <c r="F164" i="4" s="1"/>
  <c r="C30" i="6"/>
  <c r="G30" i="6"/>
  <c r="E30" i="6" s="1"/>
  <c r="F30" i="6"/>
  <c r="I32" i="6"/>
  <c r="H31" i="6"/>
  <c r="C166" i="4" l="1"/>
  <c r="E165" i="4"/>
  <c r="F165" i="4" s="1"/>
  <c r="C31" i="6"/>
  <c r="G31" i="6"/>
  <c r="E31" i="6" s="1"/>
  <c r="F31" i="6"/>
  <c r="I33" i="6"/>
  <c r="H32" i="6"/>
  <c r="F32" i="6" s="1"/>
  <c r="C167" i="4" l="1"/>
  <c r="E166" i="4"/>
  <c r="F166" i="4" s="1"/>
  <c r="C32" i="6"/>
  <c r="I34" i="6"/>
  <c r="H33" i="6"/>
  <c r="G32" i="6"/>
  <c r="E32" i="6" s="1"/>
  <c r="C168" i="4" l="1"/>
  <c r="E167" i="4"/>
  <c r="F167" i="4" s="1"/>
  <c r="C33" i="6"/>
  <c r="G33" i="6"/>
  <c r="E33" i="6" s="1"/>
  <c r="F33" i="6"/>
  <c r="I35" i="6"/>
  <c r="H34" i="6"/>
  <c r="F34" i="6" s="1"/>
  <c r="C169" i="4" l="1"/>
  <c r="E168" i="4"/>
  <c r="F168" i="4" s="1"/>
  <c r="C34" i="6"/>
  <c r="I36" i="6"/>
  <c r="H35" i="6"/>
  <c r="F35" i="6" s="1"/>
  <c r="G34" i="6"/>
  <c r="E34" i="6" s="1"/>
  <c r="C35" i="6" s="1"/>
  <c r="C170" i="4" l="1"/>
  <c r="E169" i="4"/>
  <c r="F169" i="4" s="1"/>
  <c r="I37" i="6"/>
  <c r="H36" i="6"/>
  <c r="G35" i="6"/>
  <c r="E35" i="6" s="1"/>
  <c r="C36" i="6" s="1"/>
  <c r="C171" i="4" l="1"/>
  <c r="E170" i="4"/>
  <c r="F170" i="4" s="1"/>
  <c r="G36" i="6"/>
  <c r="E36" i="6" s="1"/>
  <c r="F36" i="6"/>
  <c r="I38" i="6"/>
  <c r="H37" i="6"/>
  <c r="C172" i="4" l="1"/>
  <c r="E171" i="4"/>
  <c r="F171" i="4" s="1"/>
  <c r="C37" i="6"/>
  <c r="G37" i="6"/>
  <c r="E37" i="6" s="1"/>
  <c r="F37" i="6"/>
  <c r="I39" i="6"/>
  <c r="H38" i="6"/>
  <c r="C173" i="4" l="1"/>
  <c r="E172" i="4"/>
  <c r="F172" i="4" s="1"/>
  <c r="C38" i="6"/>
  <c r="G38" i="6"/>
  <c r="E38" i="6" s="1"/>
  <c r="F38" i="6"/>
  <c r="I40" i="6"/>
  <c r="H39" i="6"/>
  <c r="F39" i="6" s="1"/>
  <c r="C174" i="4" l="1"/>
  <c r="E173" i="4"/>
  <c r="F173" i="4" s="1"/>
  <c r="C39" i="6"/>
  <c r="I41" i="6"/>
  <c r="H40" i="6"/>
  <c r="G39" i="6"/>
  <c r="E39" i="6" s="1"/>
  <c r="C175" i="4" l="1"/>
  <c r="E174" i="4"/>
  <c r="F174" i="4" s="1"/>
  <c r="C40" i="6"/>
  <c r="G40" i="6"/>
  <c r="E40" i="6" s="1"/>
  <c r="F40" i="6"/>
  <c r="I42" i="6"/>
  <c r="H41" i="6"/>
  <c r="C176" i="4" l="1"/>
  <c r="E175" i="4"/>
  <c r="F175" i="4" s="1"/>
  <c r="C41" i="6"/>
  <c r="G41" i="6"/>
  <c r="E41" i="6" s="1"/>
  <c r="F41" i="6"/>
  <c r="I43" i="6"/>
  <c r="H42" i="6"/>
  <c r="C177" i="4" l="1"/>
  <c r="E176" i="4"/>
  <c r="F176" i="4" s="1"/>
  <c r="C42" i="6"/>
  <c r="G42" i="6"/>
  <c r="E42" i="6" s="1"/>
  <c r="F42" i="6"/>
  <c r="I44" i="6"/>
  <c r="H43" i="6"/>
  <c r="C178" i="4" l="1"/>
  <c r="E177" i="4"/>
  <c r="F177" i="4" s="1"/>
  <c r="C43" i="6"/>
  <c r="G43" i="6"/>
  <c r="E43" i="6" s="1"/>
  <c r="F43" i="6"/>
  <c r="I45" i="6"/>
  <c r="H44" i="6"/>
  <c r="F44" i="6" s="1"/>
  <c r="C179" i="4" l="1"/>
  <c r="E178" i="4"/>
  <c r="F178" i="4" s="1"/>
  <c r="C44" i="6"/>
  <c r="I46" i="6"/>
  <c r="H45" i="6"/>
  <c r="G44" i="6"/>
  <c r="E44" i="6" s="1"/>
  <c r="C180" i="4" l="1"/>
  <c r="E179" i="4"/>
  <c r="F179" i="4" s="1"/>
  <c r="C45" i="6"/>
  <c r="G45" i="6"/>
  <c r="E45" i="6" s="1"/>
  <c r="F45" i="6"/>
  <c r="I47" i="6"/>
  <c r="H46" i="6"/>
  <c r="F46" i="6" s="1"/>
  <c r="C181" i="4" l="1"/>
  <c r="E180" i="4"/>
  <c r="F180" i="4" s="1"/>
  <c r="C46" i="6"/>
  <c r="I48" i="6"/>
  <c r="H47" i="6"/>
  <c r="F47" i="6" s="1"/>
  <c r="G46" i="6"/>
  <c r="E46" i="6" s="1"/>
  <c r="C182" i="4" l="1"/>
  <c r="E181" i="4"/>
  <c r="F181" i="4" s="1"/>
  <c r="C47" i="6"/>
  <c r="I49" i="6"/>
  <c r="H48" i="6"/>
  <c r="F48" i="6" s="1"/>
  <c r="G47" i="6"/>
  <c r="E47" i="6" s="1"/>
  <c r="C48" i="6" s="1"/>
  <c r="C183" i="4" l="1"/>
  <c r="E182" i="4"/>
  <c r="F182" i="4" s="1"/>
  <c r="I50" i="6"/>
  <c r="H49" i="6"/>
  <c r="G48" i="6"/>
  <c r="E48" i="6" s="1"/>
  <c r="C49" i="6" s="1"/>
  <c r="C184" i="4" l="1"/>
  <c r="E183" i="4"/>
  <c r="F183" i="4" s="1"/>
  <c r="G49" i="6"/>
  <c r="E49" i="6" s="1"/>
  <c r="F49" i="6"/>
  <c r="I51" i="6"/>
  <c r="H50" i="6"/>
  <c r="C185" i="4" l="1"/>
  <c r="E184" i="4"/>
  <c r="F184" i="4" s="1"/>
  <c r="C50" i="6"/>
  <c r="G50" i="6"/>
  <c r="E50" i="6" s="1"/>
  <c r="F50" i="6"/>
  <c r="I52" i="6"/>
  <c r="H51" i="6"/>
  <c r="C186" i="4" l="1"/>
  <c r="E185" i="4"/>
  <c r="F185" i="4" s="1"/>
  <c r="C51" i="6"/>
  <c r="G51" i="6"/>
  <c r="E51" i="6" s="1"/>
  <c r="F51" i="6"/>
  <c r="I53" i="6"/>
  <c r="H52" i="6"/>
  <c r="F52" i="6" s="1"/>
  <c r="C187" i="4" l="1"/>
  <c r="E186" i="4"/>
  <c r="F186" i="4" s="1"/>
  <c r="C52" i="6"/>
  <c r="I54" i="6"/>
  <c r="H53" i="6"/>
  <c r="F53" i="6" s="1"/>
  <c r="G52" i="6"/>
  <c r="E52" i="6" s="1"/>
  <c r="C188" i="4" l="1"/>
  <c r="E187" i="4"/>
  <c r="F187" i="4" s="1"/>
  <c r="C53" i="6"/>
  <c r="I55" i="6"/>
  <c r="H54" i="6"/>
  <c r="G53" i="6"/>
  <c r="E53" i="6" s="1"/>
  <c r="C189" i="4" l="1"/>
  <c r="E188" i="4"/>
  <c r="F188" i="4" s="1"/>
  <c r="C54" i="6"/>
  <c r="G54" i="6"/>
  <c r="E54" i="6" s="1"/>
  <c r="F54" i="6"/>
  <c r="I56" i="6"/>
  <c r="H55" i="6"/>
  <c r="C190" i="4" l="1"/>
  <c r="E189" i="4"/>
  <c r="F189" i="4" s="1"/>
  <c r="C55" i="6"/>
  <c r="G55" i="6"/>
  <c r="E55" i="6" s="1"/>
  <c r="F55" i="6"/>
  <c r="I57" i="6"/>
  <c r="H56" i="6"/>
  <c r="C191" i="4" l="1"/>
  <c r="E190" i="4"/>
  <c r="F190" i="4" s="1"/>
  <c r="C56" i="6"/>
  <c r="G56" i="6"/>
  <c r="E56" i="6" s="1"/>
  <c r="F56" i="6"/>
  <c r="I58" i="6"/>
  <c r="H57" i="6"/>
  <c r="C192" i="4" l="1"/>
  <c r="E191" i="4"/>
  <c r="F191" i="4" s="1"/>
  <c r="C57" i="6"/>
  <c r="G57" i="6"/>
  <c r="E57" i="6" s="1"/>
  <c r="F57" i="6"/>
  <c r="I59" i="6"/>
  <c r="H58" i="6"/>
  <c r="F58" i="6" s="1"/>
  <c r="C193" i="4" l="1"/>
  <c r="E192" i="4"/>
  <c r="F192" i="4" s="1"/>
  <c r="C58" i="6"/>
  <c r="I60" i="6"/>
  <c r="H59" i="6"/>
  <c r="G58" i="6"/>
  <c r="E58" i="6" s="1"/>
  <c r="C194" i="4" l="1"/>
  <c r="E193" i="4"/>
  <c r="F193" i="4" s="1"/>
  <c r="C59" i="6"/>
  <c r="G59" i="6"/>
  <c r="E59" i="6" s="1"/>
  <c r="F59" i="6"/>
  <c r="I61" i="6"/>
  <c r="H60" i="6"/>
  <c r="F60" i="6" s="1"/>
  <c r="C195" i="4" l="1"/>
  <c r="E194" i="4"/>
  <c r="F194" i="4" s="1"/>
  <c r="C60" i="6"/>
  <c r="I62" i="6"/>
  <c r="H61" i="6"/>
  <c r="G60" i="6"/>
  <c r="E60" i="6" s="1"/>
  <c r="C196" i="4" l="1"/>
  <c r="E195" i="4"/>
  <c r="F195" i="4" s="1"/>
  <c r="C61" i="6"/>
  <c r="G61" i="6"/>
  <c r="E61" i="6" s="1"/>
  <c r="F61" i="6"/>
  <c r="I63" i="6"/>
  <c r="H62" i="6"/>
  <c r="F62" i="6" s="1"/>
  <c r="C197" i="4" l="1"/>
  <c r="E196" i="4"/>
  <c r="F196" i="4" s="1"/>
  <c r="C62" i="6"/>
  <c r="I64" i="6"/>
  <c r="H63" i="6"/>
  <c r="G62" i="6"/>
  <c r="E62" i="6" s="1"/>
  <c r="C198" i="4" l="1"/>
  <c r="E197" i="4"/>
  <c r="F197" i="4" s="1"/>
  <c r="C63" i="6"/>
  <c r="G63" i="6"/>
  <c r="E63" i="6" s="1"/>
  <c r="F63" i="6"/>
  <c r="I65" i="6"/>
  <c r="H64" i="6"/>
  <c r="F64" i="6" s="1"/>
  <c r="C199" i="4" l="1"/>
  <c r="E198" i="4"/>
  <c r="F198" i="4" s="1"/>
  <c r="C64" i="6"/>
  <c r="I66" i="6"/>
  <c r="H65" i="6"/>
  <c r="G64" i="6"/>
  <c r="E64" i="6" s="1"/>
  <c r="C65" i="6" l="1"/>
  <c r="C200" i="4"/>
  <c r="E199" i="4"/>
  <c r="F199" i="4" s="1"/>
  <c r="G65" i="6"/>
  <c r="E65" i="6" s="1"/>
  <c r="F65" i="6"/>
  <c r="I67" i="6"/>
  <c r="H66" i="6"/>
  <c r="C201" i="4" l="1"/>
  <c r="E200" i="4"/>
  <c r="F200" i="4" s="1"/>
  <c r="C66" i="6"/>
  <c r="G66" i="6"/>
  <c r="E66" i="6" s="1"/>
  <c r="F66" i="6"/>
  <c r="I68" i="6"/>
  <c r="H67" i="6"/>
  <c r="F67" i="6" s="1"/>
  <c r="C202" i="4" l="1"/>
  <c r="E201" i="4"/>
  <c r="F201" i="4" s="1"/>
  <c r="C67" i="6"/>
  <c r="I69" i="6"/>
  <c r="H68" i="6"/>
  <c r="F68" i="6" s="1"/>
  <c r="G67" i="6"/>
  <c r="E67" i="6" s="1"/>
  <c r="C68" i="6" s="1"/>
  <c r="C203" i="4" l="1"/>
  <c r="E202" i="4"/>
  <c r="F202" i="4" s="1"/>
  <c r="I70" i="6"/>
  <c r="H69" i="6"/>
  <c r="F69" i="6" s="1"/>
  <c r="G68" i="6"/>
  <c r="E68" i="6" s="1"/>
  <c r="C69" i="6" s="1"/>
  <c r="C204" i="4" l="1"/>
  <c r="E203" i="4"/>
  <c r="F203" i="4" s="1"/>
  <c r="I71" i="6"/>
  <c r="H70" i="6"/>
  <c r="G69" i="6"/>
  <c r="E69" i="6" s="1"/>
  <c r="C70" i="6" s="1"/>
  <c r="C205" i="4" l="1"/>
  <c r="E204" i="4"/>
  <c r="F204" i="4" s="1"/>
  <c r="G70" i="6"/>
  <c r="E70" i="6" s="1"/>
  <c r="F70" i="6"/>
  <c r="I72" i="6"/>
  <c r="H71" i="6"/>
  <c r="F71" i="6" s="1"/>
  <c r="C206" i="4" l="1"/>
  <c r="E205" i="4"/>
  <c r="F205" i="4" s="1"/>
  <c r="C71" i="6"/>
  <c r="I73" i="6"/>
  <c r="H72" i="6"/>
  <c r="F72" i="6" s="1"/>
  <c r="G71" i="6"/>
  <c r="E71" i="6" s="1"/>
  <c r="C72" i="6" s="1"/>
  <c r="C207" i="4" l="1"/>
  <c r="E206" i="4"/>
  <c r="F206" i="4" s="1"/>
  <c r="I74" i="6"/>
  <c r="H73" i="6"/>
  <c r="F73" i="6" s="1"/>
  <c r="G72" i="6"/>
  <c r="E72" i="6" s="1"/>
  <c r="C73" i="6" s="1"/>
  <c r="C208" i="4" l="1"/>
  <c r="E207" i="4"/>
  <c r="F207" i="4" s="1"/>
  <c r="I75" i="6"/>
  <c r="H74" i="6"/>
  <c r="F74" i="6" s="1"/>
  <c r="G73" i="6"/>
  <c r="E73" i="6" s="1"/>
  <c r="C74" i="6" s="1"/>
  <c r="C209" i="4" l="1"/>
  <c r="E208" i="4"/>
  <c r="F208" i="4" s="1"/>
  <c r="I76" i="6"/>
  <c r="H75" i="6"/>
  <c r="F75" i="6" s="1"/>
  <c r="G74" i="6"/>
  <c r="E74" i="6" s="1"/>
  <c r="C75" i="6" s="1"/>
  <c r="C210" i="4" l="1"/>
  <c r="E209" i="4"/>
  <c r="F209" i="4" s="1"/>
  <c r="I77" i="6"/>
  <c r="H76" i="6"/>
  <c r="F76" i="6" s="1"/>
  <c r="G75" i="6"/>
  <c r="E75" i="6" s="1"/>
  <c r="C76" i="6" s="1"/>
  <c r="C211" i="4" l="1"/>
  <c r="E210" i="4"/>
  <c r="F210" i="4" s="1"/>
  <c r="I78" i="6"/>
  <c r="H77" i="6"/>
  <c r="F77" i="6" s="1"/>
  <c r="G76" i="6"/>
  <c r="E76" i="6" s="1"/>
  <c r="C77" i="6" s="1"/>
  <c r="C212" i="4" l="1"/>
  <c r="E211" i="4"/>
  <c r="F211" i="4" s="1"/>
  <c r="I79" i="6"/>
  <c r="H78" i="6"/>
  <c r="F78" i="6" s="1"/>
  <c r="G77" i="6"/>
  <c r="E77" i="6" s="1"/>
  <c r="C78" i="6" s="1"/>
  <c r="C213" i="4" l="1"/>
  <c r="E212" i="4"/>
  <c r="F212" i="4" s="1"/>
  <c r="I80" i="6"/>
  <c r="H79" i="6"/>
  <c r="G78" i="6"/>
  <c r="E78" i="6" s="1"/>
  <c r="C79" i="6" s="1"/>
  <c r="C214" i="4" l="1"/>
  <c r="E213" i="4"/>
  <c r="F213" i="4" s="1"/>
  <c r="G79" i="6"/>
  <c r="E79" i="6" s="1"/>
  <c r="F79" i="6"/>
  <c r="I81" i="6"/>
  <c r="H80" i="6"/>
  <c r="F80" i="6" s="1"/>
  <c r="C215" i="4" l="1"/>
  <c r="E214" i="4"/>
  <c r="F214" i="4" s="1"/>
  <c r="C80" i="6"/>
  <c r="G80" i="6"/>
  <c r="E80" i="6" s="1"/>
  <c r="C81" i="6" s="1"/>
  <c r="I82" i="6"/>
  <c r="H81" i="6"/>
  <c r="F81" i="6" s="1"/>
  <c r="C216" i="4" l="1"/>
  <c r="E215" i="4"/>
  <c r="F215" i="4" s="1"/>
  <c r="I83" i="6"/>
  <c r="H82" i="6"/>
  <c r="F82" i="6" s="1"/>
  <c r="G81" i="6"/>
  <c r="E81" i="6" s="1"/>
  <c r="C82" i="6" s="1"/>
  <c r="C217" i="4" l="1"/>
  <c r="E216" i="4"/>
  <c r="F216" i="4" s="1"/>
  <c r="I84" i="6"/>
  <c r="H83" i="6"/>
  <c r="F83" i="6" s="1"/>
  <c r="G82" i="6"/>
  <c r="E82" i="6" s="1"/>
  <c r="C83" i="6" s="1"/>
  <c r="C218" i="4" l="1"/>
  <c r="E217" i="4"/>
  <c r="F217" i="4" s="1"/>
  <c r="I85" i="6"/>
  <c r="H84" i="6"/>
  <c r="F84" i="6" s="1"/>
  <c r="G83" i="6"/>
  <c r="E83" i="6" s="1"/>
  <c r="C84" i="6" s="1"/>
  <c r="C219" i="4" l="1"/>
  <c r="E218" i="4"/>
  <c r="F218" i="4" s="1"/>
  <c r="I86" i="6"/>
  <c r="H85" i="6"/>
  <c r="F85" i="6" s="1"/>
  <c r="G84" i="6"/>
  <c r="E84" i="6" s="1"/>
  <c r="C85" i="6" s="1"/>
  <c r="C220" i="4" l="1"/>
  <c r="E219" i="4"/>
  <c r="F219" i="4" s="1"/>
  <c r="I87" i="6"/>
  <c r="H86" i="6"/>
  <c r="F86" i="6" s="1"/>
  <c r="G85" i="6"/>
  <c r="E85" i="6" s="1"/>
  <c r="C86" i="6" s="1"/>
  <c r="C221" i="4" l="1"/>
  <c r="E220" i="4"/>
  <c r="F220" i="4" s="1"/>
  <c r="I88" i="6"/>
  <c r="H87" i="6"/>
  <c r="F87" i="6" s="1"/>
  <c r="G86" i="6"/>
  <c r="E86" i="6" s="1"/>
  <c r="C87" i="6" s="1"/>
  <c r="C222" i="4" l="1"/>
  <c r="E221" i="4"/>
  <c r="F221" i="4" s="1"/>
  <c r="I89" i="6"/>
  <c r="H88" i="6"/>
  <c r="F88" i="6" s="1"/>
  <c r="G87" i="6"/>
  <c r="E87" i="6" s="1"/>
  <c r="C88" i="6" s="1"/>
  <c r="C223" i="4" l="1"/>
  <c r="E222" i="4"/>
  <c r="F222" i="4" s="1"/>
  <c r="G88" i="6"/>
  <c r="E88" i="6" s="1"/>
  <c r="C89" i="6" s="1"/>
  <c r="I90" i="6"/>
  <c r="H89" i="6"/>
  <c r="F89" i="6" s="1"/>
  <c r="C224" i="4" l="1"/>
  <c r="E223" i="4"/>
  <c r="F223" i="4" s="1"/>
  <c r="I91" i="6"/>
  <c r="H90" i="6"/>
  <c r="F90" i="6" s="1"/>
  <c r="G89" i="6"/>
  <c r="E89" i="6" s="1"/>
  <c r="C90" i="6" s="1"/>
  <c r="C225" i="4" l="1"/>
  <c r="E224" i="4"/>
  <c r="F224" i="4" s="1"/>
  <c r="I92" i="6"/>
  <c r="H91" i="6"/>
  <c r="F91" i="6" s="1"/>
  <c r="G90" i="6"/>
  <c r="E90" i="6" s="1"/>
  <c r="C91" i="6" s="1"/>
  <c r="C226" i="4" l="1"/>
  <c r="E225" i="4"/>
  <c r="F225" i="4" s="1"/>
  <c r="I93" i="6"/>
  <c r="H92" i="6"/>
  <c r="F92" i="6" s="1"/>
  <c r="G91" i="6"/>
  <c r="E91" i="6" s="1"/>
  <c r="C92" i="6" s="1"/>
  <c r="C227" i="4" l="1"/>
  <c r="E226" i="4"/>
  <c r="F226" i="4" s="1"/>
  <c r="I94" i="6"/>
  <c r="H93" i="6"/>
  <c r="F93" i="6" s="1"/>
  <c r="G92" i="6"/>
  <c r="E92" i="6" s="1"/>
  <c r="C93" i="6" s="1"/>
  <c r="C228" i="4" l="1"/>
  <c r="E227" i="4"/>
  <c r="F227" i="4" s="1"/>
  <c r="I95" i="6"/>
  <c r="H94" i="6"/>
  <c r="F94" i="6" s="1"/>
  <c r="G93" i="6"/>
  <c r="E93" i="6" s="1"/>
  <c r="C94" i="6" s="1"/>
  <c r="C229" i="4" l="1"/>
  <c r="E228" i="4"/>
  <c r="F228" i="4" s="1"/>
  <c r="I96" i="6"/>
  <c r="H95" i="6"/>
  <c r="F95" i="6" s="1"/>
  <c r="G94" i="6"/>
  <c r="E94" i="6" s="1"/>
  <c r="C95" i="6" s="1"/>
  <c r="C230" i="4" l="1"/>
  <c r="E229" i="4"/>
  <c r="F229" i="4" s="1"/>
  <c r="I97" i="6"/>
  <c r="H96" i="6"/>
  <c r="F96" i="6" s="1"/>
  <c r="G95" i="6"/>
  <c r="E95" i="6" s="1"/>
  <c r="C96" i="6" s="1"/>
  <c r="C231" i="4" l="1"/>
  <c r="E230" i="4"/>
  <c r="F230" i="4" s="1"/>
  <c r="I98" i="6"/>
  <c r="H97" i="6"/>
  <c r="F97" i="6" s="1"/>
  <c r="G96" i="6"/>
  <c r="E96" i="6" s="1"/>
  <c r="C97" i="6" s="1"/>
  <c r="C232" i="4" l="1"/>
  <c r="E231" i="4"/>
  <c r="F231" i="4" s="1"/>
  <c r="I99" i="6"/>
  <c r="H98" i="6"/>
  <c r="F98" i="6" s="1"/>
  <c r="G97" i="6"/>
  <c r="E97" i="6" s="1"/>
  <c r="C98" i="6" s="1"/>
  <c r="C233" i="4" l="1"/>
  <c r="E232" i="4"/>
  <c r="F232" i="4" s="1"/>
  <c r="I100" i="6"/>
  <c r="H99" i="6"/>
  <c r="F99" i="6" s="1"/>
  <c r="G98" i="6"/>
  <c r="E98" i="6" s="1"/>
  <c r="C99" i="6" s="1"/>
  <c r="C234" i="4" l="1"/>
  <c r="E233" i="4"/>
  <c r="F233" i="4" s="1"/>
  <c r="I101" i="6"/>
  <c r="H100" i="6"/>
  <c r="F100" i="6" s="1"/>
  <c r="G99" i="6"/>
  <c r="E99" i="6" s="1"/>
  <c r="C100" i="6" s="1"/>
  <c r="C235" i="4" l="1"/>
  <c r="E234" i="4"/>
  <c r="F234" i="4" s="1"/>
  <c r="I102" i="6"/>
  <c r="H101" i="6"/>
  <c r="F101" i="6" s="1"/>
  <c r="G100" i="6"/>
  <c r="E100" i="6" s="1"/>
  <c r="C101" i="6" s="1"/>
  <c r="C236" i="4" l="1"/>
  <c r="E235" i="4"/>
  <c r="F235" i="4" s="1"/>
  <c r="I103" i="6"/>
  <c r="H102" i="6"/>
  <c r="F102" i="6" s="1"/>
  <c r="G101" i="6"/>
  <c r="E101" i="6" s="1"/>
  <c r="C102" i="6" s="1"/>
  <c r="C237" i="4" l="1"/>
  <c r="E236" i="4"/>
  <c r="F236" i="4" s="1"/>
  <c r="I104" i="6"/>
  <c r="H103" i="6"/>
  <c r="F103" i="6" s="1"/>
  <c r="G102" i="6"/>
  <c r="E102" i="6" s="1"/>
  <c r="C103" i="6" s="1"/>
  <c r="C238" i="4" l="1"/>
  <c r="E237" i="4"/>
  <c r="F237" i="4" s="1"/>
  <c r="I105" i="6"/>
  <c r="H104" i="6"/>
  <c r="G103" i="6"/>
  <c r="E103" i="6" s="1"/>
  <c r="C104" i="6" s="1"/>
  <c r="C239" i="4" l="1"/>
  <c r="E238" i="4"/>
  <c r="F238" i="4" s="1"/>
  <c r="G104" i="6"/>
  <c r="E104" i="6" s="1"/>
  <c r="F104" i="6"/>
  <c r="I106" i="6"/>
  <c r="H105" i="6"/>
  <c r="F105" i="6" s="1"/>
  <c r="C240" i="4" l="1"/>
  <c r="E239" i="4"/>
  <c r="F239" i="4" s="1"/>
  <c r="C105" i="6"/>
  <c r="I107" i="6"/>
  <c r="H106" i="6"/>
  <c r="G105" i="6"/>
  <c r="E105" i="6" s="1"/>
  <c r="C241" i="4" l="1"/>
  <c r="E240" i="4"/>
  <c r="F240" i="4" s="1"/>
  <c r="C106" i="6"/>
  <c r="G106" i="6"/>
  <c r="E106" i="6" s="1"/>
  <c r="F106" i="6"/>
  <c r="I108" i="6"/>
  <c r="H107" i="6"/>
  <c r="F107" i="6" s="1"/>
  <c r="C242" i="4" l="1"/>
  <c r="E241" i="4"/>
  <c r="F241" i="4" s="1"/>
  <c r="C107" i="6"/>
  <c r="I109" i="6"/>
  <c r="H108" i="6"/>
  <c r="G107" i="6"/>
  <c r="E107" i="6" s="1"/>
  <c r="C243" i="4" l="1"/>
  <c r="E242" i="4"/>
  <c r="F242" i="4" s="1"/>
  <c r="C108" i="6"/>
  <c r="G108" i="6"/>
  <c r="E108" i="6" s="1"/>
  <c r="F108" i="6"/>
  <c r="I110" i="6"/>
  <c r="H109" i="6"/>
  <c r="F109" i="6" s="1"/>
  <c r="C244" i="4" l="1"/>
  <c r="E243" i="4"/>
  <c r="F243" i="4" s="1"/>
  <c r="C109" i="6"/>
  <c r="I111" i="6"/>
  <c r="H110" i="6"/>
  <c r="F110" i="6" s="1"/>
  <c r="G109" i="6"/>
  <c r="E109" i="6" s="1"/>
  <c r="C110" i="6" s="1"/>
  <c r="C245" i="4" l="1"/>
  <c r="E244" i="4"/>
  <c r="F244" i="4" s="1"/>
  <c r="I112" i="6"/>
  <c r="H111" i="6"/>
  <c r="F111" i="6" s="1"/>
  <c r="G110" i="6"/>
  <c r="E110" i="6" s="1"/>
  <c r="C111" i="6" s="1"/>
  <c r="C246" i="4" l="1"/>
  <c r="E245" i="4"/>
  <c r="F245" i="4" s="1"/>
  <c r="I113" i="6"/>
  <c r="H112" i="6"/>
  <c r="F112" i="6" s="1"/>
  <c r="G111" i="6"/>
  <c r="E111" i="6" s="1"/>
  <c r="C112" i="6" s="1"/>
  <c r="C247" i="4" l="1"/>
  <c r="E246" i="4"/>
  <c r="F246" i="4" s="1"/>
  <c r="I114" i="6"/>
  <c r="H113" i="6"/>
  <c r="F113" i="6" s="1"/>
  <c r="G112" i="6"/>
  <c r="E112" i="6" s="1"/>
  <c r="C113" i="6" s="1"/>
  <c r="C248" i="4" l="1"/>
  <c r="E247" i="4"/>
  <c r="F247" i="4" s="1"/>
  <c r="I115" i="6"/>
  <c r="H114" i="6"/>
  <c r="F114" i="6" s="1"/>
  <c r="G113" i="6"/>
  <c r="E113" i="6" s="1"/>
  <c r="C114" i="6" s="1"/>
  <c r="C249" i="4" l="1"/>
  <c r="E248" i="4"/>
  <c r="F248" i="4" s="1"/>
  <c r="I116" i="6"/>
  <c r="H115" i="6"/>
  <c r="G114" i="6"/>
  <c r="E114" i="6" s="1"/>
  <c r="C115" i="6" s="1"/>
  <c r="C250" i="4" l="1"/>
  <c r="E249" i="4"/>
  <c r="F249" i="4" s="1"/>
  <c r="G115" i="6"/>
  <c r="E115" i="6" s="1"/>
  <c r="F115" i="6"/>
  <c r="I117" i="6"/>
  <c r="H116" i="6"/>
  <c r="F116" i="6" s="1"/>
  <c r="C251" i="4" l="1"/>
  <c r="E250" i="4"/>
  <c r="F250" i="4" s="1"/>
  <c r="C116" i="6"/>
  <c r="I118" i="6"/>
  <c r="H117" i="6"/>
  <c r="F117" i="6" s="1"/>
  <c r="G116" i="6"/>
  <c r="E116" i="6" s="1"/>
  <c r="C117" i="6" s="1"/>
  <c r="C252" i="4" l="1"/>
  <c r="E251" i="4"/>
  <c r="F251" i="4" s="1"/>
  <c r="I119" i="6"/>
  <c r="H118" i="6"/>
  <c r="F118" i="6" s="1"/>
  <c r="G117" i="6"/>
  <c r="E117" i="6" s="1"/>
  <c r="C118" i="6" s="1"/>
  <c r="C253" i="4" l="1"/>
  <c r="E252" i="4"/>
  <c r="F252" i="4" s="1"/>
  <c r="I120" i="6"/>
  <c r="H119" i="6"/>
  <c r="F119" i="6" s="1"/>
  <c r="G118" i="6"/>
  <c r="E118" i="6" s="1"/>
  <c r="C119" i="6" s="1"/>
  <c r="C254" i="4" l="1"/>
  <c r="E253" i="4"/>
  <c r="F253" i="4" s="1"/>
  <c r="I121" i="6"/>
  <c r="H120" i="6"/>
  <c r="F120" i="6" s="1"/>
  <c r="G119" i="6"/>
  <c r="E119" i="6" s="1"/>
  <c r="C120" i="6" s="1"/>
  <c r="C255" i="4" l="1"/>
  <c r="E254" i="4"/>
  <c r="F254" i="4" s="1"/>
  <c r="I122" i="6"/>
  <c r="H121" i="6"/>
  <c r="F121" i="6" s="1"/>
  <c r="G120" i="6"/>
  <c r="E120" i="6" s="1"/>
  <c r="C121" i="6" s="1"/>
  <c r="C256" i="4" l="1"/>
  <c r="E255" i="4"/>
  <c r="F255" i="4" s="1"/>
  <c r="I123" i="6"/>
  <c r="H122" i="6"/>
  <c r="G121" i="6"/>
  <c r="E121" i="6" s="1"/>
  <c r="C122" i="6" s="1"/>
  <c r="C257" i="4" l="1"/>
  <c r="E256" i="4"/>
  <c r="F256" i="4" s="1"/>
  <c r="G122" i="6"/>
  <c r="E122" i="6" s="1"/>
  <c r="F122" i="6"/>
  <c r="I124" i="6"/>
  <c r="H123" i="6"/>
  <c r="F123" i="6" s="1"/>
  <c r="C258" i="4" l="1"/>
  <c r="E257" i="4"/>
  <c r="F257" i="4" s="1"/>
  <c r="C123" i="6"/>
  <c r="I125" i="6"/>
  <c r="H124" i="6"/>
  <c r="F124" i="6" s="1"/>
  <c r="G123" i="6"/>
  <c r="E123" i="6" s="1"/>
  <c r="C259" i="4" l="1"/>
  <c r="E258" i="4"/>
  <c r="F258" i="4" s="1"/>
  <c r="C124" i="6"/>
  <c r="I126" i="6"/>
  <c r="H125" i="6"/>
  <c r="F125" i="6" s="1"/>
  <c r="G124" i="6"/>
  <c r="E124" i="6" s="1"/>
  <c r="C125" i="6" s="1"/>
  <c r="C260" i="4" l="1"/>
  <c r="E259" i="4"/>
  <c r="F259" i="4" s="1"/>
  <c r="I127" i="6"/>
  <c r="H126" i="6"/>
  <c r="G125" i="6"/>
  <c r="E125" i="6" s="1"/>
  <c r="C126" i="6" s="1"/>
  <c r="C261" i="4" l="1"/>
  <c r="E260" i="4"/>
  <c r="F260" i="4" s="1"/>
  <c r="G126" i="6"/>
  <c r="E126" i="6" s="1"/>
  <c r="F126" i="6"/>
  <c r="I128" i="6"/>
  <c r="H127" i="6"/>
  <c r="F127" i="6" s="1"/>
  <c r="C262" i="4" l="1"/>
  <c r="E261" i="4"/>
  <c r="F261" i="4" s="1"/>
  <c r="C127" i="6"/>
  <c r="I129" i="6"/>
  <c r="H128" i="6"/>
  <c r="F128" i="6" s="1"/>
  <c r="G127" i="6"/>
  <c r="E127" i="6" s="1"/>
  <c r="C128" i="6" l="1"/>
  <c r="C263" i="4"/>
  <c r="E262" i="4"/>
  <c r="F262" i="4" s="1"/>
  <c r="G128" i="6"/>
  <c r="E128" i="6" s="1"/>
  <c r="I130" i="6"/>
  <c r="H129" i="6"/>
  <c r="F129" i="6" s="1"/>
  <c r="C129" i="6" l="1"/>
  <c r="C264" i="4"/>
  <c r="E263" i="4"/>
  <c r="F263" i="4" s="1"/>
  <c r="I131" i="6"/>
  <c r="H130" i="6"/>
  <c r="F130" i="6" s="1"/>
  <c r="G129" i="6"/>
  <c r="E129" i="6" s="1"/>
  <c r="C130" i="6" s="1"/>
  <c r="C265" i="4" l="1"/>
  <c r="E264" i="4"/>
  <c r="F264" i="4" s="1"/>
  <c r="G130" i="6"/>
  <c r="E130" i="6" s="1"/>
  <c r="C131" i="6" s="1"/>
  <c r="I132" i="6"/>
  <c r="H131" i="6"/>
  <c r="F131" i="6" s="1"/>
  <c r="C266" i="4" l="1"/>
  <c r="E265" i="4"/>
  <c r="F265" i="4" s="1"/>
  <c r="I133" i="6"/>
  <c r="H132" i="6"/>
  <c r="F132" i="6" s="1"/>
  <c r="G131" i="6"/>
  <c r="E131" i="6" s="1"/>
  <c r="C132" i="6" s="1"/>
  <c r="C267" i="4" l="1"/>
  <c r="E266" i="4"/>
  <c r="F266" i="4" s="1"/>
  <c r="I134" i="6"/>
  <c r="H133" i="6"/>
  <c r="F133" i="6" s="1"/>
  <c r="G132" i="6"/>
  <c r="E132" i="6" s="1"/>
  <c r="C133" i="6" s="1"/>
  <c r="C268" i="4" l="1"/>
  <c r="E267" i="4"/>
  <c r="F267" i="4" s="1"/>
  <c r="I135" i="6"/>
  <c r="H134" i="6"/>
  <c r="G133" i="6"/>
  <c r="E133" i="6" s="1"/>
  <c r="C134" i="6" s="1"/>
  <c r="C269" i="4" l="1"/>
  <c r="E268" i="4"/>
  <c r="F268" i="4" s="1"/>
  <c r="G134" i="6"/>
  <c r="E134" i="6" s="1"/>
  <c r="F134" i="6"/>
  <c r="I136" i="6"/>
  <c r="H135" i="6"/>
  <c r="C270" i="4" l="1"/>
  <c r="E269" i="4"/>
  <c r="F269" i="4" s="1"/>
  <c r="C135" i="6"/>
  <c r="G135" i="6"/>
  <c r="E135" i="6" s="1"/>
  <c r="F135" i="6"/>
  <c r="I137" i="6"/>
  <c r="H136" i="6"/>
  <c r="F136" i="6" s="1"/>
  <c r="C271" i="4" l="1"/>
  <c r="E270" i="4"/>
  <c r="F270" i="4" s="1"/>
  <c r="C136" i="6"/>
  <c r="I138" i="6"/>
  <c r="H137" i="6"/>
  <c r="F137" i="6" s="1"/>
  <c r="G136" i="6"/>
  <c r="E136" i="6" s="1"/>
  <c r="C137" i="6" s="1"/>
  <c r="C272" i="4" l="1"/>
  <c r="E271" i="4"/>
  <c r="F271" i="4" s="1"/>
  <c r="I139" i="6"/>
  <c r="H138" i="6"/>
  <c r="G137" i="6"/>
  <c r="E137" i="6" s="1"/>
  <c r="C138" i="6" s="1"/>
  <c r="C273" i="4" l="1"/>
  <c r="E272" i="4"/>
  <c r="F272" i="4" s="1"/>
  <c r="G138" i="6"/>
  <c r="E138" i="6" s="1"/>
  <c r="F138" i="6"/>
  <c r="I140" i="6"/>
  <c r="H139" i="6"/>
  <c r="F139" i="6" s="1"/>
  <c r="C274" i="4" l="1"/>
  <c r="E273" i="4"/>
  <c r="F273" i="4" s="1"/>
  <c r="C139" i="6"/>
  <c r="I141" i="6"/>
  <c r="H140" i="6"/>
  <c r="F140" i="6" s="1"/>
  <c r="G139" i="6"/>
  <c r="E139" i="6" s="1"/>
  <c r="C140" i="6" s="1"/>
  <c r="C275" i="4" l="1"/>
  <c r="E274" i="4"/>
  <c r="F274" i="4" s="1"/>
  <c r="I142" i="6"/>
  <c r="H141" i="6"/>
  <c r="F141" i="6" s="1"/>
  <c r="G140" i="6"/>
  <c r="E140" i="6" s="1"/>
  <c r="C141" i="6" s="1"/>
  <c r="C276" i="4" l="1"/>
  <c r="E275" i="4"/>
  <c r="F275" i="4" s="1"/>
  <c r="I143" i="6"/>
  <c r="H142" i="6"/>
  <c r="F142" i="6" s="1"/>
  <c r="G141" i="6"/>
  <c r="E141" i="6" s="1"/>
  <c r="C142" i="6" s="1"/>
  <c r="C277" i="4" l="1"/>
  <c r="E276" i="4"/>
  <c r="F276" i="4" s="1"/>
  <c r="I144" i="6"/>
  <c r="H143" i="6"/>
  <c r="F143" i="6" s="1"/>
  <c r="G142" i="6"/>
  <c r="E142" i="6" s="1"/>
  <c r="C143" i="6" s="1"/>
  <c r="C278" i="4" l="1"/>
  <c r="E277" i="4"/>
  <c r="F277" i="4" s="1"/>
  <c r="I145" i="6"/>
  <c r="H144" i="6"/>
  <c r="G143" i="6"/>
  <c r="E143" i="6" s="1"/>
  <c r="C144" i="6" s="1"/>
  <c r="C279" i="4" l="1"/>
  <c r="E278" i="4"/>
  <c r="F278" i="4" s="1"/>
  <c r="G144" i="6"/>
  <c r="E144" i="6" s="1"/>
  <c r="F144" i="6"/>
  <c r="I146" i="6"/>
  <c r="H145" i="6"/>
  <c r="C280" i="4" l="1"/>
  <c r="E279" i="4"/>
  <c r="F279" i="4" s="1"/>
  <c r="C145" i="6"/>
  <c r="G145" i="6"/>
  <c r="E145" i="6" s="1"/>
  <c r="F145" i="6"/>
  <c r="I147" i="6"/>
  <c r="H146" i="6"/>
  <c r="C281" i="4" l="1"/>
  <c r="E280" i="4"/>
  <c r="F280" i="4" s="1"/>
  <c r="C146" i="6"/>
  <c r="G146" i="6"/>
  <c r="E146" i="6" s="1"/>
  <c r="F146" i="6"/>
  <c r="I148" i="6"/>
  <c r="H147" i="6"/>
  <c r="F147" i="6" s="1"/>
  <c r="C282" i="4" l="1"/>
  <c r="E281" i="4"/>
  <c r="F281" i="4" s="1"/>
  <c r="C147" i="6"/>
  <c r="I149" i="6"/>
  <c r="H148" i="6"/>
  <c r="F148" i="6" s="1"/>
  <c r="G147" i="6"/>
  <c r="E147" i="6" s="1"/>
  <c r="C148" i="6" s="1"/>
  <c r="C283" i="4" l="1"/>
  <c r="E282" i="4"/>
  <c r="F282" i="4" s="1"/>
  <c r="I150" i="6"/>
  <c r="H149" i="6"/>
  <c r="F149" i="6" s="1"/>
  <c r="G148" i="6"/>
  <c r="E148" i="6" s="1"/>
  <c r="C149" i="6" s="1"/>
  <c r="C284" i="4" l="1"/>
  <c r="E283" i="4"/>
  <c r="F283" i="4" s="1"/>
  <c r="I151" i="6"/>
  <c r="H150" i="6"/>
  <c r="F150" i="6" s="1"/>
  <c r="G149" i="6"/>
  <c r="E149" i="6" s="1"/>
  <c r="C150" i="6" s="1"/>
  <c r="C285" i="4" l="1"/>
  <c r="E284" i="4"/>
  <c r="F284" i="4" s="1"/>
  <c r="I152" i="6"/>
  <c r="H151" i="6"/>
  <c r="F151" i="6" s="1"/>
  <c r="G150" i="6"/>
  <c r="E150" i="6" s="1"/>
  <c r="C151" i="6" s="1"/>
  <c r="C286" i="4" l="1"/>
  <c r="E285" i="4"/>
  <c r="F285" i="4" s="1"/>
  <c r="I153" i="6"/>
  <c r="H152" i="6"/>
  <c r="F152" i="6" s="1"/>
  <c r="G151" i="6"/>
  <c r="E151" i="6" s="1"/>
  <c r="C152" i="6" s="1"/>
  <c r="C287" i="4" l="1"/>
  <c r="E286" i="4"/>
  <c r="F286" i="4" s="1"/>
  <c r="I154" i="6"/>
  <c r="H153" i="6"/>
  <c r="G152" i="6"/>
  <c r="E152" i="6" s="1"/>
  <c r="C153" i="6" s="1"/>
  <c r="C288" i="4" l="1"/>
  <c r="E287" i="4"/>
  <c r="F287" i="4" s="1"/>
  <c r="G153" i="6"/>
  <c r="E153" i="6" s="1"/>
  <c r="F153" i="6"/>
  <c r="I155" i="6"/>
  <c r="H154" i="6"/>
  <c r="C289" i="4" l="1"/>
  <c r="E288" i="4"/>
  <c r="F288" i="4" s="1"/>
  <c r="C154" i="6"/>
  <c r="G154" i="6"/>
  <c r="E154" i="6" s="1"/>
  <c r="F154" i="6"/>
  <c r="I156" i="6"/>
  <c r="H155" i="6"/>
  <c r="C290" i="4" l="1"/>
  <c r="E289" i="4"/>
  <c r="F289" i="4" s="1"/>
  <c r="C155" i="6"/>
  <c r="G155" i="6"/>
  <c r="E155" i="6" s="1"/>
  <c r="F155" i="6"/>
  <c r="I157" i="6"/>
  <c r="H156" i="6"/>
  <c r="F156" i="6" s="1"/>
  <c r="C291" i="4" l="1"/>
  <c r="E290" i="4"/>
  <c r="F290" i="4" s="1"/>
  <c r="C156" i="6"/>
  <c r="I158" i="6"/>
  <c r="H157" i="6"/>
  <c r="F157" i="6" s="1"/>
  <c r="G156" i="6"/>
  <c r="E156" i="6" s="1"/>
  <c r="C292" i="4" l="1"/>
  <c r="E291" i="4"/>
  <c r="F291" i="4" s="1"/>
  <c r="C157" i="6"/>
  <c r="I159" i="6"/>
  <c r="H158" i="6"/>
  <c r="F158" i="6" s="1"/>
  <c r="G157" i="6"/>
  <c r="E157" i="6" s="1"/>
  <c r="C158" i="6" l="1"/>
  <c r="C293" i="4"/>
  <c r="E292" i="4"/>
  <c r="F292" i="4" s="1"/>
  <c r="I160" i="6"/>
  <c r="H159" i="6"/>
  <c r="G158" i="6"/>
  <c r="E158" i="6" s="1"/>
  <c r="C159" i="6" s="1"/>
  <c r="C294" i="4" l="1"/>
  <c r="E293" i="4"/>
  <c r="F293" i="4" s="1"/>
  <c r="G159" i="6"/>
  <c r="E159" i="6" s="1"/>
  <c r="F159" i="6"/>
  <c r="I161" i="6"/>
  <c r="H160" i="6"/>
  <c r="C295" i="4" l="1"/>
  <c r="E294" i="4"/>
  <c r="F294" i="4" s="1"/>
  <c r="C160" i="6"/>
  <c r="G160" i="6"/>
  <c r="E160" i="6" s="1"/>
  <c r="F160" i="6"/>
  <c r="I162" i="6"/>
  <c r="H161" i="6"/>
  <c r="F161" i="6" s="1"/>
  <c r="C296" i="4" l="1"/>
  <c r="E295" i="4"/>
  <c r="F295" i="4" s="1"/>
  <c r="C161" i="6"/>
  <c r="I163" i="6"/>
  <c r="H162" i="6"/>
  <c r="G161" i="6"/>
  <c r="E161" i="6" s="1"/>
  <c r="C297" i="4" l="1"/>
  <c r="E296" i="4"/>
  <c r="F296" i="4" s="1"/>
  <c r="C162" i="6"/>
  <c r="G162" i="6"/>
  <c r="E162" i="6" s="1"/>
  <c r="F162" i="6"/>
  <c r="I164" i="6"/>
  <c r="H163" i="6"/>
  <c r="C298" i="4" l="1"/>
  <c r="E297" i="4"/>
  <c r="F297" i="4" s="1"/>
  <c r="C163" i="6"/>
  <c r="G163" i="6"/>
  <c r="E163" i="6" s="1"/>
  <c r="F163" i="6"/>
  <c r="I165" i="6"/>
  <c r="H164" i="6"/>
  <c r="C299" i="4" l="1"/>
  <c r="E298" i="4"/>
  <c r="F298" i="4" s="1"/>
  <c r="C164" i="6"/>
  <c r="G164" i="6"/>
  <c r="E164" i="6" s="1"/>
  <c r="F164" i="6"/>
  <c r="I166" i="6"/>
  <c r="H165" i="6"/>
  <c r="F165" i="6" s="1"/>
  <c r="C300" i="4" l="1"/>
  <c r="E299" i="4"/>
  <c r="F299" i="4" s="1"/>
  <c r="C165" i="6"/>
  <c r="I167" i="6"/>
  <c r="H166" i="6"/>
  <c r="F166" i="6" s="1"/>
  <c r="G165" i="6"/>
  <c r="E165" i="6" s="1"/>
  <c r="C301" i="4" l="1"/>
  <c r="E300" i="4"/>
  <c r="F300" i="4" s="1"/>
  <c r="C166" i="6"/>
  <c r="I168" i="6"/>
  <c r="H167" i="6"/>
  <c r="G166" i="6"/>
  <c r="E166" i="6" s="1"/>
  <c r="C167" i="6" l="1"/>
  <c r="C302" i="4"/>
  <c r="E301" i="4"/>
  <c r="F301" i="4" s="1"/>
  <c r="G167" i="6"/>
  <c r="E167" i="6" s="1"/>
  <c r="F167" i="6"/>
  <c r="I169" i="6"/>
  <c r="H168" i="6"/>
  <c r="C303" i="4" l="1"/>
  <c r="E302" i="4"/>
  <c r="F302" i="4" s="1"/>
  <c r="C168" i="6"/>
  <c r="G168" i="6"/>
  <c r="E168" i="6" s="1"/>
  <c r="F168" i="6"/>
  <c r="I170" i="6"/>
  <c r="H169" i="6"/>
  <c r="F169" i="6" s="1"/>
  <c r="C304" i="4" l="1"/>
  <c r="E303" i="4"/>
  <c r="F303" i="4" s="1"/>
  <c r="C169" i="6"/>
  <c r="I171" i="6"/>
  <c r="H170" i="6"/>
  <c r="F170" i="6" s="1"/>
  <c r="G169" i="6"/>
  <c r="E169" i="6" s="1"/>
  <c r="C170" i="6" s="1"/>
  <c r="C305" i="4" l="1"/>
  <c r="E304" i="4"/>
  <c r="F304" i="4" s="1"/>
  <c r="I172" i="6"/>
  <c r="H171" i="6"/>
  <c r="F171" i="6" s="1"/>
  <c r="G170" i="6"/>
  <c r="E170" i="6" s="1"/>
  <c r="C171" i="6" s="1"/>
  <c r="C306" i="4" l="1"/>
  <c r="E305" i="4"/>
  <c r="F305" i="4" s="1"/>
  <c r="I173" i="6"/>
  <c r="H172" i="6"/>
  <c r="F172" i="6" s="1"/>
  <c r="G171" i="6"/>
  <c r="E171" i="6" s="1"/>
  <c r="C172" i="6" s="1"/>
  <c r="C307" i="4" l="1"/>
  <c r="E306" i="4"/>
  <c r="F306" i="4" s="1"/>
  <c r="I174" i="6"/>
  <c r="H173" i="6"/>
  <c r="F173" i="6" s="1"/>
  <c r="G172" i="6"/>
  <c r="E172" i="6" s="1"/>
  <c r="C173" i="6" s="1"/>
  <c r="C308" i="4" l="1"/>
  <c r="E307" i="4"/>
  <c r="F307" i="4" s="1"/>
  <c r="I175" i="6"/>
  <c r="H174" i="6"/>
  <c r="G173" i="6"/>
  <c r="E173" i="6" s="1"/>
  <c r="C174" i="6" s="1"/>
  <c r="C309" i="4" l="1"/>
  <c r="E308" i="4"/>
  <c r="F308" i="4" s="1"/>
  <c r="G174" i="6"/>
  <c r="E174" i="6" s="1"/>
  <c r="F174" i="6"/>
  <c r="I176" i="6"/>
  <c r="H175" i="6"/>
  <c r="F175" i="6" s="1"/>
  <c r="C310" i="4" l="1"/>
  <c r="E309" i="4"/>
  <c r="F309" i="4" s="1"/>
  <c r="C175" i="6"/>
  <c r="I177" i="6"/>
  <c r="H176" i="6"/>
  <c r="F176" i="6" s="1"/>
  <c r="G175" i="6"/>
  <c r="E175" i="6" s="1"/>
  <c r="C311" i="4" l="1"/>
  <c r="E310" i="4"/>
  <c r="F310" i="4" s="1"/>
  <c r="C176" i="6"/>
  <c r="I178" i="6"/>
  <c r="H177" i="6"/>
  <c r="G176" i="6"/>
  <c r="E176" i="6" s="1"/>
  <c r="C177" i="6" l="1"/>
  <c r="C312" i="4"/>
  <c r="E311" i="4"/>
  <c r="F311" i="4" s="1"/>
  <c r="G177" i="6"/>
  <c r="E177" i="6" s="1"/>
  <c r="F177" i="6"/>
  <c r="I179" i="6"/>
  <c r="H178" i="6"/>
  <c r="F178" i="6" s="1"/>
  <c r="C313" i="4" l="1"/>
  <c r="E312" i="4"/>
  <c r="F312" i="4" s="1"/>
  <c r="C178" i="6"/>
  <c r="I180" i="6"/>
  <c r="H179" i="6"/>
  <c r="G178" i="6"/>
  <c r="E178" i="6" s="1"/>
  <c r="C179" i="6" l="1"/>
  <c r="C314" i="4"/>
  <c r="E313" i="4"/>
  <c r="F313" i="4" s="1"/>
  <c r="G179" i="6"/>
  <c r="E179" i="6" s="1"/>
  <c r="F179" i="6"/>
  <c r="I181" i="6"/>
  <c r="H180" i="6"/>
  <c r="C315" i="4" l="1"/>
  <c r="E314" i="4"/>
  <c r="F314" i="4" s="1"/>
  <c r="C180" i="6"/>
  <c r="G180" i="6"/>
  <c r="E180" i="6" s="1"/>
  <c r="F180" i="6"/>
  <c r="I182" i="6"/>
  <c r="H181" i="6"/>
  <c r="F181" i="6" s="1"/>
  <c r="C316" i="4" l="1"/>
  <c r="E315" i="4"/>
  <c r="F315" i="4" s="1"/>
  <c r="C181" i="6"/>
  <c r="G181" i="6"/>
  <c r="E181" i="6" s="1"/>
  <c r="C182" i="6" s="1"/>
  <c r="I183" i="6"/>
  <c r="H182" i="6"/>
  <c r="F182" i="6" s="1"/>
  <c r="C317" i="4" l="1"/>
  <c r="E316" i="4"/>
  <c r="F316" i="4" s="1"/>
  <c r="I184" i="6"/>
  <c r="H183" i="6"/>
  <c r="F183" i="6" s="1"/>
  <c r="G182" i="6"/>
  <c r="E182" i="6" s="1"/>
  <c r="C183" i="6" s="1"/>
  <c r="C318" i="4" l="1"/>
  <c r="E317" i="4"/>
  <c r="F317" i="4" s="1"/>
  <c r="G183" i="6"/>
  <c r="E183" i="6" s="1"/>
  <c r="C184" i="6" s="1"/>
  <c r="I185" i="6"/>
  <c r="H184" i="6"/>
  <c r="C319" i="4" l="1"/>
  <c r="E318" i="4"/>
  <c r="F318" i="4" s="1"/>
  <c r="G184" i="6"/>
  <c r="E184" i="6" s="1"/>
  <c r="F184" i="6"/>
  <c r="I186" i="6"/>
  <c r="H185" i="6"/>
  <c r="F185" i="6" s="1"/>
  <c r="C320" i="4" l="1"/>
  <c r="E319" i="4"/>
  <c r="F319" i="4" s="1"/>
  <c r="C185" i="6"/>
  <c r="G185" i="6"/>
  <c r="E185" i="6" s="1"/>
  <c r="C186" i="6" s="1"/>
  <c r="I187" i="6"/>
  <c r="H186" i="6"/>
  <c r="C321" i="4" l="1"/>
  <c r="E320" i="4"/>
  <c r="F320" i="4" s="1"/>
  <c r="G186" i="6"/>
  <c r="E186" i="6" s="1"/>
  <c r="F186" i="6"/>
  <c r="I188" i="6"/>
  <c r="H187" i="6"/>
  <c r="C322" i="4" l="1"/>
  <c r="E321" i="4"/>
  <c r="F321" i="4" s="1"/>
  <c r="C187" i="6"/>
  <c r="G187" i="6"/>
  <c r="E187" i="6" s="1"/>
  <c r="F187" i="6"/>
  <c r="I189" i="6"/>
  <c r="H188" i="6"/>
  <c r="F188" i="6" s="1"/>
  <c r="C323" i="4" l="1"/>
  <c r="E322" i="4"/>
  <c r="F322" i="4" s="1"/>
  <c r="C188" i="6"/>
  <c r="G188" i="6"/>
  <c r="E188" i="6" s="1"/>
  <c r="I190" i="6"/>
  <c r="H189" i="6"/>
  <c r="F189" i="6" s="1"/>
  <c r="C324" i="4" l="1"/>
  <c r="E323" i="4"/>
  <c r="F323" i="4" s="1"/>
  <c r="C189" i="6"/>
  <c r="I191" i="6"/>
  <c r="H190" i="6"/>
  <c r="F190" i="6" s="1"/>
  <c r="G189" i="6"/>
  <c r="E189" i="6" s="1"/>
  <c r="C190" i="6" l="1"/>
  <c r="C325" i="4"/>
  <c r="E324" i="4"/>
  <c r="F324" i="4" s="1"/>
  <c r="I192" i="6"/>
  <c r="H191" i="6"/>
  <c r="F191" i="6" s="1"/>
  <c r="G190" i="6"/>
  <c r="E190" i="6" s="1"/>
  <c r="C191" i="6" l="1"/>
  <c r="C326" i="4"/>
  <c r="E325" i="4"/>
  <c r="F325" i="4" s="1"/>
  <c r="I193" i="6"/>
  <c r="H192" i="6"/>
  <c r="G191" i="6"/>
  <c r="E191" i="6" s="1"/>
  <c r="C192" i="6" l="1"/>
  <c r="C327" i="4"/>
  <c r="E326" i="4"/>
  <c r="F326" i="4" s="1"/>
  <c r="G192" i="6"/>
  <c r="E192" i="6" s="1"/>
  <c r="F192" i="6"/>
  <c r="I194" i="6"/>
  <c r="H193" i="6"/>
  <c r="F193" i="6" s="1"/>
  <c r="C328" i="4" l="1"/>
  <c r="E327" i="4"/>
  <c r="F327" i="4" s="1"/>
  <c r="C193" i="6"/>
  <c r="I195" i="6"/>
  <c r="H194" i="6"/>
  <c r="G193" i="6"/>
  <c r="E193" i="6" s="1"/>
  <c r="C329" i="4" l="1"/>
  <c r="E328" i="4"/>
  <c r="F328" i="4" s="1"/>
  <c r="C194" i="6"/>
  <c r="G194" i="6"/>
  <c r="E194" i="6" s="1"/>
  <c r="F194" i="6"/>
  <c r="I196" i="6"/>
  <c r="H195" i="6"/>
  <c r="C330" i="4" l="1"/>
  <c r="E329" i="4"/>
  <c r="F329" i="4" s="1"/>
  <c r="C195" i="6"/>
  <c r="G195" i="6"/>
  <c r="E195" i="6" s="1"/>
  <c r="F195" i="6"/>
  <c r="I197" i="6"/>
  <c r="H196" i="6"/>
  <c r="C331" i="4" l="1"/>
  <c r="E330" i="4"/>
  <c r="F330" i="4" s="1"/>
  <c r="C196" i="6"/>
  <c r="G196" i="6"/>
  <c r="E196" i="6" s="1"/>
  <c r="F196" i="6"/>
  <c r="I198" i="6"/>
  <c r="H197" i="6"/>
  <c r="F197" i="6" s="1"/>
  <c r="C332" i="4" l="1"/>
  <c r="E331" i="4"/>
  <c r="F331" i="4" s="1"/>
  <c r="C197" i="6"/>
  <c r="G197" i="6"/>
  <c r="E197" i="6" s="1"/>
  <c r="I199" i="6"/>
  <c r="H198" i="6"/>
  <c r="F198" i="6" s="1"/>
  <c r="C333" i="4" l="1"/>
  <c r="E332" i="4"/>
  <c r="F332" i="4" s="1"/>
  <c r="C198" i="6"/>
  <c r="I200" i="6"/>
  <c r="H199" i="6"/>
  <c r="F199" i="6" s="1"/>
  <c r="G198" i="6"/>
  <c r="E198" i="6" s="1"/>
  <c r="C199" i="6" s="1"/>
  <c r="C334" i="4" l="1"/>
  <c r="E333" i="4"/>
  <c r="F333" i="4" s="1"/>
  <c r="I201" i="6"/>
  <c r="H200" i="6"/>
  <c r="F200" i="6" s="1"/>
  <c r="G199" i="6"/>
  <c r="E199" i="6" s="1"/>
  <c r="C200" i="6" s="1"/>
  <c r="C335" i="4" l="1"/>
  <c r="E334" i="4"/>
  <c r="F334" i="4" s="1"/>
  <c r="I202" i="6"/>
  <c r="H201" i="6"/>
  <c r="G200" i="6"/>
  <c r="E200" i="6" s="1"/>
  <c r="C201" i="6" s="1"/>
  <c r="C336" i="4" l="1"/>
  <c r="E335" i="4"/>
  <c r="F335" i="4" s="1"/>
  <c r="G201" i="6"/>
  <c r="E201" i="6" s="1"/>
  <c r="F201" i="6"/>
  <c r="I203" i="6"/>
  <c r="H202" i="6"/>
  <c r="F202" i="6" s="1"/>
  <c r="C337" i="4" l="1"/>
  <c r="E336" i="4"/>
  <c r="F336" i="4" s="1"/>
  <c r="C202" i="6"/>
  <c r="I204" i="6"/>
  <c r="H203" i="6"/>
  <c r="G202" i="6"/>
  <c r="E202" i="6" s="1"/>
  <c r="C338" i="4" l="1"/>
  <c r="E337" i="4"/>
  <c r="F337" i="4" s="1"/>
  <c r="C203" i="6"/>
  <c r="G203" i="6"/>
  <c r="E203" i="6" s="1"/>
  <c r="F203" i="6"/>
  <c r="I205" i="6"/>
  <c r="H204" i="6"/>
  <c r="F204" i="6" s="1"/>
  <c r="C339" i="4" l="1"/>
  <c r="E338" i="4"/>
  <c r="F338" i="4" s="1"/>
  <c r="C204" i="6"/>
  <c r="I206" i="6"/>
  <c r="H205" i="6"/>
  <c r="G204" i="6"/>
  <c r="E204" i="6" s="1"/>
  <c r="C340" i="4" l="1"/>
  <c r="E339" i="4"/>
  <c r="F339" i="4" s="1"/>
  <c r="C205" i="6"/>
  <c r="G205" i="6"/>
  <c r="E205" i="6" s="1"/>
  <c r="F205" i="6"/>
  <c r="I207" i="6"/>
  <c r="H206" i="6"/>
  <c r="F206" i="6" s="1"/>
  <c r="C341" i="4" l="1"/>
  <c r="E340" i="4"/>
  <c r="F340" i="4" s="1"/>
  <c r="C206" i="6"/>
  <c r="I208" i="6"/>
  <c r="H207" i="6"/>
  <c r="F207" i="6" s="1"/>
  <c r="G206" i="6"/>
  <c r="E206" i="6" s="1"/>
  <c r="C342" i="4" l="1"/>
  <c r="E341" i="4"/>
  <c r="F341" i="4" s="1"/>
  <c r="C207" i="6"/>
  <c r="I209" i="6"/>
  <c r="H208" i="6"/>
  <c r="G207" i="6"/>
  <c r="E207" i="6" s="1"/>
  <c r="C343" i="4" l="1"/>
  <c r="E342" i="4"/>
  <c r="F342" i="4" s="1"/>
  <c r="C208" i="6"/>
  <c r="G208" i="6"/>
  <c r="E208" i="6" s="1"/>
  <c r="F208" i="6"/>
  <c r="I210" i="6"/>
  <c r="H209" i="6"/>
  <c r="C344" i="4" l="1"/>
  <c r="E343" i="4"/>
  <c r="F343" i="4" s="1"/>
  <c r="C209" i="6"/>
  <c r="G209" i="6"/>
  <c r="E209" i="6" s="1"/>
  <c r="F209" i="6"/>
  <c r="I211" i="6"/>
  <c r="H210" i="6"/>
  <c r="F210" i="6" s="1"/>
  <c r="C345" i="4" l="1"/>
  <c r="E344" i="4"/>
  <c r="F344" i="4" s="1"/>
  <c r="C210" i="6"/>
  <c r="G210" i="6"/>
  <c r="E210" i="6" s="1"/>
  <c r="I212" i="6"/>
  <c r="H211" i="6"/>
  <c r="C346" i="4" l="1"/>
  <c r="E345" i="4"/>
  <c r="F345" i="4" s="1"/>
  <c r="C211" i="6"/>
  <c r="G211" i="6"/>
  <c r="E211" i="6" s="1"/>
  <c r="F211" i="6"/>
  <c r="I213" i="6"/>
  <c r="H212" i="6"/>
  <c r="F212" i="6" s="1"/>
  <c r="C347" i="4" l="1"/>
  <c r="E346" i="4"/>
  <c r="F346" i="4" s="1"/>
  <c r="C212" i="6"/>
  <c r="I214" i="6"/>
  <c r="H213" i="6"/>
  <c r="F213" i="6" s="1"/>
  <c r="G212" i="6"/>
  <c r="E212" i="6" s="1"/>
  <c r="C348" i="4" l="1"/>
  <c r="E347" i="4"/>
  <c r="F347" i="4" s="1"/>
  <c r="C213" i="6"/>
  <c r="I215" i="6"/>
  <c r="H214" i="6"/>
  <c r="G213" i="6"/>
  <c r="E213" i="6" s="1"/>
  <c r="C349" i="4" l="1"/>
  <c r="E348" i="4"/>
  <c r="F348" i="4" s="1"/>
  <c r="C214" i="6"/>
  <c r="G214" i="6"/>
  <c r="E214" i="6" s="1"/>
  <c r="F214" i="6"/>
  <c r="I216" i="6"/>
  <c r="H215" i="6"/>
  <c r="C350" i="4" l="1"/>
  <c r="E349" i="4"/>
  <c r="F349" i="4" s="1"/>
  <c r="C215" i="6"/>
  <c r="G215" i="6"/>
  <c r="E215" i="6" s="1"/>
  <c r="F215" i="6"/>
  <c r="I217" i="6"/>
  <c r="H216" i="6"/>
  <c r="C351" i="4" l="1"/>
  <c r="E350" i="4"/>
  <c r="F350" i="4" s="1"/>
  <c r="C216" i="6"/>
  <c r="G216" i="6"/>
  <c r="E216" i="6" s="1"/>
  <c r="F216" i="6"/>
  <c r="I218" i="6"/>
  <c r="H217" i="6"/>
  <c r="C352" i="4" l="1"/>
  <c r="E351" i="4"/>
  <c r="F351" i="4" s="1"/>
  <c r="C217" i="6"/>
  <c r="G217" i="6"/>
  <c r="E217" i="6" s="1"/>
  <c r="F217" i="6"/>
  <c r="I219" i="6"/>
  <c r="H218" i="6"/>
  <c r="F218" i="6" s="1"/>
  <c r="C353" i="4" l="1"/>
  <c r="E352" i="4"/>
  <c r="F352" i="4" s="1"/>
  <c r="C218" i="6"/>
  <c r="G218" i="6"/>
  <c r="E218" i="6" s="1"/>
  <c r="I220" i="6"/>
  <c r="H219" i="6"/>
  <c r="C354" i="4" l="1"/>
  <c r="E353" i="4"/>
  <c r="F353" i="4" s="1"/>
  <c r="C219" i="6"/>
  <c r="G219" i="6"/>
  <c r="E219" i="6" s="1"/>
  <c r="F219" i="6"/>
  <c r="I221" i="6"/>
  <c r="H220" i="6"/>
  <c r="F220" i="6" s="1"/>
  <c r="C355" i="4" l="1"/>
  <c r="E354" i="4"/>
  <c r="F354" i="4" s="1"/>
  <c r="C220" i="6"/>
  <c r="G220" i="6"/>
  <c r="E220" i="6" s="1"/>
  <c r="C221" i="6" s="1"/>
  <c r="I222" i="6"/>
  <c r="H221" i="6"/>
  <c r="F221" i="6" s="1"/>
  <c r="C356" i="4" l="1"/>
  <c r="E355" i="4"/>
  <c r="F355" i="4" s="1"/>
  <c r="G221" i="6"/>
  <c r="E221" i="6" s="1"/>
  <c r="C222" i="6" s="1"/>
  <c r="I223" i="6"/>
  <c r="H222" i="6"/>
  <c r="C357" i="4" l="1"/>
  <c r="E356" i="4"/>
  <c r="F356" i="4" s="1"/>
  <c r="G222" i="6"/>
  <c r="E222" i="6" s="1"/>
  <c r="F222" i="6"/>
  <c r="I224" i="6"/>
  <c r="H223" i="6"/>
  <c r="C358" i="4" l="1"/>
  <c r="E357" i="4"/>
  <c r="F357" i="4" s="1"/>
  <c r="C223" i="6"/>
  <c r="G223" i="6"/>
  <c r="E223" i="6" s="1"/>
  <c r="F223" i="6"/>
  <c r="I225" i="6"/>
  <c r="H224" i="6"/>
  <c r="C359" i="4" l="1"/>
  <c r="E358" i="4"/>
  <c r="F358" i="4" s="1"/>
  <c r="C224" i="6"/>
  <c r="G224" i="6"/>
  <c r="E224" i="6" s="1"/>
  <c r="F224" i="6"/>
  <c r="I226" i="6"/>
  <c r="H225" i="6"/>
  <c r="C360" i="4" l="1"/>
  <c r="E359" i="4"/>
  <c r="F359" i="4" s="1"/>
  <c r="C225" i="6"/>
  <c r="G225" i="6"/>
  <c r="E225" i="6" s="1"/>
  <c r="F225" i="6"/>
  <c r="I227" i="6"/>
  <c r="H226" i="6"/>
  <c r="F226" i="6" s="1"/>
  <c r="C361" i="4" l="1"/>
  <c r="E360" i="4"/>
  <c r="F360" i="4" s="1"/>
  <c r="C226" i="6"/>
  <c r="I228" i="6"/>
  <c r="H227" i="6"/>
  <c r="F227" i="6" s="1"/>
  <c r="G226" i="6"/>
  <c r="E226" i="6" s="1"/>
  <c r="C227" i="6" s="1"/>
  <c r="C362" i="4" l="1"/>
  <c r="E361" i="4"/>
  <c r="F361" i="4" s="1"/>
  <c r="I229" i="6"/>
  <c r="H228" i="6"/>
  <c r="F228" i="6" s="1"/>
  <c r="G227" i="6"/>
  <c r="E227" i="6" s="1"/>
  <c r="C228" i="6" s="1"/>
  <c r="C363" i="4" l="1"/>
  <c r="E362" i="4"/>
  <c r="F362" i="4" s="1"/>
  <c r="I230" i="6"/>
  <c r="H229" i="6"/>
  <c r="F229" i="6" s="1"/>
  <c r="G228" i="6"/>
  <c r="E228" i="6" s="1"/>
  <c r="C229" i="6" s="1"/>
  <c r="C364" i="4" l="1"/>
  <c r="E363" i="4"/>
  <c r="F363" i="4" s="1"/>
  <c r="I231" i="6"/>
  <c r="H230" i="6"/>
  <c r="F230" i="6" s="1"/>
  <c r="G229" i="6"/>
  <c r="E229" i="6" s="1"/>
  <c r="C230" i="6" s="1"/>
  <c r="C365" i="4" l="1"/>
  <c r="E364" i="4"/>
  <c r="F364" i="4" s="1"/>
  <c r="I232" i="6"/>
  <c r="H231" i="6"/>
  <c r="F231" i="6" s="1"/>
  <c r="G230" i="6"/>
  <c r="E230" i="6" s="1"/>
  <c r="C231" i="6" s="1"/>
  <c r="C366" i="4" l="1"/>
  <c r="E365" i="4"/>
  <c r="F365" i="4" s="1"/>
  <c r="I233" i="6"/>
  <c r="H232" i="6"/>
  <c r="F232" i="6" s="1"/>
  <c r="G231" i="6"/>
  <c r="E231" i="6" s="1"/>
  <c r="C232" i="6" s="1"/>
  <c r="C367" i="4" l="1"/>
  <c r="E366" i="4"/>
  <c r="F366" i="4" s="1"/>
  <c r="I234" i="6"/>
  <c r="H233" i="6"/>
  <c r="F233" i="6" s="1"/>
  <c r="G232" i="6"/>
  <c r="E232" i="6" s="1"/>
  <c r="C233" i="6" s="1"/>
  <c r="C368" i="4" l="1"/>
  <c r="E367" i="4"/>
  <c r="F367" i="4" s="1"/>
  <c r="I235" i="6"/>
  <c r="H234" i="6"/>
  <c r="F234" i="6" s="1"/>
  <c r="G233" i="6"/>
  <c r="E233" i="6" s="1"/>
  <c r="C234" i="6" s="1"/>
  <c r="C369" i="4" l="1"/>
  <c r="E368" i="4"/>
  <c r="F368" i="4" s="1"/>
  <c r="I236" i="6"/>
  <c r="H235" i="6"/>
  <c r="F235" i="6" s="1"/>
  <c r="G234" i="6"/>
  <c r="E234" i="6" s="1"/>
  <c r="C235" i="6" s="1"/>
  <c r="C370" i="4" l="1"/>
  <c r="E369" i="4"/>
  <c r="F369" i="4" s="1"/>
  <c r="I237" i="6"/>
  <c r="H236" i="6"/>
  <c r="F236" i="6" s="1"/>
  <c r="G235" i="6"/>
  <c r="E235" i="6" s="1"/>
  <c r="C236" i="6" s="1"/>
  <c r="C371" i="4" l="1"/>
  <c r="E370" i="4"/>
  <c r="F370" i="4" s="1"/>
  <c r="I238" i="6"/>
  <c r="H237" i="6"/>
  <c r="F237" i="6" s="1"/>
  <c r="G236" i="6"/>
  <c r="E236" i="6" s="1"/>
  <c r="C237" i="6" s="1"/>
  <c r="C372" i="4" l="1"/>
  <c r="E371" i="4"/>
  <c r="F371" i="4" s="1"/>
  <c r="I239" i="6"/>
  <c r="H238" i="6"/>
  <c r="F238" i="6" s="1"/>
  <c r="G237" i="6"/>
  <c r="E237" i="6" s="1"/>
  <c r="C238" i="6" s="1"/>
  <c r="C373" i="4" l="1"/>
  <c r="E372" i="4"/>
  <c r="F372" i="4" s="1"/>
  <c r="I240" i="6"/>
  <c r="H239" i="6"/>
  <c r="F239" i="6" s="1"/>
  <c r="G238" i="6"/>
  <c r="E238" i="6" s="1"/>
  <c r="C239" i="6" s="1"/>
  <c r="C374" i="4" l="1"/>
  <c r="E373" i="4"/>
  <c r="F373" i="4" s="1"/>
  <c r="I241" i="6"/>
  <c r="H240" i="6"/>
  <c r="F240" i="6" s="1"/>
  <c r="G239" i="6"/>
  <c r="E239" i="6" s="1"/>
  <c r="C240" i="6" s="1"/>
  <c r="C375" i="4" l="1"/>
  <c r="E374" i="4"/>
  <c r="F374" i="4" s="1"/>
  <c r="I242" i="6"/>
  <c r="H241" i="6"/>
  <c r="F241" i="6" s="1"/>
  <c r="G240" i="6"/>
  <c r="E240" i="6" s="1"/>
  <c r="C241" i="6" s="1"/>
  <c r="C376" i="4" l="1"/>
  <c r="E375" i="4"/>
  <c r="F375" i="4" s="1"/>
  <c r="I243" i="6"/>
  <c r="H242" i="6"/>
  <c r="F242" i="6" s="1"/>
  <c r="G241" i="6"/>
  <c r="E241" i="6" s="1"/>
  <c r="C242" i="6" s="1"/>
  <c r="C377" i="4" l="1"/>
  <c r="E376" i="4"/>
  <c r="F376" i="4" s="1"/>
  <c r="I244" i="6"/>
  <c r="H243" i="6"/>
  <c r="F243" i="6" s="1"/>
  <c r="G242" i="6"/>
  <c r="E242" i="6" s="1"/>
  <c r="C243" i="6" s="1"/>
  <c r="C378" i="4" l="1"/>
  <c r="E377" i="4"/>
  <c r="F377" i="4" s="1"/>
  <c r="I245" i="6"/>
  <c r="H244" i="6"/>
  <c r="G243" i="6"/>
  <c r="E243" i="6" s="1"/>
  <c r="C244" i="6" s="1"/>
  <c r="C379" i="4" l="1"/>
  <c r="E378" i="4"/>
  <c r="F378" i="4" s="1"/>
  <c r="G244" i="6"/>
  <c r="E244" i="6" s="1"/>
  <c r="F244" i="6"/>
  <c r="I246" i="6"/>
  <c r="H245" i="6"/>
  <c r="F245" i="6" s="1"/>
  <c r="C380" i="4" l="1"/>
  <c r="E379" i="4"/>
  <c r="F379" i="4" s="1"/>
  <c r="C245" i="6"/>
  <c r="I247" i="6"/>
  <c r="H246" i="6"/>
  <c r="G245" i="6"/>
  <c r="E245" i="6" s="1"/>
  <c r="C246" i="6" s="1"/>
  <c r="C381" i="4" l="1"/>
  <c r="E380" i="4"/>
  <c r="F380" i="4" s="1"/>
  <c r="G246" i="6"/>
  <c r="E246" i="6" s="1"/>
  <c r="F246" i="6"/>
  <c r="I248" i="6"/>
  <c r="H247" i="6"/>
  <c r="C382" i="4" l="1"/>
  <c r="E381" i="4"/>
  <c r="F381" i="4" s="1"/>
  <c r="C247" i="6"/>
  <c r="G247" i="6"/>
  <c r="E247" i="6" s="1"/>
  <c r="F247" i="6"/>
  <c r="I249" i="6"/>
  <c r="H248" i="6"/>
  <c r="C383" i="4" l="1"/>
  <c r="E382" i="4"/>
  <c r="F382" i="4" s="1"/>
  <c r="C248" i="6"/>
  <c r="G248" i="6"/>
  <c r="E248" i="6" s="1"/>
  <c r="F248" i="6"/>
  <c r="I250" i="6"/>
  <c r="H249" i="6"/>
  <c r="F249" i="6" s="1"/>
  <c r="C384" i="4" l="1"/>
  <c r="E383" i="4"/>
  <c r="F383" i="4" s="1"/>
  <c r="C249" i="6"/>
  <c r="I251" i="6"/>
  <c r="H250" i="6"/>
  <c r="G249" i="6"/>
  <c r="E249" i="6" s="1"/>
  <c r="C250" i="6" s="1"/>
  <c r="C385" i="4" l="1"/>
  <c r="E384" i="4"/>
  <c r="F384" i="4" s="1"/>
  <c r="G250" i="6"/>
  <c r="E250" i="6" s="1"/>
  <c r="F250" i="6"/>
  <c r="I252" i="6"/>
  <c r="H251" i="6"/>
  <c r="C386" i="4" l="1"/>
  <c r="E385" i="4"/>
  <c r="F385" i="4" s="1"/>
  <c r="C251" i="6"/>
  <c r="G251" i="6"/>
  <c r="E251" i="6" s="1"/>
  <c r="F251" i="6"/>
  <c r="I253" i="6"/>
  <c r="H252" i="6"/>
  <c r="F252" i="6" s="1"/>
  <c r="C387" i="4" l="1"/>
  <c r="E386" i="4"/>
  <c r="F386" i="4" s="1"/>
  <c r="C252" i="6"/>
  <c r="I254" i="6"/>
  <c r="H253" i="6"/>
  <c r="F253" i="6" s="1"/>
  <c r="G252" i="6"/>
  <c r="E252" i="6" s="1"/>
  <c r="C253" i="6" s="1"/>
  <c r="C388" i="4" l="1"/>
  <c r="E387" i="4"/>
  <c r="F387" i="4" s="1"/>
  <c r="I255" i="6"/>
  <c r="H254" i="6"/>
  <c r="F254" i="6" s="1"/>
  <c r="G253" i="6"/>
  <c r="E253" i="6" s="1"/>
  <c r="C254" i="6" s="1"/>
  <c r="C389" i="4" l="1"/>
  <c r="E388" i="4"/>
  <c r="F388" i="4" s="1"/>
  <c r="I256" i="6"/>
  <c r="H255" i="6"/>
  <c r="G254" i="6"/>
  <c r="E254" i="6" s="1"/>
  <c r="C255" i="6" s="1"/>
  <c r="C390" i="4" l="1"/>
  <c r="E389" i="4"/>
  <c r="F389" i="4" s="1"/>
  <c r="G255" i="6"/>
  <c r="E255" i="6" s="1"/>
  <c r="F255" i="6"/>
  <c r="I257" i="6"/>
  <c r="H256" i="6"/>
  <c r="C391" i="4" l="1"/>
  <c r="E390" i="4"/>
  <c r="F390" i="4" s="1"/>
  <c r="C256" i="6"/>
  <c r="G256" i="6"/>
  <c r="E256" i="6" s="1"/>
  <c r="F256" i="6"/>
  <c r="I258" i="6"/>
  <c r="H257" i="6"/>
  <c r="F257" i="6" s="1"/>
  <c r="C392" i="4" l="1"/>
  <c r="E391" i="4"/>
  <c r="F391" i="4" s="1"/>
  <c r="C257" i="6"/>
  <c r="I259" i="6"/>
  <c r="H258" i="6"/>
  <c r="G257" i="6"/>
  <c r="E257" i="6" s="1"/>
  <c r="C258" i="6" s="1"/>
  <c r="C393" i="4" l="1"/>
  <c r="E392" i="4"/>
  <c r="F392" i="4" s="1"/>
  <c r="G258" i="6"/>
  <c r="E258" i="6" s="1"/>
  <c r="F258" i="6"/>
  <c r="I260" i="6"/>
  <c r="H259" i="6"/>
  <c r="F259" i="6" s="1"/>
  <c r="C394" i="4" l="1"/>
  <c r="E393" i="4"/>
  <c r="F393" i="4" s="1"/>
  <c r="C259" i="6"/>
  <c r="I261" i="6"/>
  <c r="H260" i="6"/>
  <c r="F260" i="6" s="1"/>
  <c r="G259" i="6"/>
  <c r="E259" i="6" s="1"/>
  <c r="C260" i="6" s="1"/>
  <c r="C395" i="4" l="1"/>
  <c r="E394" i="4"/>
  <c r="F394" i="4" s="1"/>
  <c r="I262" i="6"/>
  <c r="H261" i="6"/>
  <c r="F261" i="6" s="1"/>
  <c r="G260" i="6"/>
  <c r="E260" i="6" s="1"/>
  <c r="C261" i="6" s="1"/>
  <c r="C396" i="4" l="1"/>
  <c r="E395" i="4"/>
  <c r="F395" i="4" s="1"/>
  <c r="I263" i="6"/>
  <c r="H262" i="6"/>
  <c r="G261" i="6"/>
  <c r="E261" i="6" s="1"/>
  <c r="C262" i="6" s="1"/>
  <c r="C397" i="4" l="1"/>
  <c r="E396" i="4"/>
  <c r="F396" i="4" s="1"/>
  <c r="G262" i="6"/>
  <c r="E262" i="6" s="1"/>
  <c r="F262" i="6"/>
  <c r="I264" i="6"/>
  <c r="H263" i="6"/>
  <c r="F263" i="6" s="1"/>
  <c r="C398" i="4" l="1"/>
  <c r="E397" i="4"/>
  <c r="F397" i="4" s="1"/>
  <c r="C263" i="6"/>
  <c r="I265" i="6"/>
  <c r="H264" i="6"/>
  <c r="F264" i="6" s="1"/>
  <c r="G263" i="6"/>
  <c r="E263" i="6" s="1"/>
  <c r="C264" i="6" s="1"/>
  <c r="C399" i="4" l="1"/>
  <c r="E398" i="4"/>
  <c r="F398" i="4" s="1"/>
  <c r="I266" i="6"/>
  <c r="H265" i="6"/>
  <c r="F265" i="6" s="1"/>
  <c r="G264" i="6"/>
  <c r="E264" i="6" s="1"/>
  <c r="C265" i="6" s="1"/>
  <c r="C400" i="4" l="1"/>
  <c r="E399" i="4"/>
  <c r="F399" i="4" s="1"/>
  <c r="I267" i="6"/>
  <c r="H266" i="6"/>
  <c r="G265" i="6"/>
  <c r="E265" i="6" s="1"/>
  <c r="C266" i="6" s="1"/>
  <c r="C401" i="4" l="1"/>
  <c r="E400" i="4"/>
  <c r="F400" i="4" s="1"/>
  <c r="G266" i="6"/>
  <c r="E266" i="6" s="1"/>
  <c r="F266" i="6"/>
  <c r="I268" i="6"/>
  <c r="H267" i="6"/>
  <c r="F267" i="6" s="1"/>
  <c r="C402" i="4" l="1"/>
  <c r="E401" i="4"/>
  <c r="F401" i="4" s="1"/>
  <c r="C267" i="6"/>
  <c r="I269" i="6"/>
  <c r="H268" i="6"/>
  <c r="G267" i="6"/>
  <c r="E267" i="6" s="1"/>
  <c r="C403" i="4" l="1"/>
  <c r="E402" i="4"/>
  <c r="F402" i="4" s="1"/>
  <c r="C268" i="6"/>
  <c r="G268" i="6"/>
  <c r="E268" i="6" s="1"/>
  <c r="F268" i="6"/>
  <c r="I270" i="6"/>
  <c r="H269" i="6"/>
  <c r="C404" i="4" l="1"/>
  <c r="E403" i="4"/>
  <c r="F403" i="4" s="1"/>
  <c r="C269" i="6"/>
  <c r="G269" i="6"/>
  <c r="E269" i="6" s="1"/>
  <c r="F269" i="6"/>
  <c r="I271" i="6"/>
  <c r="H270" i="6"/>
  <c r="F270" i="6" s="1"/>
  <c r="C405" i="4" l="1"/>
  <c r="E404" i="4"/>
  <c r="F404" i="4" s="1"/>
  <c r="C270" i="6"/>
  <c r="I272" i="6"/>
  <c r="H271" i="6"/>
  <c r="F271" i="6" s="1"/>
  <c r="G270" i="6"/>
  <c r="E270" i="6" s="1"/>
  <c r="C406" i="4" l="1"/>
  <c r="E405" i="4"/>
  <c r="F405" i="4" s="1"/>
  <c r="C271" i="6"/>
  <c r="I273" i="6"/>
  <c r="H272" i="6"/>
  <c r="G271" i="6"/>
  <c r="E271" i="6" s="1"/>
  <c r="C407" i="4" l="1"/>
  <c r="E406" i="4"/>
  <c r="F406" i="4" s="1"/>
  <c r="C272" i="6"/>
  <c r="G272" i="6"/>
  <c r="E272" i="6" s="1"/>
  <c r="F272" i="6"/>
  <c r="I274" i="6"/>
  <c r="H273" i="6"/>
  <c r="F273" i="6" s="1"/>
  <c r="C408" i="4" l="1"/>
  <c r="E407" i="4"/>
  <c r="F407" i="4" s="1"/>
  <c r="C273" i="6"/>
  <c r="I275" i="6"/>
  <c r="H274" i="6"/>
  <c r="F274" i="6" s="1"/>
  <c r="G273" i="6"/>
  <c r="E273" i="6" s="1"/>
  <c r="C274" i="6" s="1"/>
  <c r="C409" i="4" l="1"/>
  <c r="E408" i="4"/>
  <c r="F408" i="4" s="1"/>
  <c r="I276" i="6"/>
  <c r="H275" i="6"/>
  <c r="F275" i="6" s="1"/>
  <c r="G274" i="6"/>
  <c r="E274" i="6" s="1"/>
  <c r="C275" i="6" s="1"/>
  <c r="C410" i="4" l="1"/>
  <c r="E409" i="4"/>
  <c r="F409" i="4" s="1"/>
  <c r="I277" i="6"/>
  <c r="H276" i="6"/>
  <c r="G275" i="6"/>
  <c r="E275" i="6" s="1"/>
  <c r="C276" i="6" s="1"/>
  <c r="C411" i="4" l="1"/>
  <c r="E410" i="4"/>
  <c r="F410" i="4" s="1"/>
  <c r="G276" i="6"/>
  <c r="E276" i="6" s="1"/>
  <c r="F276" i="6"/>
  <c r="I278" i="6"/>
  <c r="H277" i="6"/>
  <c r="F277" i="6" s="1"/>
  <c r="C412" i="4" l="1"/>
  <c r="E411" i="4"/>
  <c r="F411" i="4" s="1"/>
  <c r="C277" i="6"/>
  <c r="I279" i="6"/>
  <c r="H278" i="6"/>
  <c r="F278" i="6" s="1"/>
  <c r="G277" i="6"/>
  <c r="E277" i="6" s="1"/>
  <c r="C413" i="4" l="1"/>
  <c r="E412" i="4"/>
  <c r="F412" i="4" s="1"/>
  <c r="C278" i="6"/>
  <c r="I280" i="6"/>
  <c r="H279" i="6"/>
  <c r="F279" i="6" s="1"/>
  <c r="G278" i="6"/>
  <c r="E278" i="6" s="1"/>
  <c r="C279" i="6" s="1"/>
  <c r="C414" i="4" l="1"/>
  <c r="E413" i="4"/>
  <c r="F413" i="4" s="1"/>
  <c r="I281" i="6"/>
  <c r="H280" i="6"/>
  <c r="F280" i="6" s="1"/>
  <c r="G279" i="6"/>
  <c r="E279" i="6" s="1"/>
  <c r="C280" i="6" s="1"/>
  <c r="C415" i="4" l="1"/>
  <c r="E414" i="4"/>
  <c r="F414" i="4" s="1"/>
  <c r="G280" i="6"/>
  <c r="E280" i="6" s="1"/>
  <c r="C281" i="6" s="1"/>
  <c r="I282" i="6"/>
  <c r="H281" i="6"/>
  <c r="F281" i="6" s="1"/>
  <c r="C416" i="4" l="1"/>
  <c r="E415" i="4"/>
  <c r="F415" i="4" s="1"/>
  <c r="I283" i="6"/>
  <c r="H282" i="6"/>
  <c r="G281" i="6"/>
  <c r="E281" i="6" s="1"/>
  <c r="C282" i="6" s="1"/>
  <c r="C417" i="4" l="1"/>
  <c r="E416" i="4"/>
  <c r="F416" i="4" s="1"/>
  <c r="G282" i="6"/>
  <c r="E282" i="6" s="1"/>
  <c r="F282" i="6"/>
  <c r="I284" i="6"/>
  <c r="H283" i="6"/>
  <c r="C418" i="4" l="1"/>
  <c r="E417" i="4"/>
  <c r="F417" i="4" s="1"/>
  <c r="C283" i="6"/>
  <c r="G283" i="6"/>
  <c r="E283" i="6" s="1"/>
  <c r="F283" i="6"/>
  <c r="I285" i="6"/>
  <c r="H284" i="6"/>
  <c r="F284" i="6" s="1"/>
  <c r="C419" i="4" l="1"/>
  <c r="E418" i="4"/>
  <c r="F418" i="4" s="1"/>
  <c r="C284" i="6"/>
  <c r="I286" i="6"/>
  <c r="H285" i="6"/>
  <c r="F285" i="6" s="1"/>
  <c r="G284" i="6"/>
  <c r="E284" i="6" s="1"/>
  <c r="C285" i="6" s="1"/>
  <c r="C420" i="4" l="1"/>
  <c r="E419" i="4"/>
  <c r="F419" i="4" s="1"/>
  <c r="I287" i="6"/>
  <c r="H286" i="6"/>
  <c r="G285" i="6"/>
  <c r="E285" i="6" s="1"/>
  <c r="C286" i="6" s="1"/>
  <c r="C421" i="4" l="1"/>
  <c r="E420" i="4"/>
  <c r="F420" i="4" s="1"/>
  <c r="G286" i="6"/>
  <c r="E286" i="6" s="1"/>
  <c r="F286" i="6"/>
  <c r="I288" i="6"/>
  <c r="H287" i="6"/>
  <c r="F287" i="6" s="1"/>
  <c r="C422" i="4" l="1"/>
  <c r="E421" i="4"/>
  <c r="F421" i="4" s="1"/>
  <c r="C287" i="6"/>
  <c r="I289" i="6"/>
  <c r="H288" i="6"/>
  <c r="F288" i="6" s="1"/>
  <c r="G287" i="6"/>
  <c r="E287" i="6" s="1"/>
  <c r="C423" i="4" l="1"/>
  <c r="E422" i="4"/>
  <c r="F422" i="4" s="1"/>
  <c r="C288" i="6"/>
  <c r="I290" i="6"/>
  <c r="H289" i="6"/>
  <c r="F289" i="6" s="1"/>
  <c r="G288" i="6"/>
  <c r="E288" i="6" s="1"/>
  <c r="C424" i="4" l="1"/>
  <c r="E423" i="4"/>
  <c r="F423" i="4" s="1"/>
  <c r="C289" i="6"/>
  <c r="I291" i="6"/>
  <c r="H290" i="6"/>
  <c r="F290" i="6" s="1"/>
  <c r="G289" i="6"/>
  <c r="E289" i="6" s="1"/>
  <c r="C290" i="6" s="1"/>
  <c r="C425" i="4" l="1"/>
  <c r="E424" i="4"/>
  <c r="F424" i="4" s="1"/>
  <c r="I292" i="6"/>
  <c r="H291" i="6"/>
  <c r="F291" i="6" s="1"/>
  <c r="G290" i="6"/>
  <c r="E290" i="6" s="1"/>
  <c r="C291" i="6" s="1"/>
  <c r="C426" i="4" l="1"/>
  <c r="E425" i="4"/>
  <c r="F425" i="4" s="1"/>
  <c r="I293" i="6"/>
  <c r="H292" i="6"/>
  <c r="F292" i="6" s="1"/>
  <c r="G291" i="6"/>
  <c r="E291" i="6" s="1"/>
  <c r="C292" i="6" s="1"/>
  <c r="C427" i="4" l="1"/>
  <c r="E426" i="4"/>
  <c r="F426" i="4" s="1"/>
  <c r="I294" i="6"/>
  <c r="H293" i="6"/>
  <c r="F293" i="6" s="1"/>
  <c r="G292" i="6"/>
  <c r="E292" i="6" s="1"/>
  <c r="C293" i="6" s="1"/>
  <c r="C428" i="4" l="1"/>
  <c r="E427" i="4"/>
  <c r="F427" i="4" s="1"/>
  <c r="I295" i="6"/>
  <c r="H294" i="6"/>
  <c r="G293" i="6"/>
  <c r="E293" i="6" s="1"/>
  <c r="C294" i="6" s="1"/>
  <c r="C429" i="4" l="1"/>
  <c r="E428" i="4"/>
  <c r="F428" i="4" s="1"/>
  <c r="G294" i="6"/>
  <c r="E294" i="6" s="1"/>
  <c r="F294" i="6"/>
  <c r="I296" i="6"/>
  <c r="H295" i="6"/>
  <c r="F295" i="6" s="1"/>
  <c r="C430" i="4" l="1"/>
  <c r="E429" i="4"/>
  <c r="F429" i="4" s="1"/>
  <c r="C295" i="6"/>
  <c r="I297" i="6"/>
  <c r="H296" i="6"/>
  <c r="F296" i="6" s="1"/>
  <c r="G295" i="6"/>
  <c r="E295" i="6" s="1"/>
  <c r="C296" i="6" s="1"/>
  <c r="C431" i="4" l="1"/>
  <c r="E430" i="4"/>
  <c r="F430" i="4" s="1"/>
  <c r="I298" i="6"/>
  <c r="H297" i="6"/>
  <c r="G296" i="6"/>
  <c r="E296" i="6" s="1"/>
  <c r="C297" i="6" s="1"/>
  <c r="C432" i="4" l="1"/>
  <c r="E431" i="4"/>
  <c r="F431" i="4" s="1"/>
  <c r="G297" i="6"/>
  <c r="E297" i="6" s="1"/>
  <c r="F297" i="6"/>
  <c r="I299" i="6"/>
  <c r="H298" i="6"/>
  <c r="F298" i="6" s="1"/>
  <c r="C433" i="4" l="1"/>
  <c r="E432" i="4"/>
  <c r="F432" i="4" s="1"/>
  <c r="C298" i="6"/>
  <c r="I300" i="6"/>
  <c r="H299" i="6"/>
  <c r="F299" i="6" s="1"/>
  <c r="G298" i="6"/>
  <c r="E298" i="6" s="1"/>
  <c r="C299" i="6" s="1"/>
  <c r="C434" i="4" l="1"/>
  <c r="E433" i="4"/>
  <c r="F433" i="4" s="1"/>
  <c r="I301" i="6"/>
  <c r="H300" i="6"/>
  <c r="F300" i="6" s="1"/>
  <c r="G299" i="6"/>
  <c r="E299" i="6" s="1"/>
  <c r="C300" i="6" s="1"/>
  <c r="C435" i="4" l="1"/>
  <c r="E434" i="4"/>
  <c r="F434" i="4" s="1"/>
  <c r="I302" i="6"/>
  <c r="H301" i="6"/>
  <c r="F301" i="6" s="1"/>
  <c r="G300" i="6"/>
  <c r="E300" i="6" s="1"/>
  <c r="C301" i="6" s="1"/>
  <c r="C436" i="4" l="1"/>
  <c r="E435" i="4"/>
  <c r="F435" i="4" s="1"/>
  <c r="I303" i="6"/>
  <c r="H302" i="6"/>
  <c r="G301" i="6"/>
  <c r="E301" i="6" s="1"/>
  <c r="C302" i="6" s="1"/>
  <c r="C437" i="4" l="1"/>
  <c r="E436" i="4"/>
  <c r="F436" i="4" s="1"/>
  <c r="G302" i="6"/>
  <c r="E302" i="6" s="1"/>
  <c r="F302" i="6"/>
  <c r="I304" i="6"/>
  <c r="H303" i="6"/>
  <c r="C438" i="4" l="1"/>
  <c r="E437" i="4"/>
  <c r="F437" i="4" s="1"/>
  <c r="C303" i="6"/>
  <c r="G303" i="6"/>
  <c r="E303" i="6" s="1"/>
  <c r="F303" i="6"/>
  <c r="I305" i="6"/>
  <c r="H304" i="6"/>
  <c r="F304" i="6" s="1"/>
  <c r="C439" i="4" l="1"/>
  <c r="E438" i="4"/>
  <c r="F438" i="4" s="1"/>
  <c r="C304" i="6"/>
  <c r="I306" i="6"/>
  <c r="H305" i="6"/>
  <c r="G304" i="6"/>
  <c r="E304" i="6" s="1"/>
  <c r="C305" i="6" l="1"/>
  <c r="C440" i="4"/>
  <c r="E439" i="4"/>
  <c r="F439" i="4" s="1"/>
  <c r="G305" i="6"/>
  <c r="E305" i="6" s="1"/>
  <c r="F305" i="6"/>
  <c r="I307" i="6"/>
  <c r="H306" i="6"/>
  <c r="C441" i="4" l="1"/>
  <c r="E440" i="4"/>
  <c r="F440" i="4" s="1"/>
  <c r="C306" i="6"/>
  <c r="G306" i="6"/>
  <c r="E306" i="6" s="1"/>
  <c r="F306" i="6"/>
  <c r="I308" i="6"/>
  <c r="H307" i="6"/>
  <c r="F307" i="6" s="1"/>
  <c r="C442" i="4" l="1"/>
  <c r="E441" i="4"/>
  <c r="F441" i="4" s="1"/>
  <c r="C307" i="6"/>
  <c r="I309" i="6"/>
  <c r="H308" i="6"/>
  <c r="F308" i="6" s="1"/>
  <c r="G307" i="6"/>
  <c r="E307" i="6" s="1"/>
  <c r="C308" i="6" s="1"/>
  <c r="C443" i="4" l="1"/>
  <c r="E442" i="4"/>
  <c r="F442" i="4" s="1"/>
  <c r="I310" i="6"/>
  <c r="H309" i="6"/>
  <c r="F309" i="6" s="1"/>
  <c r="G308" i="6"/>
  <c r="E308" i="6" s="1"/>
  <c r="C309" i="6" s="1"/>
  <c r="C444" i="4" l="1"/>
  <c r="E443" i="4"/>
  <c r="F443" i="4" s="1"/>
  <c r="I311" i="6"/>
  <c r="H310" i="6"/>
  <c r="F310" i="6" s="1"/>
  <c r="G309" i="6"/>
  <c r="E309" i="6" s="1"/>
  <c r="C310" i="6" s="1"/>
  <c r="C445" i="4" l="1"/>
  <c r="E444" i="4"/>
  <c r="F444" i="4" s="1"/>
  <c r="I312" i="6"/>
  <c r="H311" i="6"/>
  <c r="F311" i="6" s="1"/>
  <c r="G310" i="6"/>
  <c r="E310" i="6" s="1"/>
  <c r="C311" i="6" s="1"/>
  <c r="C446" i="4" l="1"/>
  <c r="E445" i="4"/>
  <c r="F445" i="4" s="1"/>
  <c r="I313" i="6"/>
  <c r="H312" i="6"/>
  <c r="F312" i="6" s="1"/>
  <c r="G311" i="6"/>
  <c r="E311" i="6" s="1"/>
  <c r="C312" i="6" s="1"/>
  <c r="C447" i="4" l="1"/>
  <c r="E446" i="4"/>
  <c r="F446" i="4" s="1"/>
  <c r="I314" i="6"/>
  <c r="H313" i="6"/>
  <c r="F313" i="6" s="1"/>
  <c r="G312" i="6"/>
  <c r="E312" i="6" s="1"/>
  <c r="C313" i="6" s="1"/>
  <c r="C448" i="4" l="1"/>
  <c r="E447" i="4"/>
  <c r="F447" i="4" s="1"/>
  <c r="I315" i="6"/>
  <c r="H314" i="6"/>
  <c r="F314" i="6" s="1"/>
  <c r="G313" i="6"/>
  <c r="E313" i="6" s="1"/>
  <c r="C314" i="6" s="1"/>
  <c r="C449" i="4" l="1"/>
  <c r="E448" i="4"/>
  <c r="F448" i="4" s="1"/>
  <c r="I316" i="6"/>
  <c r="H315" i="6"/>
  <c r="F315" i="6" s="1"/>
  <c r="G314" i="6"/>
  <c r="E314" i="6" s="1"/>
  <c r="C315" i="6" s="1"/>
  <c r="C450" i="4" l="1"/>
  <c r="E449" i="4"/>
  <c r="F449" i="4" s="1"/>
  <c r="I317" i="6"/>
  <c r="H316" i="6"/>
  <c r="F316" i="6" s="1"/>
  <c r="G315" i="6"/>
  <c r="E315" i="6" s="1"/>
  <c r="C316" i="6" s="1"/>
  <c r="C451" i="4" l="1"/>
  <c r="E450" i="4"/>
  <c r="F450" i="4" s="1"/>
  <c r="I318" i="6"/>
  <c r="H317" i="6"/>
  <c r="F317" i="6" s="1"/>
  <c r="G316" i="6"/>
  <c r="E316" i="6" s="1"/>
  <c r="C317" i="6" s="1"/>
  <c r="C452" i="4" l="1"/>
  <c r="E451" i="4"/>
  <c r="F451" i="4" s="1"/>
  <c r="I319" i="6"/>
  <c r="H318" i="6"/>
  <c r="F318" i="6" s="1"/>
  <c r="G317" i="6"/>
  <c r="E317" i="6" s="1"/>
  <c r="C318" i="6" s="1"/>
  <c r="C453" i="4" l="1"/>
  <c r="E452" i="4"/>
  <c r="F452" i="4" s="1"/>
  <c r="I320" i="6"/>
  <c r="H319" i="6"/>
  <c r="F319" i="6" s="1"/>
  <c r="G318" i="6"/>
  <c r="E318" i="6" s="1"/>
  <c r="C319" i="6" s="1"/>
  <c r="C454" i="4" l="1"/>
  <c r="E453" i="4"/>
  <c r="F453" i="4" s="1"/>
  <c r="I321" i="6"/>
  <c r="H320" i="6"/>
  <c r="G319" i="6"/>
  <c r="E319" i="6" s="1"/>
  <c r="C320" i="6" s="1"/>
  <c r="C455" i="4" l="1"/>
  <c r="E454" i="4"/>
  <c r="F454" i="4" s="1"/>
  <c r="G320" i="6"/>
  <c r="E320" i="6" s="1"/>
  <c r="F320" i="6"/>
  <c r="I322" i="6"/>
  <c r="H321" i="6"/>
  <c r="F321" i="6" s="1"/>
  <c r="C456" i="4" l="1"/>
  <c r="E455" i="4"/>
  <c r="F455" i="4" s="1"/>
  <c r="C321" i="6"/>
  <c r="I323" i="6"/>
  <c r="H322" i="6"/>
  <c r="F322" i="6" s="1"/>
  <c r="G321" i="6"/>
  <c r="E321" i="6" s="1"/>
  <c r="C322" i="6" s="1"/>
  <c r="C457" i="4" l="1"/>
  <c r="E456" i="4"/>
  <c r="F456" i="4" s="1"/>
  <c r="I324" i="6"/>
  <c r="H323" i="6"/>
  <c r="F323" i="6" s="1"/>
  <c r="G322" i="6"/>
  <c r="E322" i="6" s="1"/>
  <c r="C323" i="6" s="1"/>
  <c r="C458" i="4" l="1"/>
  <c r="E457" i="4"/>
  <c r="F457" i="4" s="1"/>
  <c r="I325" i="6"/>
  <c r="H324" i="6"/>
  <c r="F324" i="6" s="1"/>
  <c r="G323" i="6"/>
  <c r="E323" i="6" s="1"/>
  <c r="C324" i="6" s="1"/>
  <c r="C459" i="4" l="1"/>
  <c r="E458" i="4"/>
  <c r="F458" i="4" s="1"/>
  <c r="I326" i="6"/>
  <c r="H325" i="6"/>
  <c r="G324" i="6"/>
  <c r="E324" i="6" s="1"/>
  <c r="C325" i="6" s="1"/>
  <c r="C460" i="4" l="1"/>
  <c r="E459" i="4"/>
  <c r="F459" i="4" s="1"/>
  <c r="G325" i="6"/>
  <c r="E325" i="6" s="1"/>
  <c r="F325" i="6"/>
  <c r="I327" i="6"/>
  <c r="H326" i="6"/>
  <c r="F326" i="6" s="1"/>
  <c r="C461" i="4" l="1"/>
  <c r="E460" i="4"/>
  <c r="F460" i="4" s="1"/>
  <c r="C326" i="6"/>
  <c r="I328" i="6"/>
  <c r="H327" i="6"/>
  <c r="F327" i="6" s="1"/>
  <c r="G326" i="6"/>
  <c r="E326" i="6" s="1"/>
  <c r="C462" i="4" l="1"/>
  <c r="E461" i="4"/>
  <c r="F461" i="4" s="1"/>
  <c r="C327" i="6"/>
  <c r="I329" i="6"/>
  <c r="H328" i="6"/>
  <c r="F328" i="6" s="1"/>
  <c r="G327" i="6"/>
  <c r="E327" i="6" s="1"/>
  <c r="C328" i="6" l="1"/>
  <c r="C463" i="4"/>
  <c r="E462" i="4"/>
  <c r="F462" i="4" s="1"/>
  <c r="I330" i="6"/>
  <c r="H329" i="6"/>
  <c r="G328" i="6"/>
  <c r="E328" i="6" s="1"/>
  <c r="C329" i="6" s="1"/>
  <c r="C464" i="4" l="1"/>
  <c r="E463" i="4"/>
  <c r="F463" i="4" s="1"/>
  <c r="G329" i="6"/>
  <c r="E329" i="6" s="1"/>
  <c r="F329" i="6"/>
  <c r="I331" i="6"/>
  <c r="H330" i="6"/>
  <c r="F330" i="6" s="1"/>
  <c r="C465" i="4" l="1"/>
  <c r="E464" i="4"/>
  <c r="F464" i="4" s="1"/>
  <c r="C330" i="6"/>
  <c r="I332" i="6"/>
  <c r="H331" i="6"/>
  <c r="G330" i="6"/>
  <c r="E330" i="6" s="1"/>
  <c r="C331" i="6" s="1"/>
  <c r="C466" i="4" l="1"/>
  <c r="E465" i="4"/>
  <c r="F465" i="4" s="1"/>
  <c r="G331" i="6"/>
  <c r="E331" i="6" s="1"/>
  <c r="F331" i="6"/>
  <c r="I333" i="6"/>
  <c r="H332" i="6"/>
  <c r="F332" i="6" s="1"/>
  <c r="C467" i="4" l="1"/>
  <c r="E466" i="4"/>
  <c r="F466" i="4" s="1"/>
  <c r="C332" i="6"/>
  <c r="I334" i="6"/>
  <c r="H333" i="6"/>
  <c r="F333" i="6" s="1"/>
  <c r="G332" i="6"/>
  <c r="E332" i="6" s="1"/>
  <c r="C333" i="6" l="1"/>
  <c r="G333" i="6"/>
  <c r="E333" i="6" s="1"/>
  <c r="C334" i="6" s="1"/>
  <c r="C468" i="4"/>
  <c r="E467" i="4"/>
  <c r="F467" i="4" s="1"/>
  <c r="I335" i="6"/>
  <c r="H334" i="6"/>
  <c r="F334" i="6" s="1"/>
  <c r="C469" i="4" l="1"/>
  <c r="E468" i="4"/>
  <c r="F468" i="4" s="1"/>
  <c r="I336" i="6"/>
  <c r="H335" i="6"/>
  <c r="F335" i="6" s="1"/>
  <c r="G334" i="6"/>
  <c r="E334" i="6" s="1"/>
  <c r="C335" i="6" s="1"/>
  <c r="C470" i="4" l="1"/>
  <c r="E469" i="4"/>
  <c r="F469" i="4" s="1"/>
  <c r="I337" i="6"/>
  <c r="H336" i="6"/>
  <c r="G335" i="6"/>
  <c r="E335" i="6" s="1"/>
  <c r="C336" i="6" s="1"/>
  <c r="C471" i="4" l="1"/>
  <c r="E470" i="4"/>
  <c r="F470" i="4" s="1"/>
  <c r="G336" i="6"/>
  <c r="E336" i="6" s="1"/>
  <c r="F336" i="6"/>
  <c r="I338" i="6"/>
  <c r="H337" i="6"/>
  <c r="C472" i="4" l="1"/>
  <c r="E471" i="4"/>
  <c r="F471" i="4" s="1"/>
  <c r="C337" i="6"/>
  <c r="G337" i="6"/>
  <c r="E337" i="6" s="1"/>
  <c r="F337" i="6"/>
  <c r="I339" i="6"/>
  <c r="H338" i="6"/>
  <c r="C473" i="4" l="1"/>
  <c r="E472" i="4"/>
  <c r="F472" i="4" s="1"/>
  <c r="C338" i="6"/>
  <c r="G338" i="6"/>
  <c r="E338" i="6" s="1"/>
  <c r="F338" i="6"/>
  <c r="I340" i="6"/>
  <c r="H339" i="6"/>
  <c r="F339" i="6" s="1"/>
  <c r="C474" i="4" l="1"/>
  <c r="E473" i="4"/>
  <c r="F473" i="4" s="1"/>
  <c r="C339" i="6"/>
  <c r="I341" i="6"/>
  <c r="H340" i="6"/>
  <c r="G339" i="6"/>
  <c r="E339" i="6" s="1"/>
  <c r="C340" i="6" s="1"/>
  <c r="C475" i="4" l="1"/>
  <c r="E474" i="4"/>
  <c r="F474" i="4" s="1"/>
  <c r="G340" i="6"/>
  <c r="E340" i="6" s="1"/>
  <c r="F340" i="6"/>
  <c r="I342" i="6"/>
  <c r="H341" i="6"/>
  <c r="F341" i="6" s="1"/>
  <c r="C476" i="4" l="1"/>
  <c r="E475" i="4"/>
  <c r="F475" i="4" s="1"/>
  <c r="C341" i="6"/>
  <c r="I343" i="6"/>
  <c r="H342" i="6"/>
  <c r="G341" i="6"/>
  <c r="E341" i="6" s="1"/>
  <c r="C342" i="6" l="1"/>
  <c r="C477" i="4"/>
  <c r="E476" i="4"/>
  <c r="F476" i="4" s="1"/>
  <c r="G342" i="6"/>
  <c r="E342" i="6" s="1"/>
  <c r="F342" i="6"/>
  <c r="I344" i="6"/>
  <c r="H343" i="6"/>
  <c r="F343" i="6" s="1"/>
  <c r="C478" i="4" l="1"/>
  <c r="E477" i="4"/>
  <c r="F477" i="4" s="1"/>
  <c r="C343" i="6"/>
  <c r="I345" i="6"/>
  <c r="H344" i="6"/>
  <c r="F344" i="6" s="1"/>
  <c r="G343" i="6"/>
  <c r="E343" i="6" s="1"/>
  <c r="C344" i="6" s="1"/>
  <c r="C479" i="4" l="1"/>
  <c r="E478" i="4"/>
  <c r="F478" i="4" s="1"/>
  <c r="I346" i="6"/>
  <c r="H345" i="6"/>
  <c r="F345" i="6" s="1"/>
  <c r="G344" i="6"/>
  <c r="E344" i="6" s="1"/>
  <c r="C345" i="6" s="1"/>
  <c r="C480" i="4" l="1"/>
  <c r="E479" i="4"/>
  <c r="F479" i="4" s="1"/>
  <c r="I347" i="6"/>
  <c r="H346" i="6"/>
  <c r="F346" i="6" s="1"/>
  <c r="G345" i="6"/>
  <c r="E345" i="6" s="1"/>
  <c r="C346" i="6" s="1"/>
  <c r="C481" i="4" l="1"/>
  <c r="E480" i="4"/>
  <c r="F480" i="4" s="1"/>
  <c r="I348" i="6"/>
  <c r="H347" i="6"/>
  <c r="F347" i="6" s="1"/>
  <c r="G346" i="6"/>
  <c r="E346" i="6" s="1"/>
  <c r="C347" i="6" s="1"/>
  <c r="C482" i="4" l="1"/>
  <c r="E481" i="4"/>
  <c r="F481" i="4" s="1"/>
  <c r="I349" i="6"/>
  <c r="H348" i="6"/>
  <c r="F348" i="6" s="1"/>
  <c r="G347" i="6"/>
  <c r="E347" i="6" s="1"/>
  <c r="C348" i="6" s="1"/>
  <c r="C483" i="4" l="1"/>
  <c r="E482" i="4"/>
  <c r="F482" i="4" s="1"/>
  <c r="I350" i="6"/>
  <c r="H349" i="6"/>
  <c r="F349" i="6" s="1"/>
  <c r="G348" i="6"/>
  <c r="E348" i="6" s="1"/>
  <c r="C349" i="6" s="1"/>
  <c r="C484" i="4" l="1"/>
  <c r="E483" i="4"/>
  <c r="F483" i="4" s="1"/>
  <c r="I351" i="6"/>
  <c r="H350" i="6"/>
  <c r="F350" i="6" s="1"/>
  <c r="G349" i="6"/>
  <c r="E349" i="6" s="1"/>
  <c r="C350" i="6" s="1"/>
  <c r="C485" i="4" l="1"/>
  <c r="E484" i="4"/>
  <c r="F484" i="4" s="1"/>
  <c r="I352" i="6"/>
  <c r="H351" i="6"/>
  <c r="F351" i="6" s="1"/>
  <c r="G350" i="6"/>
  <c r="E350" i="6" s="1"/>
  <c r="C351" i="6" s="1"/>
  <c r="C486" i="4" l="1"/>
  <c r="E485" i="4"/>
  <c r="F485" i="4" s="1"/>
  <c r="I353" i="6"/>
  <c r="H352" i="6"/>
  <c r="F352" i="6" s="1"/>
  <c r="G351" i="6"/>
  <c r="E351" i="6" s="1"/>
  <c r="C352" i="6" s="1"/>
  <c r="C487" i="4" l="1"/>
  <c r="E486" i="4"/>
  <c r="F486" i="4" s="1"/>
  <c r="I354" i="6"/>
  <c r="H353" i="6"/>
  <c r="F353" i="6" s="1"/>
  <c r="G352" i="6"/>
  <c r="E352" i="6" s="1"/>
  <c r="C353" i="6" s="1"/>
  <c r="C488" i="4" l="1"/>
  <c r="E487" i="4"/>
  <c r="F487" i="4" s="1"/>
  <c r="I355" i="6"/>
  <c r="H354" i="6"/>
  <c r="F354" i="6" s="1"/>
  <c r="G353" i="6"/>
  <c r="E353" i="6" s="1"/>
  <c r="C354" i="6" s="1"/>
  <c r="C489" i="4" l="1"/>
  <c r="E488" i="4"/>
  <c r="F488" i="4" s="1"/>
  <c r="I356" i="6"/>
  <c r="H355" i="6"/>
  <c r="F355" i="6" s="1"/>
  <c r="G354" i="6"/>
  <c r="E354" i="6" s="1"/>
  <c r="C355" i="6" s="1"/>
  <c r="C490" i="4" l="1"/>
  <c r="E489" i="4"/>
  <c r="F489" i="4" s="1"/>
  <c r="I357" i="6"/>
  <c r="H356" i="6"/>
  <c r="G355" i="6"/>
  <c r="E355" i="6" s="1"/>
  <c r="C356" i="6" s="1"/>
  <c r="C491" i="4" l="1"/>
  <c r="E490" i="4"/>
  <c r="F490" i="4" s="1"/>
  <c r="G356" i="6"/>
  <c r="E356" i="6" s="1"/>
  <c r="F356" i="6"/>
  <c r="I358" i="6"/>
  <c r="H357" i="6"/>
  <c r="F357" i="6" s="1"/>
  <c r="C492" i="4" l="1"/>
  <c r="E491" i="4"/>
  <c r="F491" i="4" s="1"/>
  <c r="C357" i="6"/>
  <c r="I359" i="6"/>
  <c r="H358" i="6"/>
  <c r="G357" i="6"/>
  <c r="E357" i="6" s="1"/>
  <c r="C358" i="6" s="1"/>
  <c r="C493" i="4" l="1"/>
  <c r="E492" i="4"/>
  <c r="F492" i="4" s="1"/>
  <c r="G358" i="6"/>
  <c r="E358" i="6" s="1"/>
  <c r="F358" i="6"/>
  <c r="I360" i="6"/>
  <c r="H359" i="6"/>
  <c r="C494" i="4" l="1"/>
  <c r="E493" i="4"/>
  <c r="F493" i="4" s="1"/>
  <c r="C359" i="6"/>
  <c r="G359" i="6"/>
  <c r="E359" i="6" s="1"/>
  <c r="F359" i="6"/>
  <c r="I361" i="6"/>
  <c r="H360" i="6"/>
  <c r="F360" i="6" s="1"/>
  <c r="C495" i="4" l="1"/>
  <c r="E494" i="4"/>
  <c r="F494" i="4" s="1"/>
  <c r="C360" i="6"/>
  <c r="I362" i="6"/>
  <c r="H361" i="6"/>
  <c r="F361" i="6" s="1"/>
  <c r="G360" i="6"/>
  <c r="E360" i="6" s="1"/>
  <c r="C361" i="6" s="1"/>
  <c r="C496" i="4" l="1"/>
  <c r="E495" i="4"/>
  <c r="F495" i="4" s="1"/>
  <c r="I363" i="6"/>
  <c r="H362" i="6"/>
  <c r="F362" i="6" s="1"/>
  <c r="G361" i="6"/>
  <c r="E361" i="6" s="1"/>
  <c r="C362" i="6" s="1"/>
  <c r="C497" i="4" l="1"/>
  <c r="E496" i="4"/>
  <c r="F496" i="4" s="1"/>
  <c r="I364" i="6"/>
  <c r="H363" i="6"/>
  <c r="F363" i="6" s="1"/>
  <c r="G362" i="6"/>
  <c r="E362" i="6" s="1"/>
  <c r="C363" i="6" s="1"/>
  <c r="C498" i="4" l="1"/>
  <c r="E497" i="4"/>
  <c r="F497" i="4" s="1"/>
  <c r="G363" i="6"/>
  <c r="E363" i="6" s="1"/>
  <c r="C364" i="6" s="1"/>
  <c r="I365" i="6"/>
  <c r="H364" i="6"/>
  <c r="F364" i="6" s="1"/>
  <c r="C499" i="4" l="1"/>
  <c r="E498" i="4"/>
  <c r="F498" i="4" s="1"/>
  <c r="I366" i="6"/>
  <c r="H365" i="6"/>
  <c r="F365" i="6" s="1"/>
  <c r="G364" i="6"/>
  <c r="E364" i="6" s="1"/>
  <c r="C365" i="6" s="1"/>
  <c r="C500" i="4" l="1"/>
  <c r="E499" i="4"/>
  <c r="F499" i="4" s="1"/>
  <c r="I367" i="6"/>
  <c r="H366" i="6"/>
  <c r="F366" i="6" s="1"/>
  <c r="G365" i="6"/>
  <c r="E365" i="6" s="1"/>
  <c r="C366" i="6" s="1"/>
  <c r="C501" i="4" l="1"/>
  <c r="R11" i="7" s="1"/>
  <c r="E500" i="4"/>
  <c r="F500" i="4" s="1"/>
  <c r="G366" i="6"/>
  <c r="E366" i="6" s="1"/>
  <c r="C367" i="6" s="1"/>
  <c r="I368" i="6"/>
  <c r="H367" i="6"/>
  <c r="C502" i="4" l="1"/>
  <c r="E501" i="4"/>
  <c r="F501" i="4" s="1"/>
  <c r="G367" i="6"/>
  <c r="E367" i="6" s="1"/>
  <c r="F367" i="6"/>
  <c r="I369" i="6"/>
  <c r="H368" i="6"/>
  <c r="F368" i="6" s="1"/>
  <c r="C503" i="4" l="1"/>
  <c r="E502" i="4"/>
  <c r="F502" i="4" s="1"/>
  <c r="C368" i="6"/>
  <c r="I370" i="6"/>
  <c r="H369" i="6"/>
  <c r="F369" i="6" s="1"/>
  <c r="G368" i="6"/>
  <c r="E368" i="6" s="1"/>
  <c r="C504" i="4" l="1"/>
  <c r="E503" i="4"/>
  <c r="F503" i="4" s="1"/>
  <c r="C369" i="6"/>
  <c r="I371" i="6"/>
  <c r="H370" i="6"/>
  <c r="F370" i="6" s="1"/>
  <c r="G369" i="6"/>
  <c r="E369" i="6" s="1"/>
  <c r="C370" i="6" l="1"/>
  <c r="C505" i="4"/>
  <c r="E504" i="4"/>
  <c r="F504" i="4" s="1"/>
  <c r="I372" i="6"/>
  <c r="H371" i="6"/>
  <c r="F371" i="6" s="1"/>
  <c r="G370" i="6"/>
  <c r="E370" i="6" s="1"/>
  <c r="C371" i="6" l="1"/>
  <c r="C506" i="4"/>
  <c r="E505" i="4"/>
  <c r="F505" i="4" s="1"/>
  <c r="I373" i="6"/>
  <c r="H372" i="6"/>
  <c r="F372" i="6" s="1"/>
  <c r="G371" i="6"/>
  <c r="E371" i="6" s="1"/>
  <c r="C372" i="6" l="1"/>
  <c r="C507" i="4"/>
  <c r="E506" i="4"/>
  <c r="F506" i="4" s="1"/>
  <c r="I374" i="6"/>
  <c r="H373" i="6"/>
  <c r="F373" i="6" s="1"/>
  <c r="G372" i="6"/>
  <c r="E372" i="6" s="1"/>
  <c r="C373" i="6" s="1"/>
  <c r="C508" i="4" l="1"/>
  <c r="E507" i="4"/>
  <c r="F507" i="4" s="1"/>
  <c r="I375" i="6"/>
  <c r="H374" i="6"/>
  <c r="F374" i="6" s="1"/>
  <c r="G373" i="6"/>
  <c r="E373" i="6" s="1"/>
  <c r="C374" i="6" s="1"/>
  <c r="C509" i="4" l="1"/>
  <c r="E508" i="4"/>
  <c r="F508" i="4" s="1"/>
  <c r="I376" i="6"/>
  <c r="H375" i="6"/>
  <c r="F375" i="6" s="1"/>
  <c r="G374" i="6"/>
  <c r="E374" i="6" s="1"/>
  <c r="C375" i="6" s="1"/>
  <c r="C510" i="4" l="1"/>
  <c r="E509" i="4"/>
  <c r="F509" i="4" s="1"/>
  <c r="I377" i="6"/>
  <c r="H376" i="6"/>
  <c r="F376" i="6" s="1"/>
  <c r="G375" i="6"/>
  <c r="E375" i="6" s="1"/>
  <c r="C376" i="6" s="1"/>
  <c r="C511" i="4" l="1"/>
  <c r="E510" i="4"/>
  <c r="F510" i="4" s="1"/>
  <c r="I378" i="6"/>
  <c r="H377" i="6"/>
  <c r="F377" i="6" s="1"/>
  <c r="G376" i="6"/>
  <c r="E376" i="6" s="1"/>
  <c r="C377" i="6" s="1"/>
  <c r="C512" i="4" l="1"/>
  <c r="E511" i="4"/>
  <c r="F511" i="4" s="1"/>
  <c r="I379" i="6"/>
  <c r="H378" i="6"/>
  <c r="F378" i="6" s="1"/>
  <c r="G377" i="6"/>
  <c r="E377" i="6" s="1"/>
  <c r="C378" i="6" s="1"/>
  <c r="C513" i="4" l="1"/>
  <c r="E512" i="4"/>
  <c r="F512" i="4" s="1"/>
  <c r="I380" i="6"/>
  <c r="H379" i="6"/>
  <c r="F379" i="6" s="1"/>
  <c r="G378" i="6"/>
  <c r="E378" i="6" s="1"/>
  <c r="C379" i="6" s="1"/>
  <c r="C514" i="4" l="1"/>
  <c r="E513" i="4"/>
  <c r="F513" i="4" s="1"/>
  <c r="I381" i="6"/>
  <c r="H380" i="6"/>
  <c r="F380" i="6" s="1"/>
  <c r="G379" i="6"/>
  <c r="E379" i="6" s="1"/>
  <c r="C380" i="6" s="1"/>
  <c r="C515" i="4" l="1"/>
  <c r="E514" i="4"/>
  <c r="F514" i="4" s="1"/>
  <c r="I382" i="6"/>
  <c r="H381" i="6"/>
  <c r="F381" i="6" s="1"/>
  <c r="G380" i="6"/>
  <c r="E380" i="6" s="1"/>
  <c r="C381" i="6" s="1"/>
  <c r="C516" i="4" l="1"/>
  <c r="E515" i="4"/>
  <c r="F515" i="4" s="1"/>
  <c r="I383" i="6"/>
  <c r="H382" i="6"/>
  <c r="F382" i="6" s="1"/>
  <c r="G381" i="6"/>
  <c r="E381" i="6" s="1"/>
  <c r="C382" i="6" s="1"/>
  <c r="C517" i="4" l="1"/>
  <c r="E516" i="4"/>
  <c r="F516" i="4" s="1"/>
  <c r="I384" i="6"/>
  <c r="H383" i="6"/>
  <c r="F383" i="6" s="1"/>
  <c r="G382" i="6"/>
  <c r="E382" i="6" s="1"/>
  <c r="C383" i="6" s="1"/>
  <c r="C518" i="4" l="1"/>
  <c r="E517" i="4"/>
  <c r="F517" i="4" s="1"/>
  <c r="I385" i="6"/>
  <c r="H384" i="6"/>
  <c r="F384" i="6" s="1"/>
  <c r="G383" i="6"/>
  <c r="E383" i="6" s="1"/>
  <c r="C384" i="6" s="1"/>
  <c r="C519" i="4" l="1"/>
  <c r="E518" i="4"/>
  <c r="F518" i="4" s="1"/>
  <c r="I386" i="6"/>
  <c r="H385" i="6"/>
  <c r="F385" i="6" s="1"/>
  <c r="G384" i="6"/>
  <c r="E384" i="6" s="1"/>
  <c r="C385" i="6" s="1"/>
  <c r="C520" i="4" l="1"/>
  <c r="E519" i="4"/>
  <c r="F519" i="4" s="1"/>
  <c r="I387" i="6"/>
  <c r="H386" i="6"/>
  <c r="F386" i="6" s="1"/>
  <c r="G385" i="6"/>
  <c r="E385" i="6" s="1"/>
  <c r="C386" i="6" s="1"/>
  <c r="C521" i="4" l="1"/>
  <c r="E520" i="4"/>
  <c r="F520" i="4" s="1"/>
  <c r="I388" i="6"/>
  <c r="H387" i="6"/>
  <c r="F387" i="6" s="1"/>
  <c r="G386" i="6"/>
  <c r="E386" i="6" s="1"/>
  <c r="C387" i="6" s="1"/>
  <c r="C522" i="4" l="1"/>
  <c r="E521" i="4"/>
  <c r="F521" i="4" s="1"/>
  <c r="I389" i="6"/>
  <c r="H388" i="6"/>
  <c r="F388" i="6" s="1"/>
  <c r="G387" i="6"/>
  <c r="E387" i="6" s="1"/>
  <c r="C388" i="6" s="1"/>
  <c r="C523" i="4" l="1"/>
  <c r="E522" i="4"/>
  <c r="F522" i="4" s="1"/>
  <c r="I390" i="6"/>
  <c r="H389" i="6"/>
  <c r="F389" i="6" s="1"/>
  <c r="G388" i="6"/>
  <c r="E388" i="6" s="1"/>
  <c r="C389" i="6" s="1"/>
  <c r="C524" i="4" l="1"/>
  <c r="E523" i="4"/>
  <c r="F523" i="4" s="1"/>
  <c r="I391" i="6"/>
  <c r="H390" i="6"/>
  <c r="F390" i="6" s="1"/>
  <c r="G389" i="6"/>
  <c r="E389" i="6" s="1"/>
  <c r="C390" i="6" s="1"/>
  <c r="C525" i="4" l="1"/>
  <c r="E524" i="4"/>
  <c r="F524" i="4" s="1"/>
  <c r="I392" i="6"/>
  <c r="H391" i="6"/>
  <c r="F391" i="6" s="1"/>
  <c r="G390" i="6"/>
  <c r="E390" i="6" s="1"/>
  <c r="C391" i="6" s="1"/>
  <c r="C526" i="4" l="1"/>
  <c r="E525" i="4"/>
  <c r="F525" i="4" s="1"/>
  <c r="I393" i="6"/>
  <c r="H392" i="6"/>
  <c r="F392" i="6" s="1"/>
  <c r="G391" i="6"/>
  <c r="E391" i="6" s="1"/>
  <c r="C392" i="6" s="1"/>
  <c r="C527" i="4" l="1"/>
  <c r="E526" i="4"/>
  <c r="F526" i="4" s="1"/>
  <c r="I394" i="6"/>
  <c r="H393" i="6"/>
  <c r="F393" i="6" s="1"/>
  <c r="G392" i="6"/>
  <c r="E392" i="6" s="1"/>
  <c r="C393" i="6" s="1"/>
  <c r="C528" i="4" l="1"/>
  <c r="E527" i="4"/>
  <c r="F527" i="4" s="1"/>
  <c r="I395" i="6"/>
  <c r="H394" i="6"/>
  <c r="F394" i="6" s="1"/>
  <c r="G393" i="6"/>
  <c r="E393" i="6" s="1"/>
  <c r="C394" i="6" s="1"/>
  <c r="C529" i="4" l="1"/>
  <c r="E528" i="4"/>
  <c r="F528" i="4" s="1"/>
  <c r="I396" i="6"/>
  <c r="H395" i="6"/>
  <c r="F395" i="6" s="1"/>
  <c r="G394" i="6"/>
  <c r="E394" i="6" s="1"/>
  <c r="C395" i="6" s="1"/>
  <c r="C530" i="4" l="1"/>
  <c r="E529" i="4"/>
  <c r="F529" i="4" s="1"/>
  <c r="I397" i="6"/>
  <c r="H396" i="6"/>
  <c r="F396" i="6" s="1"/>
  <c r="G395" i="6"/>
  <c r="E395" i="6" s="1"/>
  <c r="C396" i="6" s="1"/>
  <c r="C531" i="4" l="1"/>
  <c r="E530" i="4"/>
  <c r="F530" i="4" s="1"/>
  <c r="I398" i="6"/>
  <c r="H397" i="6"/>
  <c r="F397" i="6" s="1"/>
  <c r="G396" i="6"/>
  <c r="E396" i="6" s="1"/>
  <c r="C397" i="6" s="1"/>
  <c r="C532" i="4" l="1"/>
  <c r="E531" i="4"/>
  <c r="F531" i="4" s="1"/>
  <c r="I399" i="6"/>
  <c r="H398" i="6"/>
  <c r="F398" i="6" s="1"/>
  <c r="G397" i="6"/>
  <c r="E397" i="6" s="1"/>
  <c r="C398" i="6" s="1"/>
  <c r="C533" i="4" l="1"/>
  <c r="E532" i="4"/>
  <c r="F532" i="4" s="1"/>
  <c r="I400" i="6"/>
  <c r="H399" i="6"/>
  <c r="F399" i="6" s="1"/>
  <c r="G398" i="6"/>
  <c r="E398" i="6" s="1"/>
  <c r="C399" i="6" s="1"/>
  <c r="C534" i="4" l="1"/>
  <c r="E533" i="4"/>
  <c r="F533" i="4" s="1"/>
  <c r="I401" i="6"/>
  <c r="H400" i="6"/>
  <c r="F400" i="6" s="1"/>
  <c r="G399" i="6"/>
  <c r="E399" i="6" s="1"/>
  <c r="C400" i="6" s="1"/>
  <c r="C535" i="4" l="1"/>
  <c r="E534" i="4"/>
  <c r="F534" i="4" s="1"/>
  <c r="I402" i="6"/>
  <c r="H401" i="6"/>
  <c r="F401" i="6" s="1"/>
  <c r="G400" i="6"/>
  <c r="E400" i="6" s="1"/>
  <c r="C401" i="6" s="1"/>
  <c r="C536" i="4" l="1"/>
  <c r="E535" i="4"/>
  <c r="F535" i="4" s="1"/>
  <c r="I403" i="6"/>
  <c r="H402" i="6"/>
  <c r="F402" i="6" s="1"/>
  <c r="G401" i="6"/>
  <c r="E401" i="6" s="1"/>
  <c r="C402" i="6" s="1"/>
  <c r="C537" i="4" l="1"/>
  <c r="E536" i="4"/>
  <c r="F536" i="4" s="1"/>
  <c r="I404" i="6"/>
  <c r="H403" i="6"/>
  <c r="F403" i="6" s="1"/>
  <c r="G402" i="6"/>
  <c r="E402" i="6" s="1"/>
  <c r="C403" i="6" s="1"/>
  <c r="C538" i="4" l="1"/>
  <c r="E537" i="4"/>
  <c r="F537" i="4" s="1"/>
  <c r="I405" i="6"/>
  <c r="H404" i="6"/>
  <c r="F404" i="6" s="1"/>
  <c r="G403" i="6"/>
  <c r="E403" i="6" s="1"/>
  <c r="C404" i="6" s="1"/>
  <c r="C539" i="4" l="1"/>
  <c r="E538" i="4"/>
  <c r="F538" i="4" s="1"/>
  <c r="I406" i="6"/>
  <c r="H405" i="6"/>
  <c r="F405" i="6" s="1"/>
  <c r="G404" i="6"/>
  <c r="E404" i="6" s="1"/>
  <c r="C405" i="6" s="1"/>
  <c r="C540" i="4" l="1"/>
  <c r="E539" i="4"/>
  <c r="F539" i="4" s="1"/>
  <c r="I407" i="6"/>
  <c r="H406" i="6"/>
  <c r="F406" i="6" s="1"/>
  <c r="G405" i="6"/>
  <c r="E405" i="6" s="1"/>
  <c r="C406" i="6" s="1"/>
  <c r="C541" i="4" l="1"/>
  <c r="E540" i="4"/>
  <c r="F540" i="4" s="1"/>
  <c r="I408" i="6"/>
  <c r="H407" i="6"/>
  <c r="F407" i="6" s="1"/>
  <c r="G406" i="6"/>
  <c r="E406" i="6" s="1"/>
  <c r="C407" i="6" s="1"/>
  <c r="C542" i="4" l="1"/>
  <c r="E541" i="4"/>
  <c r="F541" i="4" s="1"/>
  <c r="I409" i="6"/>
  <c r="H408" i="6"/>
  <c r="F408" i="6" s="1"/>
  <c r="G407" i="6"/>
  <c r="E407" i="6" s="1"/>
  <c r="C408" i="6" s="1"/>
  <c r="C543" i="4" l="1"/>
  <c r="E542" i="4"/>
  <c r="F542" i="4" s="1"/>
  <c r="I410" i="6"/>
  <c r="H409" i="6"/>
  <c r="F409" i="6" s="1"/>
  <c r="G408" i="6"/>
  <c r="E408" i="6" s="1"/>
  <c r="C409" i="6" s="1"/>
  <c r="C544" i="4" l="1"/>
  <c r="E543" i="4"/>
  <c r="F543" i="4" s="1"/>
  <c r="I411" i="6"/>
  <c r="H410" i="6"/>
  <c r="F410" i="6" s="1"/>
  <c r="G409" i="6"/>
  <c r="E409" i="6" s="1"/>
  <c r="C410" i="6" s="1"/>
  <c r="C545" i="4" l="1"/>
  <c r="E544" i="4"/>
  <c r="F544" i="4" s="1"/>
  <c r="I412" i="6"/>
  <c r="H411" i="6"/>
  <c r="F411" i="6" s="1"/>
  <c r="G410" i="6"/>
  <c r="E410" i="6" s="1"/>
  <c r="C411" i="6" s="1"/>
  <c r="R9" i="7" l="1"/>
  <c r="O9" i="7"/>
  <c r="R6" i="7"/>
  <c r="C546" i="4"/>
  <c r="E546" i="4" s="1"/>
  <c r="E545" i="4"/>
  <c r="F545" i="4" s="1"/>
  <c r="I413" i="6"/>
  <c r="H412" i="6"/>
  <c r="F412" i="6" s="1"/>
  <c r="G411" i="6"/>
  <c r="E411" i="6" s="1"/>
  <c r="C412" i="6" s="1"/>
  <c r="F546" i="4" l="1"/>
  <c r="I414" i="6"/>
  <c r="H413" i="6"/>
  <c r="F413" i="6" s="1"/>
  <c r="G412" i="6"/>
  <c r="E412" i="6" s="1"/>
  <c r="C413" i="6" s="1"/>
  <c r="I415" i="6" l="1"/>
  <c r="H414" i="6"/>
  <c r="F414" i="6" s="1"/>
  <c r="G413" i="6"/>
  <c r="E413" i="6" s="1"/>
  <c r="C414" i="6" s="1"/>
  <c r="I416" i="6" l="1"/>
  <c r="H415" i="6"/>
  <c r="F415" i="6" s="1"/>
  <c r="G414" i="6"/>
  <c r="E414" i="6" s="1"/>
  <c r="C415" i="6" s="1"/>
  <c r="I417" i="6" l="1"/>
  <c r="H416" i="6"/>
  <c r="F416" i="6" s="1"/>
  <c r="G415" i="6"/>
  <c r="E415" i="6" s="1"/>
  <c r="C416" i="6" s="1"/>
  <c r="I418" i="6" l="1"/>
  <c r="H417" i="6"/>
  <c r="F417" i="6" s="1"/>
  <c r="G416" i="6"/>
  <c r="E416" i="6" s="1"/>
  <c r="C417" i="6" s="1"/>
  <c r="I419" i="6" l="1"/>
  <c r="H418" i="6"/>
  <c r="F418" i="6" s="1"/>
  <c r="G417" i="6"/>
  <c r="E417" i="6" s="1"/>
  <c r="C418" i="6" s="1"/>
  <c r="I420" i="6" l="1"/>
  <c r="H419" i="6"/>
  <c r="F419" i="6" s="1"/>
  <c r="G418" i="6"/>
  <c r="E418" i="6" s="1"/>
  <c r="C419" i="6" s="1"/>
  <c r="I421" i="6" l="1"/>
  <c r="H420" i="6"/>
  <c r="F420" i="6" s="1"/>
  <c r="G419" i="6"/>
  <c r="E419" i="6" s="1"/>
  <c r="C420" i="6" s="1"/>
  <c r="I422" i="6" l="1"/>
  <c r="H421" i="6"/>
  <c r="F421" i="6" s="1"/>
  <c r="G420" i="6"/>
  <c r="E420" i="6" s="1"/>
  <c r="C421" i="6" s="1"/>
  <c r="I423" i="6" l="1"/>
  <c r="H422" i="6"/>
  <c r="F422" i="6" s="1"/>
  <c r="G421" i="6"/>
  <c r="E421" i="6" s="1"/>
  <c r="C422" i="6" s="1"/>
  <c r="I424" i="6" l="1"/>
  <c r="H423" i="6"/>
  <c r="F423" i="6" s="1"/>
  <c r="G422" i="6"/>
  <c r="E422" i="6" s="1"/>
  <c r="C423" i="6" s="1"/>
  <c r="I425" i="6" l="1"/>
  <c r="H424" i="6"/>
  <c r="F424" i="6" s="1"/>
  <c r="G423" i="6"/>
  <c r="E423" i="6" s="1"/>
  <c r="C424" i="6" s="1"/>
  <c r="I426" i="6" l="1"/>
  <c r="H425" i="6"/>
  <c r="F425" i="6" s="1"/>
  <c r="G424" i="6"/>
  <c r="E424" i="6" s="1"/>
  <c r="C425" i="6" s="1"/>
  <c r="I427" i="6" l="1"/>
  <c r="H426" i="6"/>
  <c r="F426" i="6" s="1"/>
  <c r="G425" i="6"/>
  <c r="E425" i="6" s="1"/>
  <c r="C426" i="6" s="1"/>
  <c r="I428" i="6" l="1"/>
  <c r="H427" i="6"/>
  <c r="F427" i="6" s="1"/>
  <c r="G426" i="6"/>
  <c r="E426" i="6" s="1"/>
  <c r="C427" i="6" s="1"/>
  <c r="I429" i="6" l="1"/>
  <c r="H428" i="6"/>
  <c r="F428" i="6" s="1"/>
  <c r="G427" i="6"/>
  <c r="E427" i="6" s="1"/>
  <c r="C428" i="6" s="1"/>
  <c r="I430" i="6" l="1"/>
  <c r="H429" i="6"/>
  <c r="F429" i="6" s="1"/>
  <c r="G428" i="6"/>
  <c r="E428" i="6" s="1"/>
  <c r="C429" i="6" s="1"/>
  <c r="I431" i="6" l="1"/>
  <c r="H430" i="6"/>
  <c r="F430" i="6" s="1"/>
  <c r="G429" i="6"/>
  <c r="E429" i="6" s="1"/>
  <c r="C430" i="6" s="1"/>
  <c r="I432" i="6" l="1"/>
  <c r="H431" i="6"/>
  <c r="F431" i="6" s="1"/>
  <c r="G430" i="6"/>
  <c r="E430" i="6" s="1"/>
  <c r="C431" i="6" s="1"/>
  <c r="I433" i="6" l="1"/>
  <c r="H432" i="6"/>
  <c r="G431" i="6"/>
  <c r="E431" i="6" s="1"/>
  <c r="C432" i="6" s="1"/>
  <c r="G432" i="6" l="1"/>
  <c r="E432" i="6" s="1"/>
  <c r="F432" i="6"/>
  <c r="I434" i="6"/>
  <c r="H433" i="6"/>
  <c r="F433" i="6" s="1"/>
  <c r="C433" i="6" l="1"/>
  <c r="I435" i="6"/>
  <c r="H434" i="6"/>
  <c r="F434" i="6" s="1"/>
  <c r="G433" i="6"/>
  <c r="E433" i="6" s="1"/>
  <c r="C434" i="6" s="1"/>
  <c r="I436" i="6" l="1"/>
  <c r="H435" i="6"/>
  <c r="F435" i="6" s="1"/>
  <c r="G434" i="6"/>
  <c r="E434" i="6" s="1"/>
  <c r="C435" i="6" s="1"/>
  <c r="I437" i="6" l="1"/>
  <c r="H436" i="6"/>
  <c r="F436" i="6" s="1"/>
  <c r="G435" i="6"/>
  <c r="E435" i="6" s="1"/>
  <c r="C436" i="6" s="1"/>
  <c r="I438" i="6" l="1"/>
  <c r="H437" i="6"/>
  <c r="F437" i="6" s="1"/>
  <c r="G436" i="6"/>
  <c r="E436" i="6" s="1"/>
  <c r="C437" i="6" s="1"/>
  <c r="I439" i="6" l="1"/>
  <c r="H438" i="6"/>
  <c r="F438" i="6" s="1"/>
  <c r="G437" i="6"/>
  <c r="E437" i="6" s="1"/>
  <c r="C438" i="6" s="1"/>
  <c r="I440" i="6" l="1"/>
  <c r="H439" i="6"/>
  <c r="F439" i="6" s="1"/>
  <c r="G438" i="6"/>
  <c r="E438" i="6" s="1"/>
  <c r="C439" i="6" s="1"/>
  <c r="I441" i="6" l="1"/>
  <c r="H440" i="6"/>
  <c r="F440" i="6" s="1"/>
  <c r="G439" i="6"/>
  <c r="E439" i="6" s="1"/>
  <c r="C440" i="6" s="1"/>
  <c r="I442" i="6" l="1"/>
  <c r="H441" i="6"/>
  <c r="F441" i="6" s="1"/>
  <c r="G440" i="6"/>
  <c r="E440" i="6" s="1"/>
  <c r="C441" i="6" s="1"/>
  <c r="I443" i="6" l="1"/>
  <c r="H442" i="6"/>
  <c r="F442" i="6" s="1"/>
  <c r="G441" i="6"/>
  <c r="E441" i="6" s="1"/>
  <c r="C442" i="6" s="1"/>
  <c r="I444" i="6" l="1"/>
  <c r="H443" i="6"/>
  <c r="F443" i="6" s="1"/>
  <c r="G442" i="6"/>
  <c r="E442" i="6" s="1"/>
  <c r="C443" i="6" s="1"/>
  <c r="I445" i="6" l="1"/>
  <c r="H444" i="6"/>
  <c r="F444" i="6" s="1"/>
  <c r="G443" i="6"/>
  <c r="E443" i="6" s="1"/>
  <c r="C444" i="6" s="1"/>
  <c r="I446" i="6" l="1"/>
  <c r="H445" i="6"/>
  <c r="F445" i="6" s="1"/>
  <c r="G444" i="6"/>
  <c r="E444" i="6" s="1"/>
  <c r="C445" i="6" s="1"/>
  <c r="I447" i="6" l="1"/>
  <c r="H446" i="6"/>
  <c r="F446" i="6" s="1"/>
  <c r="G445" i="6"/>
  <c r="E445" i="6" s="1"/>
  <c r="C446" i="6" s="1"/>
  <c r="I448" i="6" l="1"/>
  <c r="H447" i="6"/>
  <c r="F447" i="6" s="1"/>
  <c r="G446" i="6"/>
  <c r="E446" i="6" s="1"/>
  <c r="C447" i="6" s="1"/>
  <c r="I449" i="6" l="1"/>
  <c r="H448" i="6"/>
  <c r="F448" i="6" s="1"/>
  <c r="G447" i="6"/>
  <c r="E447" i="6" s="1"/>
  <c r="C448" i="6" s="1"/>
  <c r="I450" i="6" l="1"/>
  <c r="H449" i="6"/>
  <c r="F449" i="6" s="1"/>
  <c r="G448" i="6"/>
  <c r="E448" i="6" s="1"/>
  <c r="C449" i="6" s="1"/>
  <c r="I451" i="6" l="1"/>
  <c r="H450" i="6"/>
  <c r="F450" i="6" s="1"/>
  <c r="G449" i="6"/>
  <c r="E449" i="6" s="1"/>
  <c r="C450" i="6" s="1"/>
  <c r="I452" i="6" l="1"/>
  <c r="H451" i="6"/>
  <c r="F451" i="6" s="1"/>
  <c r="G450" i="6"/>
  <c r="E450" i="6" s="1"/>
  <c r="C451" i="6" s="1"/>
  <c r="I453" i="6" l="1"/>
  <c r="H452" i="6"/>
  <c r="F452" i="6" s="1"/>
  <c r="G451" i="6"/>
  <c r="E451" i="6" s="1"/>
  <c r="C452" i="6" s="1"/>
  <c r="I454" i="6" l="1"/>
  <c r="H453" i="6"/>
  <c r="F453" i="6" s="1"/>
  <c r="G452" i="6"/>
  <c r="E452" i="6" s="1"/>
  <c r="C453" i="6" s="1"/>
  <c r="I455" i="6" l="1"/>
  <c r="H454" i="6"/>
  <c r="F454" i="6" s="1"/>
  <c r="G453" i="6"/>
  <c r="E453" i="6" s="1"/>
  <c r="C454" i="6" s="1"/>
  <c r="I456" i="6" l="1"/>
  <c r="H455" i="6"/>
  <c r="F455" i="6" s="1"/>
  <c r="G454" i="6"/>
  <c r="E454" i="6" s="1"/>
  <c r="C455" i="6" s="1"/>
  <c r="I457" i="6" l="1"/>
  <c r="H456" i="6"/>
  <c r="F456" i="6" s="1"/>
  <c r="G455" i="6"/>
  <c r="E455" i="6" s="1"/>
  <c r="C456" i="6" s="1"/>
  <c r="I458" i="6" l="1"/>
  <c r="H457" i="6"/>
  <c r="F457" i="6" s="1"/>
  <c r="G456" i="6"/>
  <c r="E456" i="6" s="1"/>
  <c r="C457" i="6" s="1"/>
  <c r="G457" i="6" l="1"/>
  <c r="E457" i="6" s="1"/>
  <c r="C458" i="6"/>
  <c r="I459" i="6"/>
  <c r="H458" i="6"/>
  <c r="F458" i="6" s="1"/>
  <c r="I460" i="6" l="1"/>
  <c r="H459" i="6"/>
  <c r="F459" i="6" s="1"/>
  <c r="G458" i="6"/>
  <c r="E458" i="6" s="1"/>
  <c r="C459" i="6" s="1"/>
  <c r="I461" i="6" l="1"/>
  <c r="H460" i="6"/>
  <c r="F460" i="6" s="1"/>
  <c r="G459" i="6"/>
  <c r="E459" i="6" s="1"/>
  <c r="C460" i="6" s="1"/>
  <c r="I462" i="6" l="1"/>
  <c r="H461" i="6"/>
  <c r="F461" i="6" s="1"/>
  <c r="G460" i="6"/>
  <c r="E460" i="6" s="1"/>
  <c r="C461" i="6" s="1"/>
  <c r="I463" i="6" l="1"/>
  <c r="H462" i="6"/>
  <c r="F462" i="6" s="1"/>
  <c r="G461" i="6"/>
  <c r="E461" i="6" s="1"/>
  <c r="C462" i="6" s="1"/>
  <c r="I464" i="6" l="1"/>
  <c r="H463" i="6"/>
  <c r="F463" i="6" s="1"/>
  <c r="G462" i="6"/>
  <c r="E462" i="6" s="1"/>
  <c r="C463" i="6" s="1"/>
  <c r="I465" i="6" l="1"/>
  <c r="H464" i="6"/>
  <c r="F464" i="6" s="1"/>
  <c r="G463" i="6"/>
  <c r="E463" i="6" s="1"/>
  <c r="C464" i="6" s="1"/>
  <c r="I466" i="6" l="1"/>
  <c r="H465" i="6"/>
  <c r="F465" i="6" s="1"/>
  <c r="G464" i="6"/>
  <c r="E464" i="6" s="1"/>
  <c r="C465" i="6" s="1"/>
  <c r="I467" i="6" l="1"/>
  <c r="H466" i="6"/>
  <c r="F466" i="6" s="1"/>
  <c r="G465" i="6"/>
  <c r="E465" i="6" s="1"/>
  <c r="C466" i="6" s="1"/>
  <c r="I468" i="6" l="1"/>
  <c r="H467" i="6"/>
  <c r="F467" i="6" s="1"/>
  <c r="G466" i="6"/>
  <c r="E466" i="6" s="1"/>
  <c r="C467" i="6" s="1"/>
  <c r="I469" i="6" l="1"/>
  <c r="H468" i="6"/>
  <c r="F468" i="6" s="1"/>
  <c r="G467" i="6"/>
  <c r="E467" i="6" s="1"/>
  <c r="C468" i="6" s="1"/>
  <c r="I470" i="6" l="1"/>
  <c r="H469" i="6"/>
  <c r="F469" i="6" s="1"/>
  <c r="G468" i="6"/>
  <c r="E468" i="6" s="1"/>
  <c r="C469" i="6" s="1"/>
  <c r="I471" i="6" l="1"/>
  <c r="H470" i="6"/>
  <c r="F470" i="6" s="1"/>
  <c r="G469" i="6"/>
  <c r="E469" i="6" s="1"/>
  <c r="C470" i="6" s="1"/>
  <c r="I472" i="6" l="1"/>
  <c r="H471" i="6"/>
  <c r="F471" i="6" s="1"/>
  <c r="G470" i="6"/>
  <c r="E470" i="6" s="1"/>
  <c r="C471" i="6" s="1"/>
  <c r="I473" i="6" l="1"/>
  <c r="H472" i="6"/>
  <c r="F472" i="6" s="1"/>
  <c r="G471" i="6"/>
  <c r="E471" i="6" s="1"/>
  <c r="C472" i="6" s="1"/>
  <c r="I474" i="6" l="1"/>
  <c r="H473" i="6"/>
  <c r="F473" i="6" s="1"/>
  <c r="G472" i="6"/>
  <c r="E472" i="6" s="1"/>
  <c r="C473" i="6" s="1"/>
  <c r="I475" i="6" l="1"/>
  <c r="H474" i="6"/>
  <c r="F474" i="6" s="1"/>
  <c r="G473" i="6"/>
  <c r="E473" i="6" s="1"/>
  <c r="C474" i="6" s="1"/>
  <c r="I476" i="6" l="1"/>
  <c r="H475" i="6"/>
  <c r="F475" i="6" s="1"/>
  <c r="G474" i="6"/>
  <c r="E474" i="6" s="1"/>
  <c r="C475" i="6" s="1"/>
  <c r="I477" i="6" l="1"/>
  <c r="H476" i="6"/>
  <c r="F476" i="6" s="1"/>
  <c r="G475" i="6"/>
  <c r="E475" i="6" s="1"/>
  <c r="C476" i="6" s="1"/>
  <c r="I478" i="6" l="1"/>
  <c r="H477" i="6"/>
  <c r="F477" i="6" s="1"/>
  <c r="G476" i="6"/>
  <c r="E476" i="6" s="1"/>
  <c r="C477" i="6" s="1"/>
  <c r="I479" i="6" l="1"/>
  <c r="H478" i="6"/>
  <c r="F478" i="6" s="1"/>
  <c r="G477" i="6"/>
  <c r="E477" i="6" s="1"/>
  <c r="C478" i="6" s="1"/>
  <c r="I480" i="6" l="1"/>
  <c r="H479" i="6"/>
  <c r="F479" i="6" s="1"/>
  <c r="G478" i="6"/>
  <c r="E478" i="6" s="1"/>
  <c r="C479" i="6" s="1"/>
  <c r="I481" i="6" l="1"/>
  <c r="H480" i="6"/>
  <c r="F480" i="6" s="1"/>
  <c r="G479" i="6"/>
  <c r="E479" i="6" s="1"/>
  <c r="C480" i="6" s="1"/>
  <c r="I482" i="6" l="1"/>
  <c r="H481" i="6"/>
  <c r="F481" i="6" s="1"/>
  <c r="G480" i="6"/>
  <c r="E480" i="6" s="1"/>
  <c r="C481" i="6" s="1"/>
  <c r="I483" i="6" l="1"/>
  <c r="H482" i="6"/>
  <c r="F482" i="6" s="1"/>
  <c r="G481" i="6"/>
  <c r="E481" i="6" s="1"/>
  <c r="C482" i="6" s="1"/>
  <c r="I484" i="6" l="1"/>
  <c r="H483" i="6"/>
  <c r="F483" i="6" s="1"/>
  <c r="G482" i="6"/>
  <c r="E482" i="6" s="1"/>
  <c r="C483" i="6" s="1"/>
  <c r="I485" i="6" l="1"/>
  <c r="H484" i="6"/>
  <c r="F484" i="6" s="1"/>
  <c r="G483" i="6"/>
  <c r="E483" i="6" s="1"/>
  <c r="C484" i="6" s="1"/>
  <c r="I486" i="6" l="1"/>
  <c r="H485" i="6"/>
  <c r="F485" i="6" s="1"/>
  <c r="G484" i="6"/>
  <c r="E484" i="6" s="1"/>
  <c r="C485" i="6" s="1"/>
  <c r="I487" i="6" l="1"/>
  <c r="H486" i="6"/>
  <c r="F486" i="6" s="1"/>
  <c r="G485" i="6"/>
  <c r="E485" i="6" s="1"/>
  <c r="C486" i="6" s="1"/>
  <c r="I488" i="6" l="1"/>
  <c r="H487" i="6"/>
  <c r="F487" i="6" s="1"/>
  <c r="G486" i="6"/>
  <c r="E486" i="6" s="1"/>
  <c r="C487" i="6" s="1"/>
  <c r="I489" i="6" l="1"/>
  <c r="H488" i="6"/>
  <c r="F488" i="6" s="1"/>
  <c r="G487" i="6"/>
  <c r="E487" i="6" s="1"/>
  <c r="C488" i="6" s="1"/>
  <c r="I490" i="6" l="1"/>
  <c r="H489" i="6"/>
  <c r="F489" i="6" s="1"/>
  <c r="G488" i="6"/>
  <c r="E488" i="6" s="1"/>
  <c r="C489" i="6" s="1"/>
  <c r="I491" i="6" l="1"/>
  <c r="H490" i="6"/>
  <c r="F490" i="6" s="1"/>
  <c r="G489" i="6"/>
  <c r="E489" i="6" s="1"/>
  <c r="C490" i="6" s="1"/>
  <c r="I492" i="6" l="1"/>
  <c r="H491" i="6"/>
  <c r="F491" i="6" s="1"/>
  <c r="G490" i="6"/>
  <c r="E490" i="6" s="1"/>
  <c r="C491" i="6" s="1"/>
  <c r="I493" i="6" l="1"/>
  <c r="H492" i="6"/>
  <c r="F492" i="6" s="1"/>
  <c r="G491" i="6"/>
  <c r="E491" i="6" s="1"/>
  <c r="C492" i="6" s="1"/>
  <c r="I494" i="6" l="1"/>
  <c r="H493" i="6"/>
  <c r="F493" i="6" s="1"/>
  <c r="G492" i="6"/>
  <c r="E492" i="6" s="1"/>
  <c r="C493" i="6" s="1"/>
  <c r="I495" i="6" l="1"/>
  <c r="H494" i="6"/>
  <c r="F494" i="6" s="1"/>
  <c r="G493" i="6"/>
  <c r="E493" i="6" s="1"/>
  <c r="C494" i="6" s="1"/>
  <c r="I496" i="6" l="1"/>
  <c r="H495" i="6"/>
  <c r="F495" i="6" s="1"/>
  <c r="G494" i="6"/>
  <c r="E494" i="6" s="1"/>
  <c r="C495" i="6" s="1"/>
  <c r="I497" i="6" l="1"/>
  <c r="H496" i="6"/>
  <c r="F496" i="6" s="1"/>
  <c r="G495" i="6"/>
  <c r="E495" i="6" s="1"/>
  <c r="C496" i="6" s="1"/>
  <c r="I498" i="6" l="1"/>
  <c r="H497" i="6"/>
  <c r="F497" i="6" s="1"/>
  <c r="G496" i="6"/>
  <c r="E496" i="6" s="1"/>
  <c r="C497" i="6" s="1"/>
  <c r="I499" i="6" l="1"/>
  <c r="H498" i="6"/>
  <c r="F498" i="6" s="1"/>
  <c r="G497" i="6"/>
  <c r="E497" i="6" s="1"/>
  <c r="C498" i="6" s="1"/>
  <c r="I500" i="6" l="1"/>
  <c r="H499" i="6"/>
  <c r="F499" i="6" s="1"/>
  <c r="G498" i="6"/>
  <c r="E498" i="6" s="1"/>
  <c r="C499" i="6" s="1"/>
  <c r="I501" i="6" l="1"/>
  <c r="H500" i="6"/>
  <c r="F500" i="6" s="1"/>
  <c r="G499" i="6"/>
  <c r="E499" i="6" s="1"/>
  <c r="C500" i="6" s="1"/>
  <c r="I502" i="6" l="1"/>
  <c r="H501" i="6"/>
  <c r="F501" i="6" s="1"/>
  <c r="G500" i="6"/>
  <c r="E500" i="6" s="1"/>
  <c r="C501" i="6" s="1"/>
  <c r="O11" i="7" s="1"/>
  <c r="I503" i="6" l="1"/>
  <c r="H502" i="6"/>
  <c r="F502" i="6" s="1"/>
  <c r="G501" i="6"/>
  <c r="E501" i="6" s="1"/>
  <c r="C502" i="6" s="1"/>
  <c r="I504" i="6" l="1"/>
  <c r="H503" i="6"/>
  <c r="F503" i="6" s="1"/>
  <c r="G502" i="6"/>
  <c r="E502" i="6" s="1"/>
  <c r="C503" i="6" s="1"/>
  <c r="I505" i="6" l="1"/>
  <c r="H504" i="6"/>
  <c r="F504" i="6" s="1"/>
  <c r="G503" i="6"/>
  <c r="E503" i="6" s="1"/>
  <c r="C504" i="6" s="1"/>
  <c r="I506" i="6" l="1"/>
  <c r="H505" i="6"/>
  <c r="F505" i="6" s="1"/>
  <c r="G504" i="6"/>
  <c r="E504" i="6" s="1"/>
  <c r="C505" i="6" s="1"/>
  <c r="I507" i="6" l="1"/>
  <c r="H506" i="6"/>
  <c r="F506" i="6" s="1"/>
  <c r="G505" i="6"/>
  <c r="E505" i="6" s="1"/>
  <c r="C506" i="6" s="1"/>
  <c r="I508" i="6" l="1"/>
  <c r="H507" i="6"/>
  <c r="F507" i="6" s="1"/>
  <c r="G506" i="6"/>
  <c r="E506" i="6" s="1"/>
  <c r="C507" i="6" s="1"/>
  <c r="I509" i="6" l="1"/>
  <c r="H508" i="6"/>
  <c r="F508" i="6" s="1"/>
  <c r="G507" i="6"/>
  <c r="E507" i="6" s="1"/>
  <c r="C508" i="6" s="1"/>
  <c r="I510" i="6" l="1"/>
  <c r="H509" i="6"/>
  <c r="F509" i="6" s="1"/>
  <c r="G508" i="6"/>
  <c r="E508" i="6" s="1"/>
  <c r="C509" i="6" s="1"/>
  <c r="I511" i="6" l="1"/>
  <c r="H510" i="6"/>
  <c r="F510" i="6" s="1"/>
  <c r="G509" i="6"/>
  <c r="E509" i="6" s="1"/>
  <c r="C510" i="6" s="1"/>
  <c r="I512" i="6" l="1"/>
  <c r="H511" i="6"/>
  <c r="F511" i="6" s="1"/>
  <c r="G510" i="6"/>
  <c r="E510" i="6" s="1"/>
  <c r="C511" i="6" s="1"/>
  <c r="I513" i="6" l="1"/>
  <c r="H512" i="6"/>
  <c r="F512" i="6" s="1"/>
  <c r="G511" i="6"/>
  <c r="E511" i="6" s="1"/>
  <c r="C512" i="6" s="1"/>
  <c r="I514" i="6" l="1"/>
  <c r="H513" i="6"/>
  <c r="F513" i="6" s="1"/>
  <c r="G512" i="6"/>
  <c r="E512" i="6" s="1"/>
  <c r="C513" i="6" s="1"/>
  <c r="I515" i="6" l="1"/>
  <c r="H514" i="6"/>
  <c r="F514" i="6" s="1"/>
  <c r="G513" i="6"/>
  <c r="E513" i="6" s="1"/>
  <c r="C514" i="6" s="1"/>
  <c r="I516" i="6" l="1"/>
  <c r="H515" i="6"/>
  <c r="F515" i="6" s="1"/>
  <c r="G514" i="6"/>
  <c r="E514" i="6" s="1"/>
  <c r="C515" i="6" s="1"/>
  <c r="I517" i="6" l="1"/>
  <c r="H516" i="6"/>
  <c r="F516" i="6" s="1"/>
  <c r="G515" i="6"/>
  <c r="E515" i="6" s="1"/>
  <c r="C516" i="6" s="1"/>
  <c r="I518" i="6" l="1"/>
  <c r="H517" i="6"/>
  <c r="F517" i="6" s="1"/>
  <c r="G516" i="6"/>
  <c r="E516" i="6" s="1"/>
  <c r="C517" i="6" s="1"/>
  <c r="I519" i="6" l="1"/>
  <c r="H518" i="6"/>
  <c r="F518" i="6" s="1"/>
  <c r="G517" i="6"/>
  <c r="E517" i="6" s="1"/>
  <c r="C518" i="6" s="1"/>
  <c r="I520" i="6" l="1"/>
  <c r="H519" i="6"/>
  <c r="F519" i="6" s="1"/>
  <c r="G518" i="6"/>
  <c r="E518" i="6" s="1"/>
  <c r="C519" i="6" s="1"/>
  <c r="I521" i="6" l="1"/>
  <c r="H520" i="6"/>
  <c r="F520" i="6" s="1"/>
  <c r="G519" i="6"/>
  <c r="E519" i="6" s="1"/>
  <c r="C520" i="6" s="1"/>
  <c r="I522" i="6" l="1"/>
  <c r="H521" i="6"/>
  <c r="F521" i="6" s="1"/>
  <c r="G520" i="6"/>
  <c r="E520" i="6" s="1"/>
  <c r="C521" i="6" s="1"/>
  <c r="I523" i="6" l="1"/>
  <c r="H522" i="6"/>
  <c r="F522" i="6" s="1"/>
  <c r="G521" i="6"/>
  <c r="E521" i="6" s="1"/>
  <c r="C522" i="6" s="1"/>
  <c r="I524" i="6" l="1"/>
  <c r="H523" i="6"/>
  <c r="F523" i="6" s="1"/>
  <c r="G522" i="6"/>
  <c r="E522" i="6" s="1"/>
  <c r="C523" i="6" s="1"/>
  <c r="I525" i="6" l="1"/>
  <c r="H524" i="6"/>
  <c r="F524" i="6" s="1"/>
  <c r="G523" i="6"/>
  <c r="E523" i="6" s="1"/>
  <c r="C524" i="6" s="1"/>
  <c r="I526" i="6" l="1"/>
  <c r="H525" i="6"/>
  <c r="F525" i="6" s="1"/>
  <c r="G524" i="6"/>
  <c r="E524" i="6" s="1"/>
  <c r="C525" i="6" s="1"/>
  <c r="I527" i="6" l="1"/>
  <c r="H526" i="6"/>
  <c r="F526" i="6" s="1"/>
  <c r="G525" i="6"/>
  <c r="E525" i="6" s="1"/>
  <c r="C526" i="6" s="1"/>
  <c r="I528" i="6" l="1"/>
  <c r="H527" i="6"/>
  <c r="G526" i="6"/>
  <c r="E526" i="6" s="1"/>
  <c r="C527" i="6" s="1"/>
  <c r="G527" i="6" l="1"/>
  <c r="E527" i="6" s="1"/>
  <c r="F527" i="6"/>
  <c r="I529" i="6"/>
  <c r="H528" i="6"/>
  <c r="F528" i="6" s="1"/>
  <c r="C528" i="6" l="1"/>
  <c r="I530" i="6"/>
  <c r="H529" i="6"/>
  <c r="F529" i="6" s="1"/>
  <c r="G528" i="6"/>
  <c r="E528" i="6" s="1"/>
  <c r="C529" i="6" s="1"/>
  <c r="I531" i="6" l="1"/>
  <c r="H530" i="6"/>
  <c r="F530" i="6" s="1"/>
  <c r="G529" i="6"/>
  <c r="E529" i="6" s="1"/>
  <c r="C530" i="6" s="1"/>
  <c r="I532" i="6" l="1"/>
  <c r="H531" i="6"/>
  <c r="F531" i="6" s="1"/>
  <c r="G530" i="6"/>
  <c r="E530" i="6" s="1"/>
  <c r="C531" i="6" s="1"/>
  <c r="I533" i="6" l="1"/>
  <c r="H532" i="6"/>
  <c r="F532" i="6" s="1"/>
  <c r="G531" i="6"/>
  <c r="E531" i="6" s="1"/>
  <c r="C532" i="6" s="1"/>
  <c r="I534" i="6" l="1"/>
  <c r="H533" i="6"/>
  <c r="F533" i="6" s="1"/>
  <c r="G532" i="6"/>
  <c r="E532" i="6" s="1"/>
  <c r="C533" i="6" s="1"/>
  <c r="I535" i="6" l="1"/>
  <c r="H534" i="6"/>
  <c r="F534" i="6" s="1"/>
  <c r="G533" i="6"/>
  <c r="E533" i="6" s="1"/>
  <c r="C534" i="6" s="1"/>
  <c r="I536" i="6" l="1"/>
  <c r="H535" i="6"/>
  <c r="F535" i="6" s="1"/>
  <c r="G534" i="6"/>
  <c r="E534" i="6" s="1"/>
  <c r="C535" i="6" s="1"/>
  <c r="I537" i="6" l="1"/>
  <c r="H536" i="6"/>
  <c r="F536" i="6" s="1"/>
  <c r="G535" i="6"/>
  <c r="E535" i="6" s="1"/>
  <c r="C536" i="6" s="1"/>
  <c r="I538" i="6" l="1"/>
  <c r="H537" i="6"/>
  <c r="F537" i="6" s="1"/>
  <c r="G536" i="6"/>
  <c r="E536" i="6" s="1"/>
  <c r="C537" i="6" s="1"/>
  <c r="I539" i="6" l="1"/>
  <c r="H538" i="6"/>
  <c r="F538" i="6" s="1"/>
  <c r="G537" i="6"/>
  <c r="E537" i="6" s="1"/>
  <c r="C538" i="6" s="1"/>
  <c r="I540" i="6" l="1"/>
  <c r="H539" i="6"/>
  <c r="F539" i="6" s="1"/>
  <c r="G538" i="6"/>
  <c r="E538" i="6" s="1"/>
  <c r="C539" i="6" s="1"/>
  <c r="I541" i="6" l="1"/>
  <c r="H540" i="6"/>
  <c r="F540" i="6" s="1"/>
  <c r="G539" i="6"/>
  <c r="E539" i="6" s="1"/>
  <c r="C540" i="6" s="1"/>
  <c r="I542" i="6" l="1"/>
  <c r="H541" i="6"/>
  <c r="F541" i="6" s="1"/>
  <c r="G540" i="6"/>
  <c r="E540" i="6" s="1"/>
  <c r="C541" i="6" s="1"/>
  <c r="I543" i="6" l="1"/>
  <c r="H542" i="6"/>
  <c r="F542" i="6" s="1"/>
  <c r="G541" i="6"/>
  <c r="E541" i="6" s="1"/>
  <c r="C542" i="6" s="1"/>
  <c r="I544" i="6" l="1"/>
  <c r="H543" i="6"/>
  <c r="F543" i="6" s="1"/>
  <c r="G542" i="6"/>
  <c r="E542" i="6" s="1"/>
  <c r="C543" i="6" s="1"/>
  <c r="I545" i="6" l="1"/>
  <c r="H544" i="6"/>
  <c r="F544" i="6" s="1"/>
  <c r="G543" i="6"/>
  <c r="E543" i="6" s="1"/>
  <c r="C544" i="6" s="1"/>
  <c r="I546" i="6" l="1"/>
  <c r="H546" i="6" s="1"/>
  <c r="F546" i="6" s="1"/>
  <c r="H545" i="6"/>
  <c r="F545" i="6" s="1"/>
  <c r="G544" i="6"/>
  <c r="E544" i="6" l="1"/>
  <c r="C545" i="6" s="1"/>
  <c r="O6" i="7"/>
  <c r="O7" i="7"/>
  <c r="R7" i="7"/>
  <c r="G546" i="6"/>
  <c r="E546" i="6" s="1"/>
  <c r="G545" i="6"/>
  <c r="E545" i="6" s="1"/>
  <c r="C546" i="6" l="1"/>
</calcChain>
</file>

<file path=xl/sharedStrings.xml><?xml version="1.0" encoding="utf-8"?>
<sst xmlns="http://schemas.openxmlformats.org/spreadsheetml/2006/main" count="48" uniqueCount="44">
  <si>
    <t>Dane bazowe:</t>
  </si>
  <si>
    <t>Comiesięczne oszczędności na mieszkanie:</t>
  </si>
  <si>
    <t>Cena mieszkania:</t>
  </si>
  <si>
    <t>Koszty miesięczne obecnego mieszkania:</t>
  </si>
  <si>
    <t>Początkowe oszczędności:</t>
  </si>
  <si>
    <t>Uśrednione koszty miesięczne nowego mieszkania:</t>
  </si>
  <si>
    <t>Miesiąc</t>
  </si>
  <si>
    <t>Oszczędności</t>
  </si>
  <si>
    <t>Faktyczne oszczędności</t>
  </si>
  <si>
    <t>ID</t>
  </si>
  <si>
    <t>Mieszkanie tak/nie</t>
  </si>
  <si>
    <t>Moment zakupu</t>
  </si>
  <si>
    <t>Oszczędności pomocnicze</t>
  </si>
  <si>
    <t>Brać kredyt, czy oszczędzać, oto jest pytanie człowieka żyjącego w XXI wieku…</t>
  </si>
  <si>
    <t>Dane do pobrania z:</t>
  </si>
  <si>
    <t>Kalkulator kredytu hipotecznego - oblicz raty i koszt | SMART Bankier.pl</t>
  </si>
  <si>
    <t>Okres kredytu:</t>
  </si>
  <si>
    <t>Kwota kredytu:</t>
  </si>
  <si>
    <t>Całkowita kwota kredytu:</t>
  </si>
  <si>
    <t>Rata:</t>
  </si>
  <si>
    <t>Wejdź na  powyższą stronę i wpisz dane z zielonych komórek do odpowiednich pól na stronie (nazwy są tożsame). Kliknij oblicz. Zjedź w dół strony, aż znajdziesz sekcję o nazwie 'Szczegóły wyliczenia'. Skopiuj z niej dane do pomarańczowych pól.</t>
  </si>
  <si>
    <t>Według uznania (np. 20)</t>
  </si>
  <si>
    <t>Faktyczna miesięczna spłata:</t>
  </si>
  <si>
    <t xml:space="preserve"> zł</t>
  </si>
  <si>
    <t xml:space="preserve">Zbyt małe oszczędności, by spłacić minimalną ratę kredytu. Musisz zwiększyć oszczędności o co najmniej </t>
  </si>
  <si>
    <t>Data rozpoczęcia:</t>
  </si>
  <si>
    <t>Oszczędzamy</t>
  </si>
  <si>
    <t>Koszt zakupu</t>
  </si>
  <si>
    <t>Momenty</t>
  </si>
  <si>
    <t>Bez kredytu</t>
  </si>
  <si>
    <t>Z kredytem</t>
  </si>
  <si>
    <t>Jednostka</t>
  </si>
  <si>
    <t>[data]</t>
  </si>
  <si>
    <t>Oszczędności w momencie zakupu bez kredytu</t>
  </si>
  <si>
    <t>[zł]</t>
  </si>
  <si>
    <t>Oszczędności w momencie spłaty kredytu</t>
  </si>
  <si>
    <t>Data zakupu/spłaty mieszkania:</t>
  </si>
  <si>
    <t>Spłacone</t>
  </si>
  <si>
    <t>Moment Spłaty</t>
  </si>
  <si>
    <t>Stan oszczędności w dłuższej perspektywie czasu</t>
  </si>
  <si>
    <t>Legenda:</t>
  </si>
  <si>
    <t xml:space="preserve">    dane bazowe można dowolnie modyfikować i dostosowywać do swoich potrzeb</t>
  </si>
  <si>
    <t>dane automatycznie wyliczane na podstawie informacji z danych bazowych</t>
  </si>
  <si>
    <t>Tabela poazuje, która strategia jest bardziej opłacalna  - wzięcie kredytu czy oszczędzanie na własne mieszkanie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</si>
</sst>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zł&quot;_-;\-* #,##0\ &quot;zł&quot;_-;_-* &quot;-&quot;\ &quot;zł&quot;_-;_-@_-"/>
    <numFmt numFmtId="164" formatCode="[$-415]mmmm\ yyyy;@"/>
    <numFmt numFmtId="165" formatCode="_-* #,##0\ [$zł-415]_-;\-* #,##0\ [$zł-415]_-;_-* &quot;-&quot;??\ [$zł-415]_-;_-@_-"/>
  </numFmts>
  <fonts count="7" x14ac:knownFonts="1">
    <font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2" tint="-0.499984740745262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1"/>
      <color theme="5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42" fontId="0" fillId="0" borderId="0" xfId="0" applyNumberFormat="1"/>
    <xf numFmtId="164" fontId="0" fillId="0" borderId="0" xfId="0" applyNumberFormat="1"/>
    <xf numFmtId="0" fontId="2" fillId="0" borderId="0" xfId="1"/>
    <xf numFmtId="42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5" xfId="0" applyBorder="1"/>
    <xf numFmtId="0" fontId="0" fillId="0" borderId="4" xfId="0" applyBorder="1"/>
    <xf numFmtId="0" fontId="1" fillId="0" borderId="0" xfId="0" applyFont="1"/>
    <xf numFmtId="42" fontId="1" fillId="0" borderId="0" xfId="0" applyNumberFormat="1" applyFont="1"/>
    <xf numFmtId="0" fontId="0" fillId="0" borderId="0" xfId="0" applyAlignment="1">
      <alignment vertical="top"/>
    </xf>
    <xf numFmtId="42" fontId="5" fillId="0" borderId="0" xfId="0" applyNumberFormat="1" applyFont="1"/>
    <xf numFmtId="42" fontId="4" fillId="0" borderId="0" xfId="0" applyNumberFormat="1" applyFont="1"/>
    <xf numFmtId="0" fontId="3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13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42" fontId="0" fillId="3" borderId="18" xfId="0" applyNumberFormat="1" applyFill="1" applyBorder="1"/>
    <xf numFmtId="42" fontId="0" fillId="3" borderId="19" xfId="0" applyNumberFormat="1" applyFill="1" applyBorder="1"/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2" xfId="0" applyNumberFormat="1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42" fontId="0" fillId="3" borderId="0" xfId="0" applyNumberFormat="1" applyFill="1"/>
    <xf numFmtId="42" fontId="0" fillId="3" borderId="5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42" fontId="0" fillId="2" borderId="0" xfId="0" applyNumberFormat="1" applyFill="1" applyAlignment="1">
      <alignment horizontal="center"/>
    </xf>
    <xf numFmtId="42" fontId="0" fillId="2" borderId="5" xfId="0" applyNumberForma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42" fontId="0" fillId="2" borderId="14" xfId="0" applyNumberFormat="1" applyFill="1" applyBorder="1" applyAlignment="1">
      <alignment horizontal="center"/>
    </xf>
    <xf numFmtId="42" fontId="0" fillId="2" borderId="1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42" fontId="0" fillId="2" borderId="16" xfId="0" applyNumberFormat="1" applyFill="1" applyBorder="1" applyAlignment="1">
      <alignment horizontal="center"/>
    </xf>
    <xf numFmtId="42" fontId="0" fillId="2" borderId="15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ier.pl/smart/narzedzia/kalkulator-kredytu-hipotecznego-raty-kosz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67FB-4972-4CF8-BE32-A8603A006A0D}">
  <dimension ref="B2:T25"/>
  <sheetViews>
    <sheetView workbookViewId="0">
      <selection activeCell="N19" sqref="N19"/>
    </sheetView>
  </sheetViews>
  <sheetFormatPr defaultRowHeight="14.4" x14ac:dyDescent="0.3"/>
  <cols>
    <col min="4" max="4" width="10.21875" bestFit="1" customWidth="1"/>
    <col min="8" max="8" width="11.5546875" customWidth="1"/>
    <col min="9" max="10" width="11.44140625" customWidth="1"/>
    <col min="14" max="14" width="11.109375" customWidth="1"/>
  </cols>
  <sheetData>
    <row r="2" spans="2:20" x14ac:dyDescent="0.3">
      <c r="B2" s="47" t="s">
        <v>13</v>
      </c>
      <c r="C2" s="47"/>
      <c r="D2" s="47"/>
      <c r="E2" s="47"/>
      <c r="F2" s="47"/>
      <c r="G2" s="47"/>
      <c r="H2" s="47"/>
      <c r="I2" s="12"/>
    </row>
    <row r="3" spans="2:20" x14ac:dyDescent="0.3">
      <c r="B3" s="47"/>
      <c r="C3" s="47"/>
      <c r="D3" s="47"/>
      <c r="E3" s="47"/>
      <c r="F3" s="47"/>
      <c r="G3" s="47"/>
      <c r="H3" s="47"/>
      <c r="I3" s="12"/>
    </row>
    <row r="4" spans="2:20" ht="15" thickBot="1" x14ac:dyDescent="0.35">
      <c r="C4" s="1"/>
      <c r="K4" t="s">
        <v>43</v>
      </c>
    </row>
    <row r="5" spans="2:20" ht="15" thickBot="1" x14ac:dyDescent="0.35">
      <c r="B5" t="s">
        <v>0</v>
      </c>
      <c r="C5" s="1"/>
      <c r="K5" s="38" t="s">
        <v>28</v>
      </c>
      <c r="L5" s="29"/>
      <c r="M5" s="29"/>
      <c r="N5" s="15" t="s">
        <v>31</v>
      </c>
      <c r="O5" s="29" t="s">
        <v>29</v>
      </c>
      <c r="P5" s="29"/>
      <c r="Q5" s="29"/>
      <c r="R5" s="29" t="s">
        <v>30</v>
      </c>
      <c r="S5" s="29"/>
      <c r="T5" s="30"/>
    </row>
    <row r="6" spans="2:20" x14ac:dyDescent="0.3">
      <c r="B6" s="48" t="s">
        <v>25</v>
      </c>
      <c r="C6" s="49"/>
      <c r="D6" s="49"/>
      <c r="E6" s="49"/>
      <c r="F6" s="49"/>
      <c r="G6" s="50">
        <f ca="1">NOW()</f>
        <v>45580.615092708336</v>
      </c>
      <c r="H6" s="51"/>
      <c r="I6" s="36" t="str">
        <f>IF(G25,"",H25)</f>
        <v/>
      </c>
      <c r="J6" s="37"/>
      <c r="K6" s="39" t="s">
        <v>36</v>
      </c>
      <c r="L6" s="40"/>
      <c r="M6" s="40"/>
      <c r="N6" s="16" t="s">
        <v>32</v>
      </c>
      <c r="O6" s="31">
        <f ca="1">INDEX('Strategia 1'!$B$2:$B$544,MATCH(TRUE,'Strategia 1'!$G$2:$G$544,0))</f>
        <v>53036</v>
      </c>
      <c r="P6" s="32"/>
      <c r="Q6" s="32"/>
      <c r="R6" s="31">
        <f ca="1">INDEX('Strategia 2'!$B$2:$B$544,MATCH(TRUE,'Strategia 2'!$F$2:$F$544,0))</f>
        <v>52185</v>
      </c>
      <c r="S6" s="32"/>
      <c r="T6" s="33"/>
    </row>
    <row r="7" spans="2:20" ht="14.4" customHeight="1" x14ac:dyDescent="0.3">
      <c r="B7" s="54" t="s">
        <v>4</v>
      </c>
      <c r="C7" s="55"/>
      <c r="D7" s="55"/>
      <c r="E7" s="55"/>
      <c r="F7" s="55"/>
      <c r="G7" s="66">
        <v>10000</v>
      </c>
      <c r="H7" s="67"/>
      <c r="I7" s="36"/>
      <c r="J7" s="37"/>
      <c r="K7" s="34" t="s">
        <v>33</v>
      </c>
      <c r="L7" s="35"/>
      <c r="M7" s="35"/>
      <c r="N7" s="21" t="s">
        <v>34</v>
      </c>
      <c r="O7" s="17">
        <f>INDEX('Strategia 1'!$C$2:$C$544,MATCH(TRUE,'Strategia 1'!$G$2:$G$544,0))</f>
        <v>500000</v>
      </c>
      <c r="P7" s="17"/>
      <c r="Q7" s="17"/>
      <c r="R7" s="17">
        <f>INDEX('Strategia 2'!$C$2:$C$544,MATCH(TRUE,'Strategia 1'!$G$2:$G$544,0))</f>
        <v>128340</v>
      </c>
      <c r="S7" s="17"/>
      <c r="T7" s="18"/>
    </row>
    <row r="8" spans="2:20" ht="14.4" customHeight="1" x14ac:dyDescent="0.3">
      <c r="B8" s="54" t="s">
        <v>1</v>
      </c>
      <c r="C8" s="55"/>
      <c r="D8" s="55"/>
      <c r="E8" s="55"/>
      <c r="F8" s="55"/>
      <c r="G8" s="66">
        <v>2000</v>
      </c>
      <c r="H8" s="67"/>
      <c r="I8" s="36"/>
      <c r="J8" s="37"/>
      <c r="K8" s="34"/>
      <c r="L8" s="35"/>
      <c r="M8" s="35"/>
      <c r="N8" s="21"/>
      <c r="O8" s="19"/>
      <c r="P8" s="19"/>
      <c r="Q8" s="19"/>
      <c r="R8" s="19"/>
      <c r="S8" s="19"/>
      <c r="T8" s="20"/>
    </row>
    <row r="9" spans="2:20" x14ac:dyDescent="0.3">
      <c r="B9" s="54" t="s">
        <v>2</v>
      </c>
      <c r="C9" s="55"/>
      <c r="D9" s="55"/>
      <c r="E9" s="55"/>
      <c r="F9" s="55"/>
      <c r="G9" s="66">
        <v>500000</v>
      </c>
      <c r="H9" s="67"/>
      <c r="I9" s="36"/>
      <c r="J9" s="37"/>
      <c r="K9" s="23" t="s">
        <v>35</v>
      </c>
      <c r="L9" s="24"/>
      <c r="M9" s="24"/>
      <c r="N9" s="21" t="s">
        <v>34</v>
      </c>
      <c r="O9" s="17">
        <f>INDEX('Strategia 1'!$C$2:$C$544,MATCH(TRUE,'Strategia 2'!$F$2:$F$544,0))</f>
        <v>444000</v>
      </c>
      <c r="P9" s="17"/>
      <c r="Q9" s="17"/>
      <c r="R9" s="17">
        <f>INDEX('Strategia 2'!$C$2:$C$544,MATCH(TRUE,'Strategia 2'!$F$2:$F$544,0))</f>
        <v>2340</v>
      </c>
      <c r="S9" s="17"/>
      <c r="T9" s="18"/>
    </row>
    <row r="10" spans="2:20" x14ac:dyDescent="0.3">
      <c r="B10" s="54" t="s">
        <v>3</v>
      </c>
      <c r="C10" s="55"/>
      <c r="D10" s="55"/>
      <c r="E10" s="55"/>
      <c r="F10" s="55"/>
      <c r="G10" s="66">
        <v>3000</v>
      </c>
      <c r="H10" s="67"/>
      <c r="I10" s="36"/>
      <c r="J10" s="37"/>
      <c r="K10" s="23"/>
      <c r="L10" s="24"/>
      <c r="M10" s="24"/>
      <c r="N10" s="21"/>
      <c r="O10" s="19"/>
      <c r="P10" s="19"/>
      <c r="Q10" s="19"/>
      <c r="R10" s="19"/>
      <c r="S10" s="19"/>
      <c r="T10" s="20"/>
    </row>
    <row r="11" spans="2:20" ht="15" thickBot="1" x14ac:dyDescent="0.35">
      <c r="B11" s="58" t="s">
        <v>5</v>
      </c>
      <c r="C11" s="59"/>
      <c r="D11" s="59"/>
      <c r="E11" s="59"/>
      <c r="F11" s="59"/>
      <c r="G11" s="60">
        <v>500</v>
      </c>
      <c r="H11" s="61"/>
      <c r="I11" s="36"/>
      <c r="J11" s="37"/>
      <c r="K11" s="23" t="s">
        <v>39</v>
      </c>
      <c r="L11" s="24"/>
      <c r="M11" s="24"/>
      <c r="N11" s="21" t="s">
        <v>34</v>
      </c>
      <c r="O11" s="17">
        <f>INDEX('Strategia 1'!$C$2:$C$544,500)</f>
        <v>1143000</v>
      </c>
      <c r="P11" s="17"/>
      <c r="Q11" s="17"/>
      <c r="R11" s="17">
        <f>INDEX('Strategia 2'!$C$2:$C$544,500)</f>
        <v>1271340</v>
      </c>
      <c r="S11" s="17"/>
      <c r="T11" s="18"/>
    </row>
    <row r="12" spans="2:20" ht="15" thickBot="1" x14ac:dyDescent="0.35">
      <c r="K12" s="25"/>
      <c r="L12" s="26"/>
      <c r="M12" s="26"/>
      <c r="N12" s="22"/>
      <c r="O12" s="27"/>
      <c r="P12" s="27"/>
      <c r="Q12" s="27"/>
      <c r="R12" s="27"/>
      <c r="S12" s="27"/>
      <c r="T12" s="28"/>
    </row>
    <row r="13" spans="2:20" ht="15" thickBot="1" x14ac:dyDescent="0.35">
      <c r="B13" t="s">
        <v>14</v>
      </c>
      <c r="D13" s="3" t="s">
        <v>15</v>
      </c>
    </row>
    <row r="14" spans="2:20" ht="14.4" customHeight="1" x14ac:dyDescent="0.3">
      <c r="B14" s="62" t="s">
        <v>20</v>
      </c>
      <c r="C14" s="63"/>
      <c r="D14" s="63"/>
      <c r="E14" s="63"/>
      <c r="F14" s="63"/>
      <c r="G14" s="63"/>
      <c r="H14" s="64"/>
    </row>
    <row r="15" spans="2:20" x14ac:dyDescent="0.3">
      <c r="B15" s="34"/>
      <c r="C15" s="35"/>
      <c r="D15" s="35"/>
      <c r="E15" s="35"/>
      <c r="F15" s="35"/>
      <c r="G15" s="35"/>
      <c r="H15" s="65"/>
    </row>
    <row r="16" spans="2:20" x14ac:dyDescent="0.3">
      <c r="B16" s="34"/>
      <c r="C16" s="35"/>
      <c r="D16" s="35"/>
      <c r="E16" s="35"/>
      <c r="F16" s="35"/>
      <c r="G16" s="35"/>
      <c r="H16" s="65"/>
      <c r="K16" t="s">
        <v>40</v>
      </c>
    </row>
    <row r="17" spans="2:18" x14ac:dyDescent="0.3">
      <c r="B17" s="9"/>
      <c r="H17" s="8"/>
      <c r="K17" s="68"/>
      <c r="L17" s="69" t="s">
        <v>41</v>
      </c>
      <c r="M17" s="69"/>
      <c r="N17" s="69"/>
      <c r="O17" s="69"/>
      <c r="P17" s="69"/>
      <c r="Q17" s="69"/>
      <c r="R17" s="69"/>
    </row>
    <row r="18" spans="2:18" x14ac:dyDescent="0.3">
      <c r="B18" s="54" t="s">
        <v>17</v>
      </c>
      <c r="C18" s="55"/>
      <c r="D18" s="55"/>
      <c r="E18" s="55"/>
      <c r="F18" s="55"/>
      <c r="G18" s="52">
        <f>G9-G7</f>
        <v>490000</v>
      </c>
      <c r="H18" s="53"/>
      <c r="K18" s="70"/>
      <c r="L18" s="69" t="s">
        <v>42</v>
      </c>
      <c r="M18" s="69"/>
      <c r="N18" s="69"/>
      <c r="O18" s="69"/>
      <c r="P18" s="69"/>
      <c r="Q18" s="69"/>
      <c r="R18" s="69"/>
    </row>
    <row r="19" spans="2:18" x14ac:dyDescent="0.3">
      <c r="B19" s="54" t="s">
        <v>16</v>
      </c>
      <c r="C19" s="55"/>
      <c r="D19" s="55"/>
      <c r="E19" s="55"/>
      <c r="F19" s="55"/>
      <c r="G19" s="41" t="s">
        <v>21</v>
      </c>
      <c r="H19" s="42"/>
    </row>
    <row r="20" spans="2:18" x14ac:dyDescent="0.3">
      <c r="B20" s="9"/>
      <c r="H20" s="8"/>
    </row>
    <row r="21" spans="2:18" x14ac:dyDescent="0.3">
      <c r="B21" s="54" t="s">
        <v>18</v>
      </c>
      <c r="C21" s="55"/>
      <c r="D21" s="55"/>
      <c r="E21" s="55"/>
      <c r="F21" s="55"/>
      <c r="G21" s="56">
        <v>974160</v>
      </c>
      <c r="H21" s="57"/>
    </row>
    <row r="22" spans="2:18" ht="15" thickBot="1" x14ac:dyDescent="0.35">
      <c r="B22" s="58" t="s">
        <v>19</v>
      </c>
      <c r="C22" s="59"/>
      <c r="D22" s="59"/>
      <c r="E22" s="59"/>
      <c r="F22" s="59"/>
      <c r="G22" s="60">
        <v>4059</v>
      </c>
      <c r="H22" s="61"/>
    </row>
    <row r="23" spans="2:18" ht="15" thickBot="1" x14ac:dyDescent="0.35"/>
    <row r="24" spans="2:18" ht="15" thickBot="1" x14ac:dyDescent="0.35">
      <c r="B24" s="43" t="s">
        <v>22</v>
      </c>
      <c r="C24" s="44"/>
      <c r="D24" s="44"/>
      <c r="E24" s="44"/>
      <c r="F24" s="44"/>
      <c r="G24" s="45">
        <f>G8+G10-G11</f>
        <v>4500</v>
      </c>
      <c r="H24" s="46"/>
    </row>
    <row r="25" spans="2:18" x14ac:dyDescent="0.3">
      <c r="B25" s="10" t="s">
        <v>24</v>
      </c>
      <c r="C25" s="11">
        <f>-(G21-G24)</f>
        <v>-969660</v>
      </c>
      <c r="D25" s="10" t="s">
        <v>23</v>
      </c>
      <c r="E25" s="10"/>
      <c r="F25" s="10"/>
      <c r="G25" s="10" t="b">
        <f>G24&gt;=G22</f>
        <v>1</v>
      </c>
      <c r="H25" s="10" t="str">
        <f>_xlfn.CONCAT(B25:F25)</f>
        <v>Zbyt małe oszczędności, by spłacić minimalną ratę kredytu. Musisz zwiększyć oszczędności o co najmniej -969660 zł</v>
      </c>
    </row>
  </sheetData>
  <mergeCells count="45">
    <mergeCell ref="L17:R17"/>
    <mergeCell ref="L18:R18"/>
    <mergeCell ref="B11:F11"/>
    <mergeCell ref="G11:H11"/>
    <mergeCell ref="B7:F7"/>
    <mergeCell ref="G7:H7"/>
    <mergeCell ref="B8:F8"/>
    <mergeCell ref="G8:H8"/>
    <mergeCell ref="B9:F9"/>
    <mergeCell ref="G9:H9"/>
    <mergeCell ref="G19:H19"/>
    <mergeCell ref="B24:F24"/>
    <mergeCell ref="G24:H24"/>
    <mergeCell ref="B2:H3"/>
    <mergeCell ref="B6:F6"/>
    <mergeCell ref="G6:H6"/>
    <mergeCell ref="G18:H18"/>
    <mergeCell ref="B21:F21"/>
    <mergeCell ref="G21:H21"/>
    <mergeCell ref="B22:F22"/>
    <mergeCell ref="G22:H22"/>
    <mergeCell ref="B18:F18"/>
    <mergeCell ref="B19:F19"/>
    <mergeCell ref="B14:H16"/>
    <mergeCell ref="B10:F10"/>
    <mergeCell ref="G10:H10"/>
    <mergeCell ref="I6:J11"/>
    <mergeCell ref="O5:Q5"/>
    <mergeCell ref="K5:M5"/>
    <mergeCell ref="K6:M6"/>
    <mergeCell ref="K9:M10"/>
    <mergeCell ref="N9:N10"/>
    <mergeCell ref="O9:Q10"/>
    <mergeCell ref="R5:T5"/>
    <mergeCell ref="R6:T6"/>
    <mergeCell ref="O6:Q6"/>
    <mergeCell ref="K7:M8"/>
    <mergeCell ref="N7:N8"/>
    <mergeCell ref="O7:Q8"/>
    <mergeCell ref="R7:T8"/>
    <mergeCell ref="R9:T10"/>
    <mergeCell ref="N11:N12"/>
    <mergeCell ref="K11:M12"/>
    <mergeCell ref="O11:Q12"/>
    <mergeCell ref="R11:T12"/>
  </mergeCells>
  <conditionalFormatting sqref="O6:T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7:T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:T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T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D13" r:id="rId1" display="https://www.bankier.pl/smart/narzedzia/kalkulator-kredytu-hipotecznego-raty-koszt" xr:uid="{932B4E37-0919-45D2-9EF5-80A6E9211BF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ECEC-484B-474E-BBED-89A074D6D3D8}">
  <dimension ref="A1:I546"/>
  <sheetViews>
    <sheetView workbookViewId="0">
      <pane ySplit="1" topLeftCell="A239" activePane="bottomLeft" state="frozen"/>
      <selection pane="bottomLeft" activeCell="A546" sqref="A546"/>
    </sheetView>
  </sheetViews>
  <sheetFormatPr defaultRowHeight="14.4" x14ac:dyDescent="0.3"/>
  <cols>
    <col min="2" max="2" width="17.109375" customWidth="1"/>
    <col min="3" max="3" width="12.5546875" customWidth="1"/>
    <col min="4" max="4" width="8.88671875" customWidth="1"/>
    <col min="5" max="5" width="11.88671875" style="7" bestFit="1" customWidth="1"/>
    <col min="6" max="6" width="14" style="13" bestFit="1" customWidth="1"/>
    <col min="7" max="7" width="14.21875" customWidth="1"/>
    <col min="8" max="8" width="16.6640625" customWidth="1"/>
    <col min="9" max="9" width="23.44140625" customWidth="1"/>
  </cols>
  <sheetData>
    <row r="1" spans="1:9" x14ac:dyDescent="0.3">
      <c r="A1" s="5" t="s">
        <v>9</v>
      </c>
      <c r="B1" s="5" t="s">
        <v>6</v>
      </c>
      <c r="C1" s="5" t="s">
        <v>7</v>
      </c>
      <c r="E1" s="6" t="s">
        <v>27</v>
      </c>
      <c r="F1" s="14" t="s">
        <v>26</v>
      </c>
      <c r="G1" s="6" t="s">
        <v>11</v>
      </c>
      <c r="H1" s="6" t="s">
        <v>10</v>
      </c>
      <c r="I1" s="6" t="s">
        <v>12</v>
      </c>
    </row>
    <row r="2" spans="1:9" x14ac:dyDescent="0.3">
      <c r="A2">
        <v>0</v>
      </c>
      <c r="B2" s="2">
        <f ca="1">EDATE('Strona główna'!$G$6,A2)</f>
        <v>45580</v>
      </c>
      <c r="C2" s="1">
        <f>I2</f>
        <v>10000</v>
      </c>
      <c r="E2" s="13">
        <f>'Strona główna'!$G$9*G2</f>
        <v>0</v>
      </c>
      <c r="F2" s="13">
        <f>IF(H2,'Strona główna'!$G$24,'Strona główna'!$G$8)</f>
        <v>2000</v>
      </c>
      <c r="G2" s="7" t="b">
        <f>FALSE</f>
        <v>0</v>
      </c>
      <c r="H2" s="7" t="b">
        <f>I2&gt;='Strona główna'!$G$9</f>
        <v>0</v>
      </c>
      <c r="I2" s="13">
        <f>'Strona główna'!G7</f>
        <v>10000</v>
      </c>
    </row>
    <row r="3" spans="1:9" x14ac:dyDescent="0.3">
      <c r="A3">
        <v>1</v>
      </c>
      <c r="B3" s="2">
        <f ca="1">EDATE('Strona główna'!$G$6,A3)</f>
        <v>45611</v>
      </c>
      <c r="C3" s="1">
        <f>C2-E2+F2</f>
        <v>12000</v>
      </c>
      <c r="E3" s="13">
        <f>'Strona główna'!$G$9*G3</f>
        <v>0</v>
      </c>
      <c r="F3" s="13">
        <f>IF(H3,'Strona główna'!$G$8+'Strona główna'!$G$10-'Strona główna'!$G$11,'Strona główna'!$G$8)</f>
        <v>2000</v>
      </c>
      <c r="G3" s="7" t="b">
        <f t="shared" ref="G3:G66" si="0">H2&lt;&gt;H3</f>
        <v>0</v>
      </c>
      <c r="H3" s="7" t="b">
        <f>I3&gt;='Strona główna'!$G$9</f>
        <v>0</v>
      </c>
      <c r="I3" s="13">
        <f>I2+'Strona główna'!$G$8</f>
        <v>12000</v>
      </c>
    </row>
    <row r="4" spans="1:9" x14ac:dyDescent="0.3">
      <c r="A4">
        <v>2</v>
      </c>
      <c r="B4" s="2">
        <f ca="1">EDATE('Strona główna'!$G$6,A4)</f>
        <v>45641</v>
      </c>
      <c r="C4" s="1">
        <f t="shared" ref="C4:C67" si="1">C3-E3+F3</f>
        <v>14000</v>
      </c>
      <c r="E4" s="13">
        <f>'Strona główna'!$G$9*G4</f>
        <v>0</v>
      </c>
      <c r="F4" s="13">
        <f>IF(H4,'Strona główna'!$G$8+'Strona główna'!$G$10-'Strona główna'!$G$11,'Strona główna'!$G$8)</f>
        <v>2000</v>
      </c>
      <c r="G4" s="7" t="b">
        <f t="shared" si="0"/>
        <v>0</v>
      </c>
      <c r="H4" s="7" t="b">
        <f>I4&gt;='Strona główna'!$G$9</f>
        <v>0</v>
      </c>
      <c r="I4" s="13">
        <f>I3+'Strona główna'!$G$8</f>
        <v>14000</v>
      </c>
    </row>
    <row r="5" spans="1:9" x14ac:dyDescent="0.3">
      <c r="A5">
        <v>3</v>
      </c>
      <c r="B5" s="2">
        <f ca="1">EDATE('Strona główna'!$G$6,A5)</f>
        <v>45672</v>
      </c>
      <c r="C5" s="1">
        <f t="shared" si="1"/>
        <v>16000</v>
      </c>
      <c r="E5" s="13">
        <f>'Strona główna'!$G$9*G5</f>
        <v>0</v>
      </c>
      <c r="F5" s="13">
        <f>IF(H5,'Strona główna'!$G$8+'Strona główna'!$G$10-'Strona główna'!$G$11,'Strona główna'!$G$8)</f>
        <v>2000</v>
      </c>
      <c r="G5" s="7" t="b">
        <f t="shared" si="0"/>
        <v>0</v>
      </c>
      <c r="H5" s="7" t="b">
        <f>I5&gt;='Strona główna'!$G$9</f>
        <v>0</v>
      </c>
      <c r="I5" s="13">
        <f>I4+'Strona główna'!$G$8</f>
        <v>16000</v>
      </c>
    </row>
    <row r="6" spans="1:9" x14ac:dyDescent="0.3">
      <c r="A6">
        <v>4</v>
      </c>
      <c r="B6" s="2">
        <f ca="1">EDATE('Strona główna'!$G$6,A6)</f>
        <v>45703</v>
      </c>
      <c r="C6" s="1">
        <f t="shared" si="1"/>
        <v>18000</v>
      </c>
      <c r="E6" s="13">
        <f>'Strona główna'!$G$9*G6</f>
        <v>0</v>
      </c>
      <c r="F6" s="13">
        <f>IF(H6,'Strona główna'!$G$8+'Strona główna'!$G$10-'Strona główna'!$G$11,'Strona główna'!$G$8)</f>
        <v>2000</v>
      </c>
      <c r="G6" s="7" t="b">
        <f t="shared" si="0"/>
        <v>0</v>
      </c>
      <c r="H6" s="7" t="b">
        <f>I6&gt;='Strona główna'!$G$9</f>
        <v>0</v>
      </c>
      <c r="I6" s="13">
        <f>I5+'Strona główna'!$G$8</f>
        <v>18000</v>
      </c>
    </row>
    <row r="7" spans="1:9" x14ac:dyDescent="0.3">
      <c r="A7">
        <v>5</v>
      </c>
      <c r="B7" s="2">
        <f ca="1">EDATE('Strona główna'!$G$6,A7)</f>
        <v>45731</v>
      </c>
      <c r="C7" s="1">
        <f t="shared" si="1"/>
        <v>20000</v>
      </c>
      <c r="E7" s="13">
        <f>'Strona główna'!$G$9*G7</f>
        <v>0</v>
      </c>
      <c r="F7" s="13">
        <f>IF(H7,'Strona główna'!$G$8+'Strona główna'!$G$10-'Strona główna'!$G$11,'Strona główna'!$G$8)</f>
        <v>2000</v>
      </c>
      <c r="G7" s="7" t="b">
        <f t="shared" si="0"/>
        <v>0</v>
      </c>
      <c r="H7" s="7" t="b">
        <f>I7&gt;='Strona główna'!$G$9</f>
        <v>0</v>
      </c>
      <c r="I7" s="13">
        <f>I6+'Strona główna'!$G$8</f>
        <v>20000</v>
      </c>
    </row>
    <row r="8" spans="1:9" x14ac:dyDescent="0.3">
      <c r="A8">
        <v>6</v>
      </c>
      <c r="B8" s="2">
        <f ca="1">EDATE('Strona główna'!$G$6,A8)</f>
        <v>45762</v>
      </c>
      <c r="C8" s="1">
        <f t="shared" si="1"/>
        <v>22000</v>
      </c>
      <c r="E8" s="13">
        <f>'Strona główna'!$G$9*G8</f>
        <v>0</v>
      </c>
      <c r="F8" s="13">
        <f>IF(H8,'Strona główna'!$G$8+'Strona główna'!$G$10-'Strona główna'!$G$11,'Strona główna'!$G$8)</f>
        <v>2000</v>
      </c>
      <c r="G8" s="7" t="b">
        <f t="shared" si="0"/>
        <v>0</v>
      </c>
      <c r="H8" s="7" t="b">
        <f>I8&gt;='Strona główna'!$G$9</f>
        <v>0</v>
      </c>
      <c r="I8" s="13">
        <f>I7+'Strona główna'!$G$8</f>
        <v>22000</v>
      </c>
    </row>
    <row r="9" spans="1:9" x14ac:dyDescent="0.3">
      <c r="A9">
        <v>7</v>
      </c>
      <c r="B9" s="2">
        <f ca="1">EDATE('Strona główna'!$G$6,A9)</f>
        <v>45792</v>
      </c>
      <c r="C9" s="1">
        <f t="shared" si="1"/>
        <v>24000</v>
      </c>
      <c r="E9" s="13">
        <f>'Strona główna'!$G$9*G9</f>
        <v>0</v>
      </c>
      <c r="F9" s="13">
        <f>IF(H9,'Strona główna'!$G$8+'Strona główna'!$G$10-'Strona główna'!$G$11,'Strona główna'!$G$8)</f>
        <v>2000</v>
      </c>
      <c r="G9" s="7" t="b">
        <f t="shared" si="0"/>
        <v>0</v>
      </c>
      <c r="H9" s="7" t="b">
        <f>I9&gt;='Strona główna'!$G$9</f>
        <v>0</v>
      </c>
      <c r="I9" s="13">
        <f>I8+'Strona główna'!$G$8</f>
        <v>24000</v>
      </c>
    </row>
    <row r="10" spans="1:9" x14ac:dyDescent="0.3">
      <c r="A10">
        <v>8</v>
      </c>
      <c r="B10" s="2">
        <f ca="1">EDATE('Strona główna'!$G$6,A10)</f>
        <v>45823</v>
      </c>
      <c r="C10" s="1">
        <f t="shared" si="1"/>
        <v>26000</v>
      </c>
      <c r="E10" s="13">
        <f>'Strona główna'!$G$9*G10</f>
        <v>0</v>
      </c>
      <c r="F10" s="13">
        <f>IF(H10,'Strona główna'!$G$8+'Strona główna'!$G$10-'Strona główna'!$G$11,'Strona główna'!$G$8)</f>
        <v>2000</v>
      </c>
      <c r="G10" s="7" t="b">
        <f t="shared" si="0"/>
        <v>0</v>
      </c>
      <c r="H10" s="7" t="b">
        <f>I10&gt;='Strona główna'!$G$9</f>
        <v>0</v>
      </c>
      <c r="I10" s="13">
        <f>I9+'Strona główna'!$G$8</f>
        <v>26000</v>
      </c>
    </row>
    <row r="11" spans="1:9" x14ac:dyDescent="0.3">
      <c r="A11">
        <v>9</v>
      </c>
      <c r="B11" s="2">
        <f ca="1">EDATE('Strona główna'!$G$6,A11)</f>
        <v>45853</v>
      </c>
      <c r="C11" s="1">
        <f t="shared" si="1"/>
        <v>28000</v>
      </c>
      <c r="E11" s="13">
        <f>'Strona główna'!$G$9*G11</f>
        <v>0</v>
      </c>
      <c r="F11" s="13">
        <f>IF(H11,'Strona główna'!$G$8+'Strona główna'!$G$10-'Strona główna'!$G$11,'Strona główna'!$G$8)</f>
        <v>2000</v>
      </c>
      <c r="G11" s="7" t="b">
        <f t="shared" si="0"/>
        <v>0</v>
      </c>
      <c r="H11" s="7" t="b">
        <f>I11&gt;='Strona główna'!$G$9</f>
        <v>0</v>
      </c>
      <c r="I11" s="13">
        <f>I10+'Strona główna'!$G$8</f>
        <v>28000</v>
      </c>
    </row>
    <row r="12" spans="1:9" x14ac:dyDescent="0.3">
      <c r="A12">
        <v>10</v>
      </c>
      <c r="B12" s="2">
        <f ca="1">EDATE('Strona główna'!$G$6,A12)</f>
        <v>45884</v>
      </c>
      <c r="C12" s="1">
        <f t="shared" si="1"/>
        <v>30000</v>
      </c>
      <c r="E12" s="13">
        <f>'Strona główna'!$G$9*G12</f>
        <v>0</v>
      </c>
      <c r="F12" s="13">
        <f>IF(H12,'Strona główna'!$G$8+'Strona główna'!$G$10-'Strona główna'!$G$11,'Strona główna'!$G$8)</f>
        <v>2000</v>
      </c>
      <c r="G12" s="7" t="b">
        <f t="shared" si="0"/>
        <v>0</v>
      </c>
      <c r="H12" s="7" t="b">
        <f>I12&gt;='Strona główna'!$G$9</f>
        <v>0</v>
      </c>
      <c r="I12" s="13">
        <f>I11+'Strona główna'!$G$8</f>
        <v>30000</v>
      </c>
    </row>
    <row r="13" spans="1:9" x14ac:dyDescent="0.3">
      <c r="A13">
        <v>11</v>
      </c>
      <c r="B13" s="2">
        <f ca="1">EDATE('Strona główna'!$G$6,A13)</f>
        <v>45915</v>
      </c>
      <c r="C13" s="1">
        <f t="shared" si="1"/>
        <v>32000</v>
      </c>
      <c r="E13" s="13">
        <f>'Strona główna'!$G$9*G13</f>
        <v>0</v>
      </c>
      <c r="F13" s="13">
        <f>IF(H13,'Strona główna'!$G$8+'Strona główna'!$G$10-'Strona główna'!$G$11,'Strona główna'!$G$8)</f>
        <v>2000</v>
      </c>
      <c r="G13" s="7" t="b">
        <f t="shared" si="0"/>
        <v>0</v>
      </c>
      <c r="H13" s="7" t="b">
        <f>I13&gt;='Strona główna'!$G$9</f>
        <v>0</v>
      </c>
      <c r="I13" s="13">
        <f>I12+'Strona główna'!$G$8</f>
        <v>32000</v>
      </c>
    </row>
    <row r="14" spans="1:9" x14ac:dyDescent="0.3">
      <c r="A14">
        <v>12</v>
      </c>
      <c r="B14" s="2">
        <f ca="1">EDATE('Strona główna'!$G$6,A14)</f>
        <v>45945</v>
      </c>
      <c r="C14" s="1">
        <f t="shared" si="1"/>
        <v>34000</v>
      </c>
      <c r="E14" s="13">
        <f>'Strona główna'!$G$9*G14</f>
        <v>0</v>
      </c>
      <c r="F14" s="13">
        <f>IF(H14,'Strona główna'!$G$8+'Strona główna'!$G$10-'Strona główna'!$G$11,'Strona główna'!$G$8)</f>
        <v>2000</v>
      </c>
      <c r="G14" s="7" t="b">
        <f t="shared" si="0"/>
        <v>0</v>
      </c>
      <c r="H14" s="7" t="b">
        <f>I14&gt;='Strona główna'!$G$9</f>
        <v>0</v>
      </c>
      <c r="I14" s="13">
        <f>I13+'Strona główna'!$G$8</f>
        <v>34000</v>
      </c>
    </row>
    <row r="15" spans="1:9" x14ac:dyDescent="0.3">
      <c r="A15">
        <v>13</v>
      </c>
      <c r="B15" s="2">
        <f ca="1">EDATE('Strona główna'!$G$6,A15)</f>
        <v>45976</v>
      </c>
      <c r="C15" s="1">
        <f t="shared" si="1"/>
        <v>36000</v>
      </c>
      <c r="E15" s="13">
        <f>'Strona główna'!$G$9*G15</f>
        <v>0</v>
      </c>
      <c r="F15" s="13">
        <f>IF(H15,'Strona główna'!$G$8+'Strona główna'!$G$10-'Strona główna'!$G$11,'Strona główna'!$G$8)</f>
        <v>2000</v>
      </c>
      <c r="G15" s="7" t="b">
        <f t="shared" si="0"/>
        <v>0</v>
      </c>
      <c r="H15" s="7" t="b">
        <f>I15&gt;='Strona główna'!$G$9</f>
        <v>0</v>
      </c>
      <c r="I15" s="13">
        <f>I14+'Strona główna'!$G$8</f>
        <v>36000</v>
      </c>
    </row>
    <row r="16" spans="1:9" x14ac:dyDescent="0.3">
      <c r="A16">
        <v>14</v>
      </c>
      <c r="B16" s="2">
        <f ca="1">EDATE('Strona główna'!$G$6,A16)</f>
        <v>46006</v>
      </c>
      <c r="C16" s="1">
        <f t="shared" si="1"/>
        <v>38000</v>
      </c>
      <c r="E16" s="13">
        <f>'Strona główna'!$G$9*G16</f>
        <v>0</v>
      </c>
      <c r="F16" s="13">
        <f>IF(H16,'Strona główna'!$G$8+'Strona główna'!$G$10-'Strona główna'!$G$11,'Strona główna'!$G$8)</f>
        <v>2000</v>
      </c>
      <c r="G16" s="7" t="b">
        <f t="shared" si="0"/>
        <v>0</v>
      </c>
      <c r="H16" s="7" t="b">
        <f>I16&gt;='Strona główna'!$G$9</f>
        <v>0</v>
      </c>
      <c r="I16" s="13">
        <f>I15+'Strona główna'!$G$8</f>
        <v>38000</v>
      </c>
    </row>
    <row r="17" spans="1:9" x14ac:dyDescent="0.3">
      <c r="A17">
        <v>15</v>
      </c>
      <c r="B17" s="2">
        <f ca="1">EDATE('Strona główna'!$G$6,A17)</f>
        <v>46037</v>
      </c>
      <c r="C17" s="1">
        <f t="shared" si="1"/>
        <v>40000</v>
      </c>
      <c r="E17" s="13">
        <f>'Strona główna'!$G$9*G17</f>
        <v>0</v>
      </c>
      <c r="F17" s="13">
        <f>IF(H17,'Strona główna'!$G$8+'Strona główna'!$G$10-'Strona główna'!$G$11,'Strona główna'!$G$8)</f>
        <v>2000</v>
      </c>
      <c r="G17" s="7" t="b">
        <f t="shared" si="0"/>
        <v>0</v>
      </c>
      <c r="H17" s="7" t="b">
        <f>I17&gt;='Strona główna'!$G$9</f>
        <v>0</v>
      </c>
      <c r="I17" s="13">
        <f>I16+'Strona główna'!$G$8</f>
        <v>40000</v>
      </c>
    </row>
    <row r="18" spans="1:9" x14ac:dyDescent="0.3">
      <c r="A18">
        <v>16</v>
      </c>
      <c r="B18" s="2">
        <f ca="1">EDATE('Strona główna'!$G$6,A18)</f>
        <v>46068</v>
      </c>
      <c r="C18" s="1">
        <f t="shared" si="1"/>
        <v>42000</v>
      </c>
      <c r="E18" s="13">
        <f>'Strona główna'!$G$9*G18</f>
        <v>0</v>
      </c>
      <c r="F18" s="13">
        <f>IF(H18,'Strona główna'!$G$8+'Strona główna'!$G$10-'Strona główna'!$G$11,'Strona główna'!$G$8)</f>
        <v>2000</v>
      </c>
      <c r="G18" s="7" t="b">
        <f t="shared" si="0"/>
        <v>0</v>
      </c>
      <c r="H18" s="7" t="b">
        <f>I18&gt;='Strona główna'!$G$9</f>
        <v>0</v>
      </c>
      <c r="I18" s="13">
        <f>I17+'Strona główna'!$G$8</f>
        <v>42000</v>
      </c>
    </row>
    <row r="19" spans="1:9" x14ac:dyDescent="0.3">
      <c r="A19">
        <v>17</v>
      </c>
      <c r="B19" s="2">
        <f ca="1">EDATE('Strona główna'!$G$6,A19)</f>
        <v>46096</v>
      </c>
      <c r="C19" s="1">
        <f t="shared" si="1"/>
        <v>44000</v>
      </c>
      <c r="E19" s="13">
        <f>'Strona główna'!$G$9*G19</f>
        <v>0</v>
      </c>
      <c r="F19" s="13">
        <f>IF(H19,'Strona główna'!$G$8+'Strona główna'!$G$10-'Strona główna'!$G$11,'Strona główna'!$G$8)</f>
        <v>2000</v>
      </c>
      <c r="G19" s="7" t="b">
        <f t="shared" si="0"/>
        <v>0</v>
      </c>
      <c r="H19" s="7" t="b">
        <f>I19&gt;='Strona główna'!$G$9</f>
        <v>0</v>
      </c>
      <c r="I19" s="13">
        <f>I18+'Strona główna'!$G$8</f>
        <v>44000</v>
      </c>
    </row>
    <row r="20" spans="1:9" x14ac:dyDescent="0.3">
      <c r="A20">
        <v>18</v>
      </c>
      <c r="B20" s="2">
        <f ca="1">EDATE('Strona główna'!$G$6,A20)</f>
        <v>46127</v>
      </c>
      <c r="C20" s="1">
        <f t="shared" si="1"/>
        <v>46000</v>
      </c>
      <c r="E20" s="13">
        <f>'Strona główna'!$G$9*G20</f>
        <v>0</v>
      </c>
      <c r="F20" s="13">
        <f>IF(H20,'Strona główna'!$G$8+'Strona główna'!$G$10-'Strona główna'!$G$11,'Strona główna'!$G$8)</f>
        <v>2000</v>
      </c>
      <c r="G20" s="7" t="b">
        <f t="shared" si="0"/>
        <v>0</v>
      </c>
      <c r="H20" s="7" t="b">
        <f>I20&gt;='Strona główna'!$G$9</f>
        <v>0</v>
      </c>
      <c r="I20" s="13">
        <f>I19+'Strona główna'!$G$8</f>
        <v>46000</v>
      </c>
    </row>
    <row r="21" spans="1:9" x14ac:dyDescent="0.3">
      <c r="A21">
        <v>19</v>
      </c>
      <c r="B21" s="2">
        <f ca="1">EDATE('Strona główna'!$G$6,A21)</f>
        <v>46157</v>
      </c>
      <c r="C21" s="1">
        <f t="shared" si="1"/>
        <v>48000</v>
      </c>
      <c r="E21" s="13">
        <f>'Strona główna'!$G$9*G21</f>
        <v>0</v>
      </c>
      <c r="F21" s="13">
        <f>IF(H21,'Strona główna'!$G$8+'Strona główna'!$G$10-'Strona główna'!$G$11,'Strona główna'!$G$8)</f>
        <v>2000</v>
      </c>
      <c r="G21" s="7" t="b">
        <f t="shared" si="0"/>
        <v>0</v>
      </c>
      <c r="H21" s="7" t="b">
        <f>I21&gt;='Strona główna'!$G$9</f>
        <v>0</v>
      </c>
      <c r="I21" s="13">
        <f>I20+'Strona główna'!$G$8</f>
        <v>48000</v>
      </c>
    </row>
    <row r="22" spans="1:9" x14ac:dyDescent="0.3">
      <c r="A22">
        <v>20</v>
      </c>
      <c r="B22" s="2">
        <f ca="1">EDATE('Strona główna'!$G$6,A22)</f>
        <v>46188</v>
      </c>
      <c r="C22" s="1">
        <f t="shared" si="1"/>
        <v>50000</v>
      </c>
      <c r="E22" s="13">
        <f>'Strona główna'!$G$9*G22</f>
        <v>0</v>
      </c>
      <c r="F22" s="13">
        <f>IF(H22,'Strona główna'!$G$8+'Strona główna'!$G$10-'Strona główna'!$G$11,'Strona główna'!$G$8)</f>
        <v>2000</v>
      </c>
      <c r="G22" s="7" t="b">
        <f t="shared" si="0"/>
        <v>0</v>
      </c>
      <c r="H22" s="7" t="b">
        <f>I22&gt;='Strona główna'!$G$9</f>
        <v>0</v>
      </c>
      <c r="I22" s="13">
        <f>I21+'Strona główna'!$G$8</f>
        <v>50000</v>
      </c>
    </row>
    <row r="23" spans="1:9" x14ac:dyDescent="0.3">
      <c r="A23">
        <v>21</v>
      </c>
      <c r="B23" s="2">
        <f ca="1">EDATE('Strona główna'!$G$6,A23)</f>
        <v>46218</v>
      </c>
      <c r="C23" s="1">
        <f t="shared" si="1"/>
        <v>52000</v>
      </c>
      <c r="E23" s="13">
        <f>'Strona główna'!$G$9*G23</f>
        <v>0</v>
      </c>
      <c r="F23" s="13">
        <f>IF(H23,'Strona główna'!$G$8+'Strona główna'!$G$10-'Strona główna'!$G$11,'Strona główna'!$G$8)</f>
        <v>2000</v>
      </c>
      <c r="G23" s="7" t="b">
        <f t="shared" si="0"/>
        <v>0</v>
      </c>
      <c r="H23" s="7" t="b">
        <f>I23&gt;='Strona główna'!$G$9</f>
        <v>0</v>
      </c>
      <c r="I23" s="13">
        <f>I22+'Strona główna'!$G$8</f>
        <v>52000</v>
      </c>
    </row>
    <row r="24" spans="1:9" x14ac:dyDescent="0.3">
      <c r="A24">
        <v>22</v>
      </c>
      <c r="B24" s="2">
        <f ca="1">EDATE('Strona główna'!$G$6,A24)</f>
        <v>46249</v>
      </c>
      <c r="C24" s="1">
        <f t="shared" si="1"/>
        <v>54000</v>
      </c>
      <c r="E24" s="13">
        <f>'Strona główna'!$G$9*G24</f>
        <v>0</v>
      </c>
      <c r="F24" s="13">
        <f>IF(H24,'Strona główna'!$G$8+'Strona główna'!$G$10-'Strona główna'!$G$11,'Strona główna'!$G$8)</f>
        <v>2000</v>
      </c>
      <c r="G24" s="7" t="b">
        <f t="shared" si="0"/>
        <v>0</v>
      </c>
      <c r="H24" s="7" t="b">
        <f>I24&gt;='Strona główna'!$G$9</f>
        <v>0</v>
      </c>
      <c r="I24" s="13">
        <f>I23+'Strona główna'!$G$8</f>
        <v>54000</v>
      </c>
    </row>
    <row r="25" spans="1:9" x14ac:dyDescent="0.3">
      <c r="A25">
        <v>23</v>
      </c>
      <c r="B25" s="2">
        <f ca="1">EDATE('Strona główna'!$G$6,A25)</f>
        <v>46280</v>
      </c>
      <c r="C25" s="1">
        <f t="shared" si="1"/>
        <v>56000</v>
      </c>
      <c r="E25" s="13">
        <f>'Strona główna'!$G$9*G25</f>
        <v>0</v>
      </c>
      <c r="F25" s="13">
        <f>IF(H25,'Strona główna'!$G$8+'Strona główna'!$G$10-'Strona główna'!$G$11,'Strona główna'!$G$8)</f>
        <v>2000</v>
      </c>
      <c r="G25" s="7" t="b">
        <f t="shared" si="0"/>
        <v>0</v>
      </c>
      <c r="H25" s="7" t="b">
        <f>I25&gt;='Strona główna'!$G$9</f>
        <v>0</v>
      </c>
      <c r="I25" s="13">
        <f>I24+'Strona główna'!$G$8</f>
        <v>56000</v>
      </c>
    </row>
    <row r="26" spans="1:9" x14ac:dyDescent="0.3">
      <c r="A26">
        <v>24</v>
      </c>
      <c r="B26" s="2">
        <f ca="1">EDATE('Strona główna'!$G$6,A26)</f>
        <v>46310</v>
      </c>
      <c r="C26" s="1">
        <f t="shared" si="1"/>
        <v>58000</v>
      </c>
      <c r="E26" s="13">
        <f>'Strona główna'!$G$9*G26</f>
        <v>0</v>
      </c>
      <c r="F26" s="13">
        <f>IF(H26,'Strona główna'!$G$8+'Strona główna'!$G$10-'Strona główna'!$G$11,'Strona główna'!$G$8)</f>
        <v>2000</v>
      </c>
      <c r="G26" s="7" t="b">
        <f t="shared" si="0"/>
        <v>0</v>
      </c>
      <c r="H26" s="7" t="b">
        <f>I26&gt;='Strona główna'!$G$9</f>
        <v>0</v>
      </c>
      <c r="I26" s="13">
        <f>I25+'Strona główna'!$G$8</f>
        <v>58000</v>
      </c>
    </row>
    <row r="27" spans="1:9" x14ac:dyDescent="0.3">
      <c r="A27">
        <v>25</v>
      </c>
      <c r="B27" s="2">
        <f ca="1">EDATE('Strona główna'!$G$6,A27)</f>
        <v>46341</v>
      </c>
      <c r="C27" s="1">
        <f t="shared" si="1"/>
        <v>60000</v>
      </c>
      <c r="E27" s="13">
        <f>'Strona główna'!$G$9*G27</f>
        <v>0</v>
      </c>
      <c r="F27" s="13">
        <f>IF(H27,'Strona główna'!$G$8+'Strona główna'!$G$10-'Strona główna'!$G$11,'Strona główna'!$G$8)</f>
        <v>2000</v>
      </c>
      <c r="G27" s="7" t="b">
        <f t="shared" si="0"/>
        <v>0</v>
      </c>
      <c r="H27" s="7" t="b">
        <f>I27&gt;='Strona główna'!$G$9</f>
        <v>0</v>
      </c>
      <c r="I27" s="13">
        <f>I26+'Strona główna'!$G$8</f>
        <v>60000</v>
      </c>
    </row>
    <row r="28" spans="1:9" x14ac:dyDescent="0.3">
      <c r="A28">
        <v>26</v>
      </c>
      <c r="B28" s="2">
        <f ca="1">EDATE('Strona główna'!$G$6,A28)</f>
        <v>46371</v>
      </c>
      <c r="C28" s="1">
        <f t="shared" si="1"/>
        <v>62000</v>
      </c>
      <c r="E28" s="13">
        <f>'Strona główna'!$G$9*G28</f>
        <v>0</v>
      </c>
      <c r="F28" s="13">
        <f>IF(H28,'Strona główna'!$G$8+'Strona główna'!$G$10-'Strona główna'!$G$11,'Strona główna'!$G$8)</f>
        <v>2000</v>
      </c>
      <c r="G28" s="7" t="b">
        <f t="shared" si="0"/>
        <v>0</v>
      </c>
      <c r="H28" s="7" t="b">
        <f>I28&gt;='Strona główna'!$G$9</f>
        <v>0</v>
      </c>
      <c r="I28" s="13">
        <f>I27+'Strona główna'!$G$8</f>
        <v>62000</v>
      </c>
    </row>
    <row r="29" spans="1:9" x14ac:dyDescent="0.3">
      <c r="A29">
        <v>27</v>
      </c>
      <c r="B29" s="2">
        <f ca="1">EDATE('Strona główna'!$G$6,A29)</f>
        <v>46402</v>
      </c>
      <c r="C29" s="1">
        <f t="shared" si="1"/>
        <v>64000</v>
      </c>
      <c r="E29" s="13">
        <f>'Strona główna'!$G$9*G29</f>
        <v>0</v>
      </c>
      <c r="F29" s="13">
        <f>IF(H29,'Strona główna'!$G$8+'Strona główna'!$G$10-'Strona główna'!$G$11,'Strona główna'!$G$8)</f>
        <v>2000</v>
      </c>
      <c r="G29" s="7" t="b">
        <f t="shared" si="0"/>
        <v>0</v>
      </c>
      <c r="H29" s="7" t="b">
        <f>I29&gt;='Strona główna'!$G$9</f>
        <v>0</v>
      </c>
      <c r="I29" s="13">
        <f>I28+'Strona główna'!$G$8</f>
        <v>64000</v>
      </c>
    </row>
    <row r="30" spans="1:9" x14ac:dyDescent="0.3">
      <c r="A30">
        <v>28</v>
      </c>
      <c r="B30" s="2">
        <f ca="1">EDATE('Strona główna'!$G$6,A30)</f>
        <v>46433</v>
      </c>
      <c r="C30" s="1">
        <f t="shared" si="1"/>
        <v>66000</v>
      </c>
      <c r="E30" s="13">
        <f>'Strona główna'!$G$9*G30</f>
        <v>0</v>
      </c>
      <c r="F30" s="13">
        <f>IF(H30,'Strona główna'!$G$8+'Strona główna'!$G$10-'Strona główna'!$G$11,'Strona główna'!$G$8)</f>
        <v>2000</v>
      </c>
      <c r="G30" s="7" t="b">
        <f t="shared" si="0"/>
        <v>0</v>
      </c>
      <c r="H30" s="7" t="b">
        <f>I30&gt;='Strona główna'!$G$9</f>
        <v>0</v>
      </c>
      <c r="I30" s="13">
        <f>I29+'Strona główna'!$G$8</f>
        <v>66000</v>
      </c>
    </row>
    <row r="31" spans="1:9" x14ac:dyDescent="0.3">
      <c r="A31">
        <v>29</v>
      </c>
      <c r="B31" s="2">
        <f ca="1">EDATE('Strona główna'!$G$6,A31)</f>
        <v>46461</v>
      </c>
      <c r="C31" s="1">
        <f t="shared" si="1"/>
        <v>68000</v>
      </c>
      <c r="E31" s="13">
        <f>'Strona główna'!$G$9*G31</f>
        <v>0</v>
      </c>
      <c r="F31" s="13">
        <f>IF(H31,'Strona główna'!$G$8+'Strona główna'!$G$10-'Strona główna'!$G$11,'Strona główna'!$G$8)</f>
        <v>2000</v>
      </c>
      <c r="G31" s="7" t="b">
        <f t="shared" si="0"/>
        <v>0</v>
      </c>
      <c r="H31" s="7" t="b">
        <f>I31&gt;='Strona główna'!$G$9</f>
        <v>0</v>
      </c>
      <c r="I31" s="13">
        <f>I30+'Strona główna'!$G$8</f>
        <v>68000</v>
      </c>
    </row>
    <row r="32" spans="1:9" x14ac:dyDescent="0.3">
      <c r="A32">
        <v>30</v>
      </c>
      <c r="B32" s="2">
        <f ca="1">EDATE('Strona główna'!$G$6,A32)</f>
        <v>46492</v>
      </c>
      <c r="C32" s="1">
        <f t="shared" si="1"/>
        <v>70000</v>
      </c>
      <c r="E32" s="13">
        <f>'Strona główna'!$G$9*G32</f>
        <v>0</v>
      </c>
      <c r="F32" s="13">
        <f>IF(H32,'Strona główna'!$G$8+'Strona główna'!$G$10-'Strona główna'!$G$11,'Strona główna'!$G$8)</f>
        <v>2000</v>
      </c>
      <c r="G32" s="7" t="b">
        <f t="shared" si="0"/>
        <v>0</v>
      </c>
      <c r="H32" s="7" t="b">
        <f>I32&gt;='Strona główna'!$G$9</f>
        <v>0</v>
      </c>
      <c r="I32" s="13">
        <f>I31+'Strona główna'!$G$8</f>
        <v>70000</v>
      </c>
    </row>
    <row r="33" spans="1:9" x14ac:dyDescent="0.3">
      <c r="A33">
        <v>31</v>
      </c>
      <c r="B33" s="2">
        <f ca="1">EDATE('Strona główna'!$G$6,A33)</f>
        <v>46522</v>
      </c>
      <c r="C33" s="1">
        <f t="shared" si="1"/>
        <v>72000</v>
      </c>
      <c r="E33" s="13">
        <f>'Strona główna'!$G$9*G33</f>
        <v>0</v>
      </c>
      <c r="F33" s="13">
        <f>IF(H33,'Strona główna'!$G$8+'Strona główna'!$G$10-'Strona główna'!$G$11,'Strona główna'!$G$8)</f>
        <v>2000</v>
      </c>
      <c r="G33" s="7" t="b">
        <f t="shared" si="0"/>
        <v>0</v>
      </c>
      <c r="H33" s="7" t="b">
        <f>I33&gt;='Strona główna'!$G$9</f>
        <v>0</v>
      </c>
      <c r="I33" s="13">
        <f>I32+'Strona główna'!$G$8</f>
        <v>72000</v>
      </c>
    </row>
    <row r="34" spans="1:9" x14ac:dyDescent="0.3">
      <c r="A34">
        <v>32</v>
      </c>
      <c r="B34" s="2">
        <f ca="1">EDATE('Strona główna'!$G$6,A34)</f>
        <v>46553</v>
      </c>
      <c r="C34" s="1">
        <f t="shared" si="1"/>
        <v>74000</v>
      </c>
      <c r="E34" s="13">
        <f>'Strona główna'!$G$9*G34</f>
        <v>0</v>
      </c>
      <c r="F34" s="13">
        <f>IF(H34,'Strona główna'!$G$8+'Strona główna'!$G$10-'Strona główna'!$G$11,'Strona główna'!$G$8)</f>
        <v>2000</v>
      </c>
      <c r="G34" s="7" t="b">
        <f t="shared" si="0"/>
        <v>0</v>
      </c>
      <c r="H34" s="7" t="b">
        <f>I34&gt;='Strona główna'!$G$9</f>
        <v>0</v>
      </c>
      <c r="I34" s="13">
        <f>I33+'Strona główna'!$G$8</f>
        <v>74000</v>
      </c>
    </row>
    <row r="35" spans="1:9" x14ac:dyDescent="0.3">
      <c r="A35">
        <v>33</v>
      </c>
      <c r="B35" s="2">
        <f ca="1">EDATE('Strona główna'!$G$6,A35)</f>
        <v>46583</v>
      </c>
      <c r="C35" s="1">
        <f t="shared" si="1"/>
        <v>76000</v>
      </c>
      <c r="E35" s="13">
        <f>'Strona główna'!$G$9*G35</f>
        <v>0</v>
      </c>
      <c r="F35" s="13">
        <f>IF(H35,'Strona główna'!$G$8+'Strona główna'!$G$10-'Strona główna'!$G$11,'Strona główna'!$G$8)</f>
        <v>2000</v>
      </c>
      <c r="G35" s="7" t="b">
        <f t="shared" si="0"/>
        <v>0</v>
      </c>
      <c r="H35" s="7" t="b">
        <f>I35&gt;='Strona główna'!$G$9</f>
        <v>0</v>
      </c>
      <c r="I35" s="13">
        <f>I34+'Strona główna'!$G$8</f>
        <v>76000</v>
      </c>
    </row>
    <row r="36" spans="1:9" x14ac:dyDescent="0.3">
      <c r="A36">
        <v>34</v>
      </c>
      <c r="B36" s="2">
        <f ca="1">EDATE('Strona główna'!$G$6,A36)</f>
        <v>46614</v>
      </c>
      <c r="C36" s="1">
        <f t="shared" si="1"/>
        <v>78000</v>
      </c>
      <c r="E36" s="13">
        <f>'Strona główna'!$G$9*G36</f>
        <v>0</v>
      </c>
      <c r="F36" s="13">
        <f>IF(H36,'Strona główna'!$G$8+'Strona główna'!$G$10-'Strona główna'!$G$11,'Strona główna'!$G$8)</f>
        <v>2000</v>
      </c>
      <c r="G36" s="7" t="b">
        <f t="shared" si="0"/>
        <v>0</v>
      </c>
      <c r="H36" s="7" t="b">
        <f>I36&gt;='Strona główna'!$G$9</f>
        <v>0</v>
      </c>
      <c r="I36" s="13">
        <f>I35+'Strona główna'!$G$8</f>
        <v>78000</v>
      </c>
    </row>
    <row r="37" spans="1:9" x14ac:dyDescent="0.3">
      <c r="A37">
        <v>35</v>
      </c>
      <c r="B37" s="2">
        <f ca="1">EDATE('Strona główna'!$G$6,A37)</f>
        <v>46645</v>
      </c>
      <c r="C37" s="1">
        <f t="shared" si="1"/>
        <v>80000</v>
      </c>
      <c r="E37" s="13">
        <f>'Strona główna'!$G$9*G37</f>
        <v>0</v>
      </c>
      <c r="F37" s="13">
        <f>IF(H37,'Strona główna'!$G$8+'Strona główna'!$G$10-'Strona główna'!$G$11,'Strona główna'!$G$8)</f>
        <v>2000</v>
      </c>
      <c r="G37" s="7" t="b">
        <f t="shared" si="0"/>
        <v>0</v>
      </c>
      <c r="H37" s="7" t="b">
        <f>I37&gt;='Strona główna'!$G$9</f>
        <v>0</v>
      </c>
      <c r="I37" s="13">
        <f>I36+'Strona główna'!$G$8</f>
        <v>80000</v>
      </c>
    </row>
    <row r="38" spans="1:9" x14ac:dyDescent="0.3">
      <c r="A38">
        <v>36</v>
      </c>
      <c r="B38" s="2">
        <f ca="1">EDATE('Strona główna'!$G$6,A38)</f>
        <v>46675</v>
      </c>
      <c r="C38" s="1">
        <f t="shared" si="1"/>
        <v>82000</v>
      </c>
      <c r="E38" s="13">
        <f>'Strona główna'!$G$9*G38</f>
        <v>0</v>
      </c>
      <c r="F38" s="13">
        <f>IF(H38,'Strona główna'!$G$8+'Strona główna'!$G$10-'Strona główna'!$G$11,'Strona główna'!$G$8)</f>
        <v>2000</v>
      </c>
      <c r="G38" s="7" t="b">
        <f t="shared" si="0"/>
        <v>0</v>
      </c>
      <c r="H38" s="7" t="b">
        <f>I38&gt;='Strona główna'!$G$9</f>
        <v>0</v>
      </c>
      <c r="I38" s="13">
        <f>I37+'Strona główna'!$G$8</f>
        <v>82000</v>
      </c>
    </row>
    <row r="39" spans="1:9" x14ac:dyDescent="0.3">
      <c r="A39">
        <v>37</v>
      </c>
      <c r="B39" s="2">
        <f ca="1">EDATE('Strona główna'!$G$6,A39)</f>
        <v>46706</v>
      </c>
      <c r="C39" s="1">
        <f t="shared" si="1"/>
        <v>84000</v>
      </c>
      <c r="E39" s="13">
        <f>'Strona główna'!$G$9*G39</f>
        <v>0</v>
      </c>
      <c r="F39" s="13">
        <f>IF(H39,'Strona główna'!$G$8+'Strona główna'!$G$10-'Strona główna'!$G$11,'Strona główna'!$G$8)</f>
        <v>2000</v>
      </c>
      <c r="G39" s="7" t="b">
        <f t="shared" si="0"/>
        <v>0</v>
      </c>
      <c r="H39" s="7" t="b">
        <f>I39&gt;='Strona główna'!$G$9</f>
        <v>0</v>
      </c>
      <c r="I39" s="13">
        <f>I38+'Strona główna'!$G$8</f>
        <v>84000</v>
      </c>
    </row>
    <row r="40" spans="1:9" x14ac:dyDescent="0.3">
      <c r="A40">
        <v>38</v>
      </c>
      <c r="B40" s="2">
        <f ca="1">EDATE('Strona główna'!$G$6,A40)</f>
        <v>46736</v>
      </c>
      <c r="C40" s="1">
        <f t="shared" si="1"/>
        <v>86000</v>
      </c>
      <c r="E40" s="13">
        <f>'Strona główna'!$G$9*G40</f>
        <v>0</v>
      </c>
      <c r="F40" s="13">
        <f>IF(H40,'Strona główna'!$G$8+'Strona główna'!$G$10-'Strona główna'!$G$11,'Strona główna'!$G$8)</f>
        <v>2000</v>
      </c>
      <c r="G40" s="7" t="b">
        <f t="shared" si="0"/>
        <v>0</v>
      </c>
      <c r="H40" s="7" t="b">
        <f>I40&gt;='Strona główna'!$G$9</f>
        <v>0</v>
      </c>
      <c r="I40" s="13">
        <f>I39+'Strona główna'!$G$8</f>
        <v>86000</v>
      </c>
    </row>
    <row r="41" spans="1:9" x14ac:dyDescent="0.3">
      <c r="A41">
        <v>39</v>
      </c>
      <c r="B41" s="2">
        <f ca="1">EDATE('Strona główna'!$G$6,A41)</f>
        <v>46767</v>
      </c>
      <c r="C41" s="1">
        <f t="shared" si="1"/>
        <v>88000</v>
      </c>
      <c r="E41" s="13">
        <f>'Strona główna'!$G$9*G41</f>
        <v>0</v>
      </c>
      <c r="F41" s="13">
        <f>IF(H41,'Strona główna'!$G$8+'Strona główna'!$G$10-'Strona główna'!$G$11,'Strona główna'!$G$8)</f>
        <v>2000</v>
      </c>
      <c r="G41" s="7" t="b">
        <f t="shared" si="0"/>
        <v>0</v>
      </c>
      <c r="H41" s="7" t="b">
        <f>I41&gt;='Strona główna'!$G$9</f>
        <v>0</v>
      </c>
      <c r="I41" s="13">
        <f>I40+'Strona główna'!$G$8</f>
        <v>88000</v>
      </c>
    </row>
    <row r="42" spans="1:9" x14ac:dyDescent="0.3">
      <c r="A42">
        <v>40</v>
      </c>
      <c r="B42" s="2">
        <f ca="1">EDATE('Strona główna'!$G$6,A42)</f>
        <v>46798</v>
      </c>
      <c r="C42" s="1">
        <f t="shared" si="1"/>
        <v>90000</v>
      </c>
      <c r="E42" s="13">
        <f>'Strona główna'!$G$9*G42</f>
        <v>0</v>
      </c>
      <c r="F42" s="13">
        <f>IF(H42,'Strona główna'!$G$8+'Strona główna'!$G$10-'Strona główna'!$G$11,'Strona główna'!$G$8)</f>
        <v>2000</v>
      </c>
      <c r="G42" s="7" t="b">
        <f t="shared" si="0"/>
        <v>0</v>
      </c>
      <c r="H42" s="7" t="b">
        <f>I42&gt;='Strona główna'!$G$9</f>
        <v>0</v>
      </c>
      <c r="I42" s="13">
        <f>I41+'Strona główna'!$G$8</f>
        <v>90000</v>
      </c>
    </row>
    <row r="43" spans="1:9" x14ac:dyDescent="0.3">
      <c r="A43">
        <v>41</v>
      </c>
      <c r="B43" s="2">
        <f ca="1">EDATE('Strona główna'!$G$6,A43)</f>
        <v>46827</v>
      </c>
      <c r="C43" s="1">
        <f t="shared" si="1"/>
        <v>92000</v>
      </c>
      <c r="E43" s="13">
        <f>'Strona główna'!$G$9*G43</f>
        <v>0</v>
      </c>
      <c r="F43" s="13">
        <f>IF(H43,'Strona główna'!$G$8+'Strona główna'!$G$10-'Strona główna'!$G$11,'Strona główna'!$G$8)</f>
        <v>2000</v>
      </c>
      <c r="G43" s="7" t="b">
        <f t="shared" si="0"/>
        <v>0</v>
      </c>
      <c r="H43" s="7" t="b">
        <f>I43&gt;='Strona główna'!$G$9</f>
        <v>0</v>
      </c>
      <c r="I43" s="13">
        <f>I42+'Strona główna'!$G$8</f>
        <v>92000</v>
      </c>
    </row>
    <row r="44" spans="1:9" x14ac:dyDescent="0.3">
      <c r="A44">
        <v>42</v>
      </c>
      <c r="B44" s="2">
        <f ca="1">EDATE('Strona główna'!$G$6,A44)</f>
        <v>46858</v>
      </c>
      <c r="C44" s="1">
        <f t="shared" si="1"/>
        <v>94000</v>
      </c>
      <c r="E44" s="13">
        <f>'Strona główna'!$G$9*G44</f>
        <v>0</v>
      </c>
      <c r="F44" s="13">
        <f>IF(H44,'Strona główna'!$G$8+'Strona główna'!$G$10-'Strona główna'!$G$11,'Strona główna'!$G$8)</f>
        <v>2000</v>
      </c>
      <c r="G44" s="7" t="b">
        <f t="shared" si="0"/>
        <v>0</v>
      </c>
      <c r="H44" s="7" t="b">
        <f>I44&gt;='Strona główna'!$G$9</f>
        <v>0</v>
      </c>
      <c r="I44" s="13">
        <f>I43+'Strona główna'!$G$8</f>
        <v>94000</v>
      </c>
    </row>
    <row r="45" spans="1:9" x14ac:dyDescent="0.3">
      <c r="A45">
        <v>43</v>
      </c>
      <c r="B45" s="2">
        <f ca="1">EDATE('Strona główna'!$G$6,A45)</f>
        <v>46888</v>
      </c>
      <c r="C45" s="1">
        <f t="shared" si="1"/>
        <v>96000</v>
      </c>
      <c r="E45" s="13">
        <f>'Strona główna'!$G$9*G45</f>
        <v>0</v>
      </c>
      <c r="F45" s="13">
        <f>IF(H45,'Strona główna'!$G$8+'Strona główna'!$G$10-'Strona główna'!$G$11,'Strona główna'!$G$8)</f>
        <v>2000</v>
      </c>
      <c r="G45" s="7" t="b">
        <f t="shared" si="0"/>
        <v>0</v>
      </c>
      <c r="H45" s="7" t="b">
        <f>I45&gt;='Strona główna'!$G$9</f>
        <v>0</v>
      </c>
      <c r="I45" s="13">
        <f>I44+'Strona główna'!$G$8</f>
        <v>96000</v>
      </c>
    </row>
    <row r="46" spans="1:9" x14ac:dyDescent="0.3">
      <c r="A46">
        <v>44</v>
      </c>
      <c r="B46" s="2">
        <f ca="1">EDATE('Strona główna'!$G$6,A46)</f>
        <v>46919</v>
      </c>
      <c r="C46" s="1">
        <f t="shared" si="1"/>
        <v>98000</v>
      </c>
      <c r="E46" s="13">
        <f>'Strona główna'!$G$9*G46</f>
        <v>0</v>
      </c>
      <c r="F46" s="13">
        <f>IF(H46,'Strona główna'!$G$8+'Strona główna'!$G$10-'Strona główna'!$G$11,'Strona główna'!$G$8)</f>
        <v>2000</v>
      </c>
      <c r="G46" s="7" t="b">
        <f t="shared" si="0"/>
        <v>0</v>
      </c>
      <c r="H46" s="7" t="b">
        <f>I46&gt;='Strona główna'!$G$9</f>
        <v>0</v>
      </c>
      <c r="I46" s="13">
        <f>I45+'Strona główna'!$G$8</f>
        <v>98000</v>
      </c>
    </row>
    <row r="47" spans="1:9" x14ac:dyDescent="0.3">
      <c r="A47">
        <v>45</v>
      </c>
      <c r="B47" s="2">
        <f ca="1">EDATE('Strona główna'!$G$6,A47)</f>
        <v>46949</v>
      </c>
      <c r="C47" s="1">
        <f t="shared" si="1"/>
        <v>100000</v>
      </c>
      <c r="E47" s="13">
        <f>'Strona główna'!$G$9*G47</f>
        <v>0</v>
      </c>
      <c r="F47" s="13">
        <f>IF(H47,'Strona główna'!$G$8+'Strona główna'!$G$10-'Strona główna'!$G$11,'Strona główna'!$G$8)</f>
        <v>2000</v>
      </c>
      <c r="G47" s="7" t="b">
        <f t="shared" si="0"/>
        <v>0</v>
      </c>
      <c r="H47" s="7" t="b">
        <f>I47&gt;='Strona główna'!$G$9</f>
        <v>0</v>
      </c>
      <c r="I47" s="13">
        <f>I46+'Strona główna'!$G$8</f>
        <v>100000</v>
      </c>
    </row>
    <row r="48" spans="1:9" x14ac:dyDescent="0.3">
      <c r="A48">
        <v>46</v>
      </c>
      <c r="B48" s="2">
        <f ca="1">EDATE('Strona główna'!$G$6,A48)</f>
        <v>46980</v>
      </c>
      <c r="C48" s="1">
        <f t="shared" si="1"/>
        <v>102000</v>
      </c>
      <c r="E48" s="13">
        <f>'Strona główna'!$G$9*G48</f>
        <v>0</v>
      </c>
      <c r="F48" s="13">
        <f>IF(H48,'Strona główna'!$G$8+'Strona główna'!$G$10-'Strona główna'!$G$11,'Strona główna'!$G$8)</f>
        <v>2000</v>
      </c>
      <c r="G48" s="7" t="b">
        <f t="shared" si="0"/>
        <v>0</v>
      </c>
      <c r="H48" s="7" t="b">
        <f>I48&gt;='Strona główna'!$G$9</f>
        <v>0</v>
      </c>
      <c r="I48" s="13">
        <f>I47+'Strona główna'!$G$8</f>
        <v>102000</v>
      </c>
    </row>
    <row r="49" spans="1:9" x14ac:dyDescent="0.3">
      <c r="A49">
        <v>47</v>
      </c>
      <c r="B49" s="2">
        <f ca="1">EDATE('Strona główna'!$G$6,A49)</f>
        <v>47011</v>
      </c>
      <c r="C49" s="1">
        <f t="shared" si="1"/>
        <v>104000</v>
      </c>
      <c r="E49" s="13">
        <f>'Strona główna'!$G$9*G49</f>
        <v>0</v>
      </c>
      <c r="F49" s="13">
        <f>IF(H49,'Strona główna'!$G$8+'Strona główna'!$G$10-'Strona główna'!$G$11,'Strona główna'!$G$8)</f>
        <v>2000</v>
      </c>
      <c r="G49" s="7" t="b">
        <f t="shared" si="0"/>
        <v>0</v>
      </c>
      <c r="H49" s="7" t="b">
        <f>I49&gt;='Strona główna'!$G$9</f>
        <v>0</v>
      </c>
      <c r="I49" s="13">
        <f>I48+'Strona główna'!$G$8</f>
        <v>104000</v>
      </c>
    </row>
    <row r="50" spans="1:9" x14ac:dyDescent="0.3">
      <c r="A50">
        <v>48</v>
      </c>
      <c r="B50" s="2">
        <f ca="1">EDATE('Strona główna'!$G$6,A50)</f>
        <v>47041</v>
      </c>
      <c r="C50" s="1">
        <f t="shared" si="1"/>
        <v>106000</v>
      </c>
      <c r="E50" s="13">
        <f>'Strona główna'!$G$9*G50</f>
        <v>0</v>
      </c>
      <c r="F50" s="13">
        <f>IF(H50,'Strona główna'!$G$8+'Strona główna'!$G$10-'Strona główna'!$G$11,'Strona główna'!$G$8)</f>
        <v>2000</v>
      </c>
      <c r="G50" s="7" t="b">
        <f t="shared" si="0"/>
        <v>0</v>
      </c>
      <c r="H50" s="7" t="b">
        <f>I50&gt;='Strona główna'!$G$9</f>
        <v>0</v>
      </c>
      <c r="I50" s="13">
        <f>I49+'Strona główna'!$G$8</f>
        <v>106000</v>
      </c>
    </row>
    <row r="51" spans="1:9" x14ac:dyDescent="0.3">
      <c r="A51">
        <v>49</v>
      </c>
      <c r="B51" s="2">
        <f ca="1">EDATE('Strona główna'!$G$6,A51)</f>
        <v>47072</v>
      </c>
      <c r="C51" s="1">
        <f t="shared" si="1"/>
        <v>108000</v>
      </c>
      <c r="E51" s="13">
        <f>'Strona główna'!$G$9*G51</f>
        <v>0</v>
      </c>
      <c r="F51" s="13">
        <f>IF(H51,'Strona główna'!$G$8+'Strona główna'!$G$10-'Strona główna'!$G$11,'Strona główna'!$G$8)</f>
        <v>2000</v>
      </c>
      <c r="G51" s="7" t="b">
        <f t="shared" si="0"/>
        <v>0</v>
      </c>
      <c r="H51" s="7" t="b">
        <f>I51&gt;='Strona główna'!$G$9</f>
        <v>0</v>
      </c>
      <c r="I51" s="13">
        <f>I50+'Strona główna'!$G$8</f>
        <v>108000</v>
      </c>
    </row>
    <row r="52" spans="1:9" x14ac:dyDescent="0.3">
      <c r="A52">
        <v>50</v>
      </c>
      <c r="B52" s="2">
        <f ca="1">EDATE('Strona główna'!$G$6,A52)</f>
        <v>47102</v>
      </c>
      <c r="C52" s="1">
        <f t="shared" si="1"/>
        <v>110000</v>
      </c>
      <c r="E52" s="13">
        <f>'Strona główna'!$G$9*G52</f>
        <v>0</v>
      </c>
      <c r="F52" s="13">
        <f>IF(H52,'Strona główna'!$G$8+'Strona główna'!$G$10-'Strona główna'!$G$11,'Strona główna'!$G$8)</f>
        <v>2000</v>
      </c>
      <c r="G52" s="7" t="b">
        <f t="shared" si="0"/>
        <v>0</v>
      </c>
      <c r="H52" s="7" t="b">
        <f>I52&gt;='Strona główna'!$G$9</f>
        <v>0</v>
      </c>
      <c r="I52" s="13">
        <f>I51+'Strona główna'!$G$8</f>
        <v>110000</v>
      </c>
    </row>
    <row r="53" spans="1:9" x14ac:dyDescent="0.3">
      <c r="A53">
        <v>51</v>
      </c>
      <c r="B53" s="2">
        <f ca="1">EDATE('Strona główna'!$G$6,A53)</f>
        <v>47133</v>
      </c>
      <c r="C53" s="1">
        <f t="shared" si="1"/>
        <v>112000</v>
      </c>
      <c r="E53" s="13">
        <f>'Strona główna'!$G$9*G53</f>
        <v>0</v>
      </c>
      <c r="F53" s="13">
        <f>IF(H53,'Strona główna'!$G$8+'Strona główna'!$G$10-'Strona główna'!$G$11,'Strona główna'!$G$8)</f>
        <v>2000</v>
      </c>
      <c r="G53" s="7" t="b">
        <f t="shared" si="0"/>
        <v>0</v>
      </c>
      <c r="H53" s="7" t="b">
        <f>I53&gt;='Strona główna'!$G$9</f>
        <v>0</v>
      </c>
      <c r="I53" s="13">
        <f>I52+'Strona główna'!$G$8</f>
        <v>112000</v>
      </c>
    </row>
    <row r="54" spans="1:9" x14ac:dyDescent="0.3">
      <c r="A54">
        <v>52</v>
      </c>
      <c r="B54" s="2">
        <f ca="1">EDATE('Strona główna'!$G$6,A54)</f>
        <v>47164</v>
      </c>
      <c r="C54" s="1">
        <f t="shared" si="1"/>
        <v>114000</v>
      </c>
      <c r="E54" s="13">
        <f>'Strona główna'!$G$9*G54</f>
        <v>0</v>
      </c>
      <c r="F54" s="13">
        <f>IF(H54,'Strona główna'!$G$8+'Strona główna'!$G$10-'Strona główna'!$G$11,'Strona główna'!$G$8)</f>
        <v>2000</v>
      </c>
      <c r="G54" s="7" t="b">
        <f t="shared" si="0"/>
        <v>0</v>
      </c>
      <c r="H54" s="7" t="b">
        <f>I54&gt;='Strona główna'!$G$9</f>
        <v>0</v>
      </c>
      <c r="I54" s="13">
        <f>I53+'Strona główna'!$G$8</f>
        <v>114000</v>
      </c>
    </row>
    <row r="55" spans="1:9" x14ac:dyDescent="0.3">
      <c r="A55">
        <v>53</v>
      </c>
      <c r="B55" s="2">
        <f ca="1">EDATE('Strona główna'!$G$6,A55)</f>
        <v>47192</v>
      </c>
      <c r="C55" s="1">
        <f t="shared" si="1"/>
        <v>116000</v>
      </c>
      <c r="E55" s="13">
        <f>'Strona główna'!$G$9*G55</f>
        <v>0</v>
      </c>
      <c r="F55" s="13">
        <f>IF(H55,'Strona główna'!$G$8+'Strona główna'!$G$10-'Strona główna'!$G$11,'Strona główna'!$G$8)</f>
        <v>2000</v>
      </c>
      <c r="G55" s="7" t="b">
        <f t="shared" si="0"/>
        <v>0</v>
      </c>
      <c r="H55" s="7" t="b">
        <f>I55&gt;='Strona główna'!$G$9</f>
        <v>0</v>
      </c>
      <c r="I55" s="13">
        <f>I54+'Strona główna'!$G$8</f>
        <v>116000</v>
      </c>
    </row>
    <row r="56" spans="1:9" x14ac:dyDescent="0.3">
      <c r="A56">
        <v>54</v>
      </c>
      <c r="B56" s="2">
        <f ca="1">EDATE('Strona główna'!$G$6,A56)</f>
        <v>47223</v>
      </c>
      <c r="C56" s="1">
        <f t="shared" si="1"/>
        <v>118000</v>
      </c>
      <c r="E56" s="13">
        <f>'Strona główna'!$G$9*G56</f>
        <v>0</v>
      </c>
      <c r="F56" s="13">
        <f>IF(H56,'Strona główna'!$G$8+'Strona główna'!$G$10-'Strona główna'!$G$11,'Strona główna'!$G$8)</f>
        <v>2000</v>
      </c>
      <c r="G56" s="7" t="b">
        <f t="shared" si="0"/>
        <v>0</v>
      </c>
      <c r="H56" s="7" t="b">
        <f>I56&gt;='Strona główna'!$G$9</f>
        <v>0</v>
      </c>
      <c r="I56" s="13">
        <f>I55+'Strona główna'!$G$8</f>
        <v>118000</v>
      </c>
    </row>
    <row r="57" spans="1:9" x14ac:dyDescent="0.3">
      <c r="A57">
        <v>55</v>
      </c>
      <c r="B57" s="2">
        <f ca="1">EDATE('Strona główna'!$G$6,A57)</f>
        <v>47253</v>
      </c>
      <c r="C57" s="1">
        <f t="shared" si="1"/>
        <v>120000</v>
      </c>
      <c r="E57" s="13">
        <f>'Strona główna'!$G$9*G57</f>
        <v>0</v>
      </c>
      <c r="F57" s="13">
        <f>IF(H57,'Strona główna'!$G$8+'Strona główna'!$G$10-'Strona główna'!$G$11,'Strona główna'!$G$8)</f>
        <v>2000</v>
      </c>
      <c r="G57" s="7" t="b">
        <f t="shared" si="0"/>
        <v>0</v>
      </c>
      <c r="H57" s="7" t="b">
        <f>I57&gt;='Strona główna'!$G$9</f>
        <v>0</v>
      </c>
      <c r="I57" s="13">
        <f>I56+'Strona główna'!$G$8</f>
        <v>120000</v>
      </c>
    </row>
    <row r="58" spans="1:9" x14ac:dyDescent="0.3">
      <c r="A58">
        <v>56</v>
      </c>
      <c r="B58" s="2">
        <f ca="1">EDATE('Strona główna'!$G$6,A58)</f>
        <v>47284</v>
      </c>
      <c r="C58" s="1">
        <f t="shared" si="1"/>
        <v>122000</v>
      </c>
      <c r="E58" s="13">
        <f>'Strona główna'!$G$9*G58</f>
        <v>0</v>
      </c>
      <c r="F58" s="13">
        <f>IF(H58,'Strona główna'!$G$8+'Strona główna'!$G$10-'Strona główna'!$G$11,'Strona główna'!$G$8)</f>
        <v>2000</v>
      </c>
      <c r="G58" s="7" t="b">
        <f t="shared" si="0"/>
        <v>0</v>
      </c>
      <c r="H58" s="7" t="b">
        <f>I58&gt;='Strona główna'!$G$9</f>
        <v>0</v>
      </c>
      <c r="I58" s="13">
        <f>I57+'Strona główna'!$G$8</f>
        <v>122000</v>
      </c>
    </row>
    <row r="59" spans="1:9" x14ac:dyDescent="0.3">
      <c r="A59">
        <v>57</v>
      </c>
      <c r="B59" s="2">
        <f ca="1">EDATE('Strona główna'!$G$6,A59)</f>
        <v>47314</v>
      </c>
      <c r="C59" s="1">
        <f t="shared" si="1"/>
        <v>124000</v>
      </c>
      <c r="E59" s="13">
        <f>'Strona główna'!$G$9*G59</f>
        <v>0</v>
      </c>
      <c r="F59" s="13">
        <f>IF(H59,'Strona główna'!$G$8+'Strona główna'!$G$10-'Strona główna'!$G$11,'Strona główna'!$G$8)</f>
        <v>2000</v>
      </c>
      <c r="G59" s="7" t="b">
        <f t="shared" si="0"/>
        <v>0</v>
      </c>
      <c r="H59" s="7" t="b">
        <f>I59&gt;='Strona główna'!$G$9</f>
        <v>0</v>
      </c>
      <c r="I59" s="13">
        <f>I58+'Strona główna'!$G$8</f>
        <v>124000</v>
      </c>
    </row>
    <row r="60" spans="1:9" x14ac:dyDescent="0.3">
      <c r="A60">
        <v>58</v>
      </c>
      <c r="B60" s="2">
        <f ca="1">EDATE('Strona główna'!$G$6,A60)</f>
        <v>47345</v>
      </c>
      <c r="C60" s="1">
        <f t="shared" si="1"/>
        <v>126000</v>
      </c>
      <c r="E60" s="13">
        <f>'Strona główna'!$G$9*G60</f>
        <v>0</v>
      </c>
      <c r="F60" s="13">
        <f>IF(H60,'Strona główna'!$G$8+'Strona główna'!$G$10-'Strona główna'!$G$11,'Strona główna'!$G$8)</f>
        <v>2000</v>
      </c>
      <c r="G60" s="7" t="b">
        <f t="shared" si="0"/>
        <v>0</v>
      </c>
      <c r="H60" s="7" t="b">
        <f>I60&gt;='Strona główna'!$G$9</f>
        <v>0</v>
      </c>
      <c r="I60" s="13">
        <f>I59+'Strona główna'!$G$8</f>
        <v>126000</v>
      </c>
    </row>
    <row r="61" spans="1:9" x14ac:dyDescent="0.3">
      <c r="A61">
        <v>59</v>
      </c>
      <c r="B61" s="2">
        <f ca="1">EDATE('Strona główna'!$G$6,A61)</f>
        <v>47376</v>
      </c>
      <c r="C61" s="1">
        <f t="shared" si="1"/>
        <v>128000</v>
      </c>
      <c r="E61" s="13">
        <f>'Strona główna'!$G$9*G61</f>
        <v>0</v>
      </c>
      <c r="F61" s="13">
        <f>IF(H61,'Strona główna'!$G$8+'Strona główna'!$G$10-'Strona główna'!$G$11,'Strona główna'!$G$8)</f>
        <v>2000</v>
      </c>
      <c r="G61" s="7" t="b">
        <f t="shared" si="0"/>
        <v>0</v>
      </c>
      <c r="H61" s="7" t="b">
        <f>I61&gt;='Strona główna'!$G$9</f>
        <v>0</v>
      </c>
      <c r="I61" s="13">
        <f>I60+'Strona główna'!$G$8</f>
        <v>128000</v>
      </c>
    </row>
    <row r="62" spans="1:9" x14ac:dyDescent="0.3">
      <c r="A62">
        <v>60</v>
      </c>
      <c r="B62" s="2">
        <f ca="1">EDATE('Strona główna'!$G$6,A62)</f>
        <v>47406</v>
      </c>
      <c r="C62" s="1">
        <f t="shared" si="1"/>
        <v>130000</v>
      </c>
      <c r="E62" s="13">
        <f>'Strona główna'!$G$9*G62</f>
        <v>0</v>
      </c>
      <c r="F62" s="13">
        <f>IF(H62,'Strona główna'!$G$8+'Strona główna'!$G$10-'Strona główna'!$G$11,'Strona główna'!$G$8)</f>
        <v>2000</v>
      </c>
      <c r="G62" s="7" t="b">
        <f t="shared" si="0"/>
        <v>0</v>
      </c>
      <c r="H62" s="7" t="b">
        <f>I62&gt;='Strona główna'!$G$9</f>
        <v>0</v>
      </c>
      <c r="I62" s="13">
        <f>I61+'Strona główna'!$G$8</f>
        <v>130000</v>
      </c>
    </row>
    <row r="63" spans="1:9" x14ac:dyDescent="0.3">
      <c r="A63">
        <v>61</v>
      </c>
      <c r="B63" s="2">
        <f ca="1">EDATE('Strona główna'!$G$6,A63)</f>
        <v>47437</v>
      </c>
      <c r="C63" s="1">
        <f t="shared" si="1"/>
        <v>132000</v>
      </c>
      <c r="E63" s="13">
        <f>'Strona główna'!$G$9*G63</f>
        <v>0</v>
      </c>
      <c r="F63" s="13">
        <f>IF(H63,'Strona główna'!$G$8+'Strona główna'!$G$10-'Strona główna'!$G$11,'Strona główna'!$G$8)</f>
        <v>2000</v>
      </c>
      <c r="G63" s="7" t="b">
        <f t="shared" si="0"/>
        <v>0</v>
      </c>
      <c r="H63" s="7" t="b">
        <f>I63&gt;='Strona główna'!$G$9</f>
        <v>0</v>
      </c>
      <c r="I63" s="13">
        <f>I62+'Strona główna'!$G$8</f>
        <v>132000</v>
      </c>
    </row>
    <row r="64" spans="1:9" x14ac:dyDescent="0.3">
      <c r="A64">
        <v>62</v>
      </c>
      <c r="B64" s="2">
        <f ca="1">EDATE('Strona główna'!$G$6,A64)</f>
        <v>47467</v>
      </c>
      <c r="C64" s="1">
        <f t="shared" si="1"/>
        <v>134000</v>
      </c>
      <c r="E64" s="13">
        <f>'Strona główna'!$G$9*G64</f>
        <v>0</v>
      </c>
      <c r="F64" s="13">
        <f>IF(H64,'Strona główna'!$G$8+'Strona główna'!$G$10-'Strona główna'!$G$11,'Strona główna'!$G$8)</f>
        <v>2000</v>
      </c>
      <c r="G64" s="7" t="b">
        <f t="shared" si="0"/>
        <v>0</v>
      </c>
      <c r="H64" s="7" t="b">
        <f>I64&gt;='Strona główna'!$G$9</f>
        <v>0</v>
      </c>
      <c r="I64" s="13">
        <f>I63+'Strona główna'!$G$8</f>
        <v>134000</v>
      </c>
    </row>
    <row r="65" spans="1:9" x14ac:dyDescent="0.3">
      <c r="A65">
        <v>63</v>
      </c>
      <c r="B65" s="2">
        <f ca="1">EDATE('Strona główna'!$G$6,A65)</f>
        <v>47498</v>
      </c>
      <c r="C65" s="1">
        <f t="shared" si="1"/>
        <v>136000</v>
      </c>
      <c r="E65" s="13">
        <f>'Strona główna'!$G$9*G65</f>
        <v>0</v>
      </c>
      <c r="F65" s="13">
        <f>IF(H65,'Strona główna'!$G$8+'Strona główna'!$G$10-'Strona główna'!$G$11,'Strona główna'!$G$8)</f>
        <v>2000</v>
      </c>
      <c r="G65" s="7" t="b">
        <f t="shared" si="0"/>
        <v>0</v>
      </c>
      <c r="H65" s="7" t="b">
        <f>I65&gt;='Strona główna'!$G$9</f>
        <v>0</v>
      </c>
      <c r="I65" s="13">
        <f>I64+'Strona główna'!$G$8</f>
        <v>136000</v>
      </c>
    </row>
    <row r="66" spans="1:9" x14ac:dyDescent="0.3">
      <c r="A66">
        <v>64</v>
      </c>
      <c r="B66" s="2">
        <f ca="1">EDATE('Strona główna'!$G$6,A66)</f>
        <v>47529</v>
      </c>
      <c r="C66" s="1">
        <f t="shared" si="1"/>
        <v>138000</v>
      </c>
      <c r="E66" s="13">
        <f>'Strona główna'!$G$9*G66</f>
        <v>0</v>
      </c>
      <c r="F66" s="13">
        <f>IF(H66,'Strona główna'!$G$8+'Strona główna'!$G$10-'Strona główna'!$G$11,'Strona główna'!$G$8)</f>
        <v>2000</v>
      </c>
      <c r="G66" s="7" t="b">
        <f t="shared" si="0"/>
        <v>0</v>
      </c>
      <c r="H66" s="7" t="b">
        <f>I66&gt;='Strona główna'!$G$9</f>
        <v>0</v>
      </c>
      <c r="I66" s="13">
        <f>I65+'Strona główna'!$G$8</f>
        <v>138000</v>
      </c>
    </row>
    <row r="67" spans="1:9" x14ac:dyDescent="0.3">
      <c r="A67">
        <v>65</v>
      </c>
      <c r="B67" s="2">
        <f ca="1">EDATE('Strona główna'!$G$6,A67)</f>
        <v>47557</v>
      </c>
      <c r="C67" s="1">
        <f t="shared" si="1"/>
        <v>140000</v>
      </c>
      <c r="E67" s="13">
        <f>'Strona główna'!$G$9*G67</f>
        <v>0</v>
      </c>
      <c r="F67" s="13">
        <f>IF(H67,'Strona główna'!$G$8+'Strona główna'!$G$10-'Strona główna'!$G$11,'Strona główna'!$G$8)</f>
        <v>2000</v>
      </c>
      <c r="G67" s="7" t="b">
        <f t="shared" ref="G67:G130" si="2">H66&lt;&gt;H67</f>
        <v>0</v>
      </c>
      <c r="H67" s="7" t="b">
        <f>I67&gt;='Strona główna'!$G$9</f>
        <v>0</v>
      </c>
      <c r="I67" s="13">
        <f>I66+'Strona główna'!$G$8</f>
        <v>140000</v>
      </c>
    </row>
    <row r="68" spans="1:9" x14ac:dyDescent="0.3">
      <c r="A68">
        <v>66</v>
      </c>
      <c r="B68" s="2">
        <f ca="1">EDATE('Strona główna'!$G$6,A68)</f>
        <v>47588</v>
      </c>
      <c r="C68" s="1">
        <f t="shared" ref="C68:C131" si="3">C67-E67+F67</f>
        <v>142000</v>
      </c>
      <c r="E68" s="13">
        <f>'Strona główna'!$G$9*G68</f>
        <v>0</v>
      </c>
      <c r="F68" s="13">
        <f>IF(H68,'Strona główna'!$G$8+'Strona główna'!$G$10-'Strona główna'!$G$11,'Strona główna'!$G$8)</f>
        <v>2000</v>
      </c>
      <c r="G68" s="7" t="b">
        <f t="shared" si="2"/>
        <v>0</v>
      </c>
      <c r="H68" s="7" t="b">
        <f>I68&gt;='Strona główna'!$G$9</f>
        <v>0</v>
      </c>
      <c r="I68" s="13">
        <f>I67+'Strona główna'!$G$8</f>
        <v>142000</v>
      </c>
    </row>
    <row r="69" spans="1:9" x14ac:dyDescent="0.3">
      <c r="A69">
        <v>67</v>
      </c>
      <c r="B69" s="2">
        <f ca="1">EDATE('Strona główna'!$G$6,A69)</f>
        <v>47618</v>
      </c>
      <c r="C69" s="1">
        <f t="shared" si="3"/>
        <v>144000</v>
      </c>
      <c r="E69" s="13">
        <f>'Strona główna'!$G$9*G69</f>
        <v>0</v>
      </c>
      <c r="F69" s="13">
        <f>IF(H69,'Strona główna'!$G$8+'Strona główna'!$G$10-'Strona główna'!$G$11,'Strona główna'!$G$8)</f>
        <v>2000</v>
      </c>
      <c r="G69" s="7" t="b">
        <f t="shared" si="2"/>
        <v>0</v>
      </c>
      <c r="H69" s="7" t="b">
        <f>I69&gt;='Strona główna'!$G$9</f>
        <v>0</v>
      </c>
      <c r="I69" s="13">
        <f>I68+'Strona główna'!$G$8</f>
        <v>144000</v>
      </c>
    </row>
    <row r="70" spans="1:9" x14ac:dyDescent="0.3">
      <c r="A70">
        <v>68</v>
      </c>
      <c r="B70" s="2">
        <f ca="1">EDATE('Strona główna'!$G$6,A70)</f>
        <v>47649</v>
      </c>
      <c r="C70" s="1">
        <f t="shared" si="3"/>
        <v>146000</v>
      </c>
      <c r="E70" s="13">
        <f>'Strona główna'!$G$9*G70</f>
        <v>0</v>
      </c>
      <c r="F70" s="13">
        <f>IF(H70,'Strona główna'!$G$8+'Strona główna'!$G$10-'Strona główna'!$G$11,'Strona główna'!$G$8)</f>
        <v>2000</v>
      </c>
      <c r="G70" s="7" t="b">
        <f t="shared" si="2"/>
        <v>0</v>
      </c>
      <c r="H70" s="7" t="b">
        <f>I70&gt;='Strona główna'!$G$9</f>
        <v>0</v>
      </c>
      <c r="I70" s="13">
        <f>I69+'Strona główna'!$G$8</f>
        <v>146000</v>
      </c>
    </row>
    <row r="71" spans="1:9" x14ac:dyDescent="0.3">
      <c r="A71">
        <v>69</v>
      </c>
      <c r="B71" s="2">
        <f ca="1">EDATE('Strona główna'!$G$6,A71)</f>
        <v>47679</v>
      </c>
      <c r="C71" s="1">
        <f t="shared" si="3"/>
        <v>148000</v>
      </c>
      <c r="E71" s="13">
        <f>'Strona główna'!$G$9*G71</f>
        <v>0</v>
      </c>
      <c r="F71" s="13">
        <f>IF(H71,'Strona główna'!$G$8+'Strona główna'!$G$10-'Strona główna'!$G$11,'Strona główna'!$G$8)</f>
        <v>2000</v>
      </c>
      <c r="G71" s="7" t="b">
        <f t="shared" si="2"/>
        <v>0</v>
      </c>
      <c r="H71" s="7" t="b">
        <f>I71&gt;='Strona główna'!$G$9</f>
        <v>0</v>
      </c>
      <c r="I71" s="13">
        <f>I70+'Strona główna'!$G$8</f>
        <v>148000</v>
      </c>
    </row>
    <row r="72" spans="1:9" x14ac:dyDescent="0.3">
      <c r="A72">
        <v>70</v>
      </c>
      <c r="B72" s="2">
        <f ca="1">EDATE('Strona główna'!$G$6,A72)</f>
        <v>47710</v>
      </c>
      <c r="C72" s="1">
        <f t="shared" si="3"/>
        <v>150000</v>
      </c>
      <c r="E72" s="13">
        <f>'Strona główna'!$G$9*G72</f>
        <v>0</v>
      </c>
      <c r="F72" s="13">
        <f>IF(H72,'Strona główna'!$G$8+'Strona główna'!$G$10-'Strona główna'!$G$11,'Strona główna'!$G$8)</f>
        <v>2000</v>
      </c>
      <c r="G72" s="7" t="b">
        <f t="shared" si="2"/>
        <v>0</v>
      </c>
      <c r="H72" s="7" t="b">
        <f>I72&gt;='Strona główna'!$G$9</f>
        <v>0</v>
      </c>
      <c r="I72" s="13">
        <f>I71+'Strona główna'!$G$8</f>
        <v>150000</v>
      </c>
    </row>
    <row r="73" spans="1:9" x14ac:dyDescent="0.3">
      <c r="A73">
        <v>71</v>
      </c>
      <c r="B73" s="2">
        <f ca="1">EDATE('Strona główna'!$G$6,A73)</f>
        <v>47741</v>
      </c>
      <c r="C73" s="1">
        <f t="shared" si="3"/>
        <v>152000</v>
      </c>
      <c r="E73" s="13">
        <f>'Strona główna'!$G$9*G73</f>
        <v>0</v>
      </c>
      <c r="F73" s="13">
        <f>IF(H73,'Strona główna'!$G$8+'Strona główna'!$G$10-'Strona główna'!$G$11,'Strona główna'!$G$8)</f>
        <v>2000</v>
      </c>
      <c r="G73" s="7" t="b">
        <f t="shared" si="2"/>
        <v>0</v>
      </c>
      <c r="H73" s="7" t="b">
        <f>I73&gt;='Strona główna'!$G$9</f>
        <v>0</v>
      </c>
      <c r="I73" s="13">
        <f>I72+'Strona główna'!$G$8</f>
        <v>152000</v>
      </c>
    </row>
    <row r="74" spans="1:9" x14ac:dyDescent="0.3">
      <c r="A74">
        <v>72</v>
      </c>
      <c r="B74" s="2">
        <f ca="1">EDATE('Strona główna'!$G$6,A74)</f>
        <v>47771</v>
      </c>
      <c r="C74" s="1">
        <f t="shared" si="3"/>
        <v>154000</v>
      </c>
      <c r="E74" s="13">
        <f>'Strona główna'!$G$9*G74</f>
        <v>0</v>
      </c>
      <c r="F74" s="13">
        <f>IF(H74,'Strona główna'!$G$8+'Strona główna'!$G$10-'Strona główna'!$G$11,'Strona główna'!$G$8)</f>
        <v>2000</v>
      </c>
      <c r="G74" s="7" t="b">
        <f t="shared" si="2"/>
        <v>0</v>
      </c>
      <c r="H74" s="7" t="b">
        <f>I74&gt;='Strona główna'!$G$9</f>
        <v>0</v>
      </c>
      <c r="I74" s="13">
        <f>I73+'Strona główna'!$G$8</f>
        <v>154000</v>
      </c>
    </row>
    <row r="75" spans="1:9" x14ac:dyDescent="0.3">
      <c r="A75">
        <v>73</v>
      </c>
      <c r="B75" s="2">
        <f ca="1">EDATE('Strona główna'!$G$6,A75)</f>
        <v>47802</v>
      </c>
      <c r="C75" s="1">
        <f t="shared" si="3"/>
        <v>156000</v>
      </c>
      <c r="E75" s="13">
        <f>'Strona główna'!$G$9*G75</f>
        <v>0</v>
      </c>
      <c r="F75" s="13">
        <f>IF(H75,'Strona główna'!$G$8+'Strona główna'!$G$10-'Strona główna'!$G$11,'Strona główna'!$G$8)</f>
        <v>2000</v>
      </c>
      <c r="G75" s="7" t="b">
        <f t="shared" si="2"/>
        <v>0</v>
      </c>
      <c r="H75" s="7" t="b">
        <f>I75&gt;='Strona główna'!$G$9</f>
        <v>0</v>
      </c>
      <c r="I75" s="13">
        <f>I74+'Strona główna'!$G$8</f>
        <v>156000</v>
      </c>
    </row>
    <row r="76" spans="1:9" x14ac:dyDescent="0.3">
      <c r="A76">
        <v>74</v>
      </c>
      <c r="B76" s="2">
        <f ca="1">EDATE('Strona główna'!$G$6,A76)</f>
        <v>47832</v>
      </c>
      <c r="C76" s="1">
        <f t="shared" si="3"/>
        <v>158000</v>
      </c>
      <c r="E76" s="13">
        <f>'Strona główna'!$G$9*G76</f>
        <v>0</v>
      </c>
      <c r="F76" s="13">
        <f>IF(H76,'Strona główna'!$G$8+'Strona główna'!$G$10-'Strona główna'!$G$11,'Strona główna'!$G$8)</f>
        <v>2000</v>
      </c>
      <c r="G76" s="7" t="b">
        <f t="shared" si="2"/>
        <v>0</v>
      </c>
      <c r="H76" s="7" t="b">
        <f>I76&gt;='Strona główna'!$G$9</f>
        <v>0</v>
      </c>
      <c r="I76" s="13">
        <f>I75+'Strona główna'!$G$8</f>
        <v>158000</v>
      </c>
    </row>
    <row r="77" spans="1:9" x14ac:dyDescent="0.3">
      <c r="A77">
        <v>75</v>
      </c>
      <c r="B77" s="2">
        <f ca="1">EDATE('Strona główna'!$G$6,A77)</f>
        <v>47863</v>
      </c>
      <c r="C77" s="1">
        <f t="shared" si="3"/>
        <v>160000</v>
      </c>
      <c r="E77" s="13">
        <f>'Strona główna'!$G$9*G77</f>
        <v>0</v>
      </c>
      <c r="F77" s="13">
        <f>IF(H77,'Strona główna'!$G$8+'Strona główna'!$G$10-'Strona główna'!$G$11,'Strona główna'!$G$8)</f>
        <v>2000</v>
      </c>
      <c r="G77" s="7" t="b">
        <f t="shared" si="2"/>
        <v>0</v>
      </c>
      <c r="H77" s="7" t="b">
        <f>I77&gt;='Strona główna'!$G$9</f>
        <v>0</v>
      </c>
      <c r="I77" s="13">
        <f>I76+'Strona główna'!$G$8</f>
        <v>160000</v>
      </c>
    </row>
    <row r="78" spans="1:9" x14ac:dyDescent="0.3">
      <c r="A78">
        <v>76</v>
      </c>
      <c r="B78" s="2">
        <f ca="1">EDATE('Strona główna'!$G$6,A78)</f>
        <v>47894</v>
      </c>
      <c r="C78" s="1">
        <f t="shared" si="3"/>
        <v>162000</v>
      </c>
      <c r="E78" s="13">
        <f>'Strona główna'!$G$9*G78</f>
        <v>0</v>
      </c>
      <c r="F78" s="13">
        <f>IF(H78,'Strona główna'!$G$8+'Strona główna'!$G$10-'Strona główna'!$G$11,'Strona główna'!$G$8)</f>
        <v>2000</v>
      </c>
      <c r="G78" s="7" t="b">
        <f t="shared" si="2"/>
        <v>0</v>
      </c>
      <c r="H78" s="7" t="b">
        <f>I78&gt;='Strona główna'!$G$9</f>
        <v>0</v>
      </c>
      <c r="I78" s="13">
        <f>I77+'Strona główna'!$G$8</f>
        <v>162000</v>
      </c>
    </row>
    <row r="79" spans="1:9" x14ac:dyDescent="0.3">
      <c r="A79">
        <v>77</v>
      </c>
      <c r="B79" s="2">
        <f ca="1">EDATE('Strona główna'!$G$6,A79)</f>
        <v>47922</v>
      </c>
      <c r="C79" s="1">
        <f t="shared" si="3"/>
        <v>164000</v>
      </c>
      <c r="E79" s="13">
        <f>'Strona główna'!$G$9*G79</f>
        <v>0</v>
      </c>
      <c r="F79" s="13">
        <f>IF(H79,'Strona główna'!$G$8+'Strona główna'!$G$10-'Strona główna'!$G$11,'Strona główna'!$G$8)</f>
        <v>2000</v>
      </c>
      <c r="G79" s="7" t="b">
        <f t="shared" si="2"/>
        <v>0</v>
      </c>
      <c r="H79" s="7" t="b">
        <f>I79&gt;='Strona główna'!$G$9</f>
        <v>0</v>
      </c>
      <c r="I79" s="13">
        <f>I78+'Strona główna'!$G$8</f>
        <v>164000</v>
      </c>
    </row>
    <row r="80" spans="1:9" x14ac:dyDescent="0.3">
      <c r="A80">
        <v>78</v>
      </c>
      <c r="B80" s="2">
        <f ca="1">EDATE('Strona główna'!$G$6,A80)</f>
        <v>47953</v>
      </c>
      <c r="C80" s="1">
        <f t="shared" si="3"/>
        <v>166000</v>
      </c>
      <c r="E80" s="13">
        <f>'Strona główna'!$G$9*G80</f>
        <v>0</v>
      </c>
      <c r="F80" s="13">
        <f>IF(H80,'Strona główna'!$G$8+'Strona główna'!$G$10-'Strona główna'!$G$11,'Strona główna'!$G$8)</f>
        <v>2000</v>
      </c>
      <c r="G80" s="7" t="b">
        <f t="shared" si="2"/>
        <v>0</v>
      </c>
      <c r="H80" s="7" t="b">
        <f>I80&gt;='Strona główna'!$G$9</f>
        <v>0</v>
      </c>
      <c r="I80" s="13">
        <f>I79+'Strona główna'!$G$8</f>
        <v>166000</v>
      </c>
    </row>
    <row r="81" spans="1:9" x14ac:dyDescent="0.3">
      <c r="A81">
        <v>79</v>
      </c>
      <c r="B81" s="2">
        <f ca="1">EDATE('Strona główna'!$G$6,A81)</f>
        <v>47983</v>
      </c>
      <c r="C81" s="1">
        <f t="shared" si="3"/>
        <v>168000</v>
      </c>
      <c r="E81" s="13">
        <f>'Strona główna'!$G$9*G81</f>
        <v>0</v>
      </c>
      <c r="F81" s="13">
        <f>IF(H81,'Strona główna'!$G$8+'Strona główna'!$G$10-'Strona główna'!$G$11,'Strona główna'!$G$8)</f>
        <v>2000</v>
      </c>
      <c r="G81" s="7" t="b">
        <f t="shared" si="2"/>
        <v>0</v>
      </c>
      <c r="H81" s="7" t="b">
        <f>I81&gt;='Strona główna'!$G$9</f>
        <v>0</v>
      </c>
      <c r="I81" s="13">
        <f>I80+'Strona główna'!$G$8</f>
        <v>168000</v>
      </c>
    </row>
    <row r="82" spans="1:9" x14ac:dyDescent="0.3">
      <c r="A82">
        <v>80</v>
      </c>
      <c r="B82" s="2">
        <f ca="1">EDATE('Strona główna'!$G$6,A82)</f>
        <v>48014</v>
      </c>
      <c r="C82" s="1">
        <f t="shared" si="3"/>
        <v>170000</v>
      </c>
      <c r="E82" s="13">
        <f>'Strona główna'!$G$9*G82</f>
        <v>0</v>
      </c>
      <c r="F82" s="13">
        <f>IF(H82,'Strona główna'!$G$8+'Strona główna'!$G$10-'Strona główna'!$G$11,'Strona główna'!$G$8)</f>
        <v>2000</v>
      </c>
      <c r="G82" s="7" t="b">
        <f t="shared" si="2"/>
        <v>0</v>
      </c>
      <c r="H82" s="7" t="b">
        <f>I82&gt;='Strona główna'!$G$9</f>
        <v>0</v>
      </c>
      <c r="I82" s="13">
        <f>I81+'Strona główna'!$G$8</f>
        <v>170000</v>
      </c>
    </row>
    <row r="83" spans="1:9" x14ac:dyDescent="0.3">
      <c r="A83">
        <v>81</v>
      </c>
      <c r="B83" s="2">
        <f ca="1">EDATE('Strona główna'!$G$6,A83)</f>
        <v>48044</v>
      </c>
      <c r="C83" s="1">
        <f t="shared" si="3"/>
        <v>172000</v>
      </c>
      <c r="E83" s="13">
        <f>'Strona główna'!$G$9*G83</f>
        <v>0</v>
      </c>
      <c r="F83" s="13">
        <f>IF(H83,'Strona główna'!$G$8+'Strona główna'!$G$10-'Strona główna'!$G$11,'Strona główna'!$G$8)</f>
        <v>2000</v>
      </c>
      <c r="G83" s="7" t="b">
        <f t="shared" si="2"/>
        <v>0</v>
      </c>
      <c r="H83" s="7" t="b">
        <f>I83&gt;='Strona główna'!$G$9</f>
        <v>0</v>
      </c>
      <c r="I83" s="13">
        <f>I82+'Strona główna'!$G$8</f>
        <v>172000</v>
      </c>
    </row>
    <row r="84" spans="1:9" x14ac:dyDescent="0.3">
      <c r="A84">
        <v>82</v>
      </c>
      <c r="B84" s="2">
        <f ca="1">EDATE('Strona główna'!$G$6,A84)</f>
        <v>48075</v>
      </c>
      <c r="C84" s="1">
        <f t="shared" si="3"/>
        <v>174000</v>
      </c>
      <c r="E84" s="13">
        <f>'Strona główna'!$G$9*G84</f>
        <v>0</v>
      </c>
      <c r="F84" s="13">
        <f>IF(H84,'Strona główna'!$G$8+'Strona główna'!$G$10-'Strona główna'!$G$11,'Strona główna'!$G$8)</f>
        <v>2000</v>
      </c>
      <c r="G84" s="7" t="b">
        <f t="shared" si="2"/>
        <v>0</v>
      </c>
      <c r="H84" s="7" t="b">
        <f>I84&gt;='Strona główna'!$G$9</f>
        <v>0</v>
      </c>
      <c r="I84" s="13">
        <f>I83+'Strona główna'!$G$8</f>
        <v>174000</v>
      </c>
    </row>
    <row r="85" spans="1:9" x14ac:dyDescent="0.3">
      <c r="A85">
        <v>83</v>
      </c>
      <c r="B85" s="2">
        <f ca="1">EDATE('Strona główna'!$G$6,A85)</f>
        <v>48106</v>
      </c>
      <c r="C85" s="1">
        <f t="shared" si="3"/>
        <v>176000</v>
      </c>
      <c r="E85" s="13">
        <f>'Strona główna'!$G$9*G85</f>
        <v>0</v>
      </c>
      <c r="F85" s="13">
        <f>IF(H85,'Strona główna'!$G$8+'Strona główna'!$G$10-'Strona główna'!$G$11,'Strona główna'!$G$8)</f>
        <v>2000</v>
      </c>
      <c r="G85" s="7" t="b">
        <f t="shared" si="2"/>
        <v>0</v>
      </c>
      <c r="H85" s="7" t="b">
        <f>I85&gt;='Strona główna'!$G$9</f>
        <v>0</v>
      </c>
      <c r="I85" s="13">
        <f>I84+'Strona główna'!$G$8</f>
        <v>176000</v>
      </c>
    </row>
    <row r="86" spans="1:9" x14ac:dyDescent="0.3">
      <c r="A86">
        <v>84</v>
      </c>
      <c r="B86" s="2">
        <f ca="1">EDATE('Strona główna'!$G$6,A86)</f>
        <v>48136</v>
      </c>
      <c r="C86" s="1">
        <f t="shared" si="3"/>
        <v>178000</v>
      </c>
      <c r="E86" s="13">
        <f>'Strona główna'!$G$9*G86</f>
        <v>0</v>
      </c>
      <c r="F86" s="13">
        <f>IF(H86,'Strona główna'!$G$8+'Strona główna'!$G$10-'Strona główna'!$G$11,'Strona główna'!$G$8)</f>
        <v>2000</v>
      </c>
      <c r="G86" s="7" t="b">
        <f t="shared" si="2"/>
        <v>0</v>
      </c>
      <c r="H86" s="7" t="b">
        <f>I86&gt;='Strona główna'!$G$9</f>
        <v>0</v>
      </c>
      <c r="I86" s="13">
        <f>I85+'Strona główna'!$G$8</f>
        <v>178000</v>
      </c>
    </row>
    <row r="87" spans="1:9" x14ac:dyDescent="0.3">
      <c r="A87">
        <v>85</v>
      </c>
      <c r="B87" s="2">
        <f ca="1">EDATE('Strona główna'!$G$6,A87)</f>
        <v>48167</v>
      </c>
      <c r="C87" s="1">
        <f t="shared" si="3"/>
        <v>180000</v>
      </c>
      <c r="E87" s="13">
        <f>'Strona główna'!$G$9*G87</f>
        <v>0</v>
      </c>
      <c r="F87" s="13">
        <f>IF(H87,'Strona główna'!$G$8+'Strona główna'!$G$10-'Strona główna'!$G$11,'Strona główna'!$G$8)</f>
        <v>2000</v>
      </c>
      <c r="G87" s="7" t="b">
        <f t="shared" si="2"/>
        <v>0</v>
      </c>
      <c r="H87" s="7" t="b">
        <f>I87&gt;='Strona główna'!$G$9</f>
        <v>0</v>
      </c>
      <c r="I87" s="13">
        <f>I86+'Strona główna'!$G$8</f>
        <v>180000</v>
      </c>
    </row>
    <row r="88" spans="1:9" x14ac:dyDescent="0.3">
      <c r="A88">
        <v>86</v>
      </c>
      <c r="B88" s="2">
        <f ca="1">EDATE('Strona główna'!$G$6,A88)</f>
        <v>48197</v>
      </c>
      <c r="C88" s="1">
        <f t="shared" si="3"/>
        <v>182000</v>
      </c>
      <c r="E88" s="13">
        <f>'Strona główna'!$G$9*G88</f>
        <v>0</v>
      </c>
      <c r="F88" s="13">
        <f>IF(H88,'Strona główna'!$G$8+'Strona główna'!$G$10-'Strona główna'!$G$11,'Strona główna'!$G$8)</f>
        <v>2000</v>
      </c>
      <c r="G88" s="7" t="b">
        <f t="shared" si="2"/>
        <v>0</v>
      </c>
      <c r="H88" s="7" t="b">
        <f>I88&gt;='Strona główna'!$G$9</f>
        <v>0</v>
      </c>
      <c r="I88" s="13">
        <f>I87+'Strona główna'!$G$8</f>
        <v>182000</v>
      </c>
    </row>
    <row r="89" spans="1:9" x14ac:dyDescent="0.3">
      <c r="A89">
        <v>87</v>
      </c>
      <c r="B89" s="2">
        <f ca="1">EDATE('Strona główna'!$G$6,A89)</f>
        <v>48228</v>
      </c>
      <c r="C89" s="1">
        <f t="shared" si="3"/>
        <v>184000</v>
      </c>
      <c r="E89" s="13">
        <f>'Strona główna'!$G$9*G89</f>
        <v>0</v>
      </c>
      <c r="F89" s="13">
        <f>IF(H89,'Strona główna'!$G$8+'Strona główna'!$G$10-'Strona główna'!$G$11,'Strona główna'!$G$8)</f>
        <v>2000</v>
      </c>
      <c r="G89" s="7" t="b">
        <f t="shared" si="2"/>
        <v>0</v>
      </c>
      <c r="H89" s="7" t="b">
        <f>I89&gt;='Strona główna'!$G$9</f>
        <v>0</v>
      </c>
      <c r="I89" s="13">
        <f>I88+'Strona główna'!$G$8</f>
        <v>184000</v>
      </c>
    </row>
    <row r="90" spans="1:9" x14ac:dyDescent="0.3">
      <c r="A90">
        <v>88</v>
      </c>
      <c r="B90" s="2">
        <f ca="1">EDATE('Strona główna'!$G$6,A90)</f>
        <v>48259</v>
      </c>
      <c r="C90" s="1">
        <f t="shared" si="3"/>
        <v>186000</v>
      </c>
      <c r="E90" s="13">
        <f>'Strona główna'!$G$9*G90</f>
        <v>0</v>
      </c>
      <c r="F90" s="13">
        <f>IF(H90,'Strona główna'!$G$8+'Strona główna'!$G$10-'Strona główna'!$G$11,'Strona główna'!$G$8)</f>
        <v>2000</v>
      </c>
      <c r="G90" s="7" t="b">
        <f t="shared" si="2"/>
        <v>0</v>
      </c>
      <c r="H90" s="7" t="b">
        <f>I90&gt;='Strona główna'!$G$9</f>
        <v>0</v>
      </c>
      <c r="I90" s="13">
        <f>I89+'Strona główna'!$G$8</f>
        <v>186000</v>
      </c>
    </row>
    <row r="91" spans="1:9" x14ac:dyDescent="0.3">
      <c r="A91">
        <v>89</v>
      </c>
      <c r="B91" s="2">
        <f ca="1">EDATE('Strona główna'!$G$6,A91)</f>
        <v>48288</v>
      </c>
      <c r="C91" s="1">
        <f t="shared" si="3"/>
        <v>188000</v>
      </c>
      <c r="E91" s="13">
        <f>'Strona główna'!$G$9*G91</f>
        <v>0</v>
      </c>
      <c r="F91" s="13">
        <f>IF(H91,'Strona główna'!$G$8+'Strona główna'!$G$10-'Strona główna'!$G$11,'Strona główna'!$G$8)</f>
        <v>2000</v>
      </c>
      <c r="G91" s="7" t="b">
        <f t="shared" si="2"/>
        <v>0</v>
      </c>
      <c r="H91" s="7" t="b">
        <f>I91&gt;='Strona główna'!$G$9</f>
        <v>0</v>
      </c>
      <c r="I91" s="13">
        <f>I90+'Strona główna'!$G$8</f>
        <v>188000</v>
      </c>
    </row>
    <row r="92" spans="1:9" x14ac:dyDescent="0.3">
      <c r="A92">
        <v>90</v>
      </c>
      <c r="B92" s="2">
        <f ca="1">EDATE('Strona główna'!$G$6,A92)</f>
        <v>48319</v>
      </c>
      <c r="C92" s="1">
        <f t="shared" si="3"/>
        <v>190000</v>
      </c>
      <c r="E92" s="13">
        <f>'Strona główna'!$G$9*G92</f>
        <v>0</v>
      </c>
      <c r="F92" s="13">
        <f>IF(H92,'Strona główna'!$G$8+'Strona główna'!$G$10-'Strona główna'!$G$11,'Strona główna'!$G$8)</f>
        <v>2000</v>
      </c>
      <c r="G92" s="7" t="b">
        <f t="shared" si="2"/>
        <v>0</v>
      </c>
      <c r="H92" s="7" t="b">
        <f>I92&gt;='Strona główna'!$G$9</f>
        <v>0</v>
      </c>
      <c r="I92" s="13">
        <f>I91+'Strona główna'!$G$8</f>
        <v>190000</v>
      </c>
    </row>
    <row r="93" spans="1:9" x14ac:dyDescent="0.3">
      <c r="A93">
        <v>91</v>
      </c>
      <c r="B93" s="2">
        <f ca="1">EDATE('Strona główna'!$G$6,A93)</f>
        <v>48349</v>
      </c>
      <c r="C93" s="1">
        <f t="shared" si="3"/>
        <v>192000</v>
      </c>
      <c r="E93" s="13">
        <f>'Strona główna'!$G$9*G93</f>
        <v>0</v>
      </c>
      <c r="F93" s="13">
        <f>IF(H93,'Strona główna'!$G$8+'Strona główna'!$G$10-'Strona główna'!$G$11,'Strona główna'!$G$8)</f>
        <v>2000</v>
      </c>
      <c r="G93" s="7" t="b">
        <f t="shared" si="2"/>
        <v>0</v>
      </c>
      <c r="H93" s="7" t="b">
        <f>I93&gt;='Strona główna'!$G$9</f>
        <v>0</v>
      </c>
      <c r="I93" s="13">
        <f>I92+'Strona główna'!$G$8</f>
        <v>192000</v>
      </c>
    </row>
    <row r="94" spans="1:9" x14ac:dyDescent="0.3">
      <c r="A94">
        <v>92</v>
      </c>
      <c r="B94" s="2">
        <f ca="1">EDATE('Strona główna'!$G$6,A94)</f>
        <v>48380</v>
      </c>
      <c r="C94" s="1">
        <f t="shared" si="3"/>
        <v>194000</v>
      </c>
      <c r="E94" s="13">
        <f>'Strona główna'!$G$9*G94</f>
        <v>0</v>
      </c>
      <c r="F94" s="13">
        <f>IF(H94,'Strona główna'!$G$8+'Strona główna'!$G$10-'Strona główna'!$G$11,'Strona główna'!$G$8)</f>
        <v>2000</v>
      </c>
      <c r="G94" s="7" t="b">
        <f t="shared" si="2"/>
        <v>0</v>
      </c>
      <c r="H94" s="7" t="b">
        <f>I94&gt;='Strona główna'!$G$9</f>
        <v>0</v>
      </c>
      <c r="I94" s="13">
        <f>I93+'Strona główna'!$G$8</f>
        <v>194000</v>
      </c>
    </row>
    <row r="95" spans="1:9" x14ac:dyDescent="0.3">
      <c r="A95">
        <v>93</v>
      </c>
      <c r="B95" s="2">
        <f ca="1">EDATE('Strona główna'!$G$6,A95)</f>
        <v>48410</v>
      </c>
      <c r="C95" s="1">
        <f t="shared" si="3"/>
        <v>196000</v>
      </c>
      <c r="E95" s="13">
        <f>'Strona główna'!$G$9*G95</f>
        <v>0</v>
      </c>
      <c r="F95" s="13">
        <f>IF(H95,'Strona główna'!$G$8+'Strona główna'!$G$10-'Strona główna'!$G$11,'Strona główna'!$G$8)</f>
        <v>2000</v>
      </c>
      <c r="G95" s="7" t="b">
        <f t="shared" si="2"/>
        <v>0</v>
      </c>
      <c r="H95" s="7" t="b">
        <f>I95&gt;='Strona główna'!$G$9</f>
        <v>0</v>
      </c>
      <c r="I95" s="13">
        <f>I94+'Strona główna'!$G$8</f>
        <v>196000</v>
      </c>
    </row>
    <row r="96" spans="1:9" x14ac:dyDescent="0.3">
      <c r="A96">
        <v>94</v>
      </c>
      <c r="B96" s="2">
        <f ca="1">EDATE('Strona główna'!$G$6,A96)</f>
        <v>48441</v>
      </c>
      <c r="C96" s="1">
        <f t="shared" si="3"/>
        <v>198000</v>
      </c>
      <c r="E96" s="13">
        <f>'Strona główna'!$G$9*G96</f>
        <v>0</v>
      </c>
      <c r="F96" s="13">
        <f>IF(H96,'Strona główna'!$G$8+'Strona główna'!$G$10-'Strona główna'!$G$11,'Strona główna'!$G$8)</f>
        <v>2000</v>
      </c>
      <c r="G96" s="7" t="b">
        <f t="shared" si="2"/>
        <v>0</v>
      </c>
      <c r="H96" s="7" t="b">
        <f>I96&gt;='Strona główna'!$G$9</f>
        <v>0</v>
      </c>
      <c r="I96" s="13">
        <f>I95+'Strona główna'!$G$8</f>
        <v>198000</v>
      </c>
    </row>
    <row r="97" spans="1:9" x14ac:dyDescent="0.3">
      <c r="A97">
        <v>95</v>
      </c>
      <c r="B97" s="2">
        <f ca="1">EDATE('Strona główna'!$G$6,A97)</f>
        <v>48472</v>
      </c>
      <c r="C97" s="1">
        <f t="shared" si="3"/>
        <v>200000</v>
      </c>
      <c r="E97" s="13">
        <f>'Strona główna'!$G$9*G97</f>
        <v>0</v>
      </c>
      <c r="F97" s="13">
        <f>IF(H97,'Strona główna'!$G$8+'Strona główna'!$G$10-'Strona główna'!$G$11,'Strona główna'!$G$8)</f>
        <v>2000</v>
      </c>
      <c r="G97" s="7" t="b">
        <f t="shared" si="2"/>
        <v>0</v>
      </c>
      <c r="H97" s="7" t="b">
        <f>I97&gt;='Strona główna'!$G$9</f>
        <v>0</v>
      </c>
      <c r="I97" s="13">
        <f>I96+'Strona główna'!$G$8</f>
        <v>200000</v>
      </c>
    </row>
    <row r="98" spans="1:9" x14ac:dyDescent="0.3">
      <c r="A98">
        <v>96</v>
      </c>
      <c r="B98" s="2">
        <f ca="1">EDATE('Strona główna'!$G$6,A98)</f>
        <v>48502</v>
      </c>
      <c r="C98" s="1">
        <f t="shared" si="3"/>
        <v>202000</v>
      </c>
      <c r="E98" s="13">
        <f>'Strona główna'!$G$9*G98</f>
        <v>0</v>
      </c>
      <c r="F98" s="13">
        <f>IF(H98,'Strona główna'!$G$8+'Strona główna'!$G$10-'Strona główna'!$G$11,'Strona główna'!$G$8)</f>
        <v>2000</v>
      </c>
      <c r="G98" s="7" t="b">
        <f t="shared" si="2"/>
        <v>0</v>
      </c>
      <c r="H98" s="7" t="b">
        <f>I98&gt;='Strona główna'!$G$9</f>
        <v>0</v>
      </c>
      <c r="I98" s="13">
        <f>I97+'Strona główna'!$G$8</f>
        <v>202000</v>
      </c>
    </row>
    <row r="99" spans="1:9" x14ac:dyDescent="0.3">
      <c r="A99">
        <v>97</v>
      </c>
      <c r="B99" s="2">
        <f ca="1">EDATE('Strona główna'!$G$6,A99)</f>
        <v>48533</v>
      </c>
      <c r="C99" s="1">
        <f t="shared" si="3"/>
        <v>204000</v>
      </c>
      <c r="E99" s="13">
        <f>'Strona główna'!$G$9*G99</f>
        <v>0</v>
      </c>
      <c r="F99" s="13">
        <f>IF(H99,'Strona główna'!$G$8+'Strona główna'!$G$10-'Strona główna'!$G$11,'Strona główna'!$G$8)</f>
        <v>2000</v>
      </c>
      <c r="G99" s="7" t="b">
        <f t="shared" si="2"/>
        <v>0</v>
      </c>
      <c r="H99" s="7" t="b">
        <f>I99&gt;='Strona główna'!$G$9</f>
        <v>0</v>
      </c>
      <c r="I99" s="13">
        <f>I98+'Strona główna'!$G$8</f>
        <v>204000</v>
      </c>
    </row>
    <row r="100" spans="1:9" x14ac:dyDescent="0.3">
      <c r="A100">
        <v>98</v>
      </c>
      <c r="B100" s="2">
        <f ca="1">EDATE('Strona główna'!$G$6,A100)</f>
        <v>48563</v>
      </c>
      <c r="C100" s="1">
        <f t="shared" si="3"/>
        <v>206000</v>
      </c>
      <c r="E100" s="13">
        <f>'Strona główna'!$G$9*G100</f>
        <v>0</v>
      </c>
      <c r="F100" s="13">
        <f>IF(H100,'Strona główna'!$G$8+'Strona główna'!$G$10-'Strona główna'!$G$11,'Strona główna'!$G$8)</f>
        <v>2000</v>
      </c>
      <c r="G100" s="7" t="b">
        <f t="shared" si="2"/>
        <v>0</v>
      </c>
      <c r="H100" s="7" t="b">
        <f>I100&gt;='Strona główna'!$G$9</f>
        <v>0</v>
      </c>
      <c r="I100" s="13">
        <f>I99+'Strona główna'!$G$8</f>
        <v>206000</v>
      </c>
    </row>
    <row r="101" spans="1:9" x14ac:dyDescent="0.3">
      <c r="A101">
        <v>99</v>
      </c>
      <c r="B101" s="2">
        <f ca="1">EDATE('Strona główna'!$G$6,A101)</f>
        <v>48594</v>
      </c>
      <c r="C101" s="1">
        <f t="shared" si="3"/>
        <v>208000</v>
      </c>
      <c r="E101" s="13">
        <f>'Strona główna'!$G$9*G101</f>
        <v>0</v>
      </c>
      <c r="F101" s="13">
        <f>IF(H101,'Strona główna'!$G$8+'Strona główna'!$G$10-'Strona główna'!$G$11,'Strona główna'!$G$8)</f>
        <v>2000</v>
      </c>
      <c r="G101" s="7" t="b">
        <f t="shared" si="2"/>
        <v>0</v>
      </c>
      <c r="H101" s="7" t="b">
        <f>I101&gt;='Strona główna'!$G$9</f>
        <v>0</v>
      </c>
      <c r="I101" s="13">
        <f>I100+'Strona główna'!$G$8</f>
        <v>208000</v>
      </c>
    </row>
    <row r="102" spans="1:9" x14ac:dyDescent="0.3">
      <c r="A102">
        <v>100</v>
      </c>
      <c r="B102" s="2">
        <f ca="1">EDATE('Strona główna'!$G$6,A102)</f>
        <v>48625</v>
      </c>
      <c r="C102" s="1">
        <f t="shared" si="3"/>
        <v>210000</v>
      </c>
      <c r="E102" s="13">
        <f>'Strona główna'!$G$9*G102</f>
        <v>0</v>
      </c>
      <c r="F102" s="13">
        <f>IF(H102,'Strona główna'!$G$8+'Strona główna'!$G$10-'Strona główna'!$G$11,'Strona główna'!$G$8)</f>
        <v>2000</v>
      </c>
      <c r="G102" s="7" t="b">
        <f t="shared" si="2"/>
        <v>0</v>
      </c>
      <c r="H102" s="7" t="b">
        <f>I102&gt;='Strona główna'!$G$9</f>
        <v>0</v>
      </c>
      <c r="I102" s="13">
        <f>I101+'Strona główna'!$G$8</f>
        <v>210000</v>
      </c>
    </row>
    <row r="103" spans="1:9" x14ac:dyDescent="0.3">
      <c r="A103">
        <v>101</v>
      </c>
      <c r="B103" s="2">
        <f ca="1">EDATE('Strona główna'!$G$6,A103)</f>
        <v>48653</v>
      </c>
      <c r="C103" s="1">
        <f t="shared" si="3"/>
        <v>212000</v>
      </c>
      <c r="E103" s="13">
        <f>'Strona główna'!$G$9*G103</f>
        <v>0</v>
      </c>
      <c r="F103" s="13">
        <f>IF(H103,'Strona główna'!$G$8+'Strona główna'!$G$10-'Strona główna'!$G$11,'Strona główna'!$G$8)</f>
        <v>2000</v>
      </c>
      <c r="G103" s="7" t="b">
        <f t="shared" si="2"/>
        <v>0</v>
      </c>
      <c r="H103" s="7" t="b">
        <f>I103&gt;='Strona główna'!$G$9</f>
        <v>0</v>
      </c>
      <c r="I103" s="13">
        <f>I102+'Strona główna'!$G$8</f>
        <v>212000</v>
      </c>
    </row>
    <row r="104" spans="1:9" x14ac:dyDescent="0.3">
      <c r="A104">
        <v>102</v>
      </c>
      <c r="B104" s="2">
        <f ca="1">EDATE('Strona główna'!$G$6,A104)</f>
        <v>48684</v>
      </c>
      <c r="C104" s="1">
        <f t="shared" si="3"/>
        <v>214000</v>
      </c>
      <c r="E104" s="13">
        <f>'Strona główna'!$G$9*G104</f>
        <v>0</v>
      </c>
      <c r="F104" s="13">
        <f>IF(H104,'Strona główna'!$G$8+'Strona główna'!$G$10-'Strona główna'!$G$11,'Strona główna'!$G$8)</f>
        <v>2000</v>
      </c>
      <c r="G104" s="7" t="b">
        <f t="shared" si="2"/>
        <v>0</v>
      </c>
      <c r="H104" s="7" t="b">
        <f>I104&gt;='Strona główna'!$G$9</f>
        <v>0</v>
      </c>
      <c r="I104" s="13">
        <f>I103+'Strona główna'!$G$8</f>
        <v>214000</v>
      </c>
    </row>
    <row r="105" spans="1:9" x14ac:dyDescent="0.3">
      <c r="A105">
        <v>103</v>
      </c>
      <c r="B105" s="2">
        <f ca="1">EDATE('Strona główna'!$G$6,A105)</f>
        <v>48714</v>
      </c>
      <c r="C105" s="1">
        <f t="shared" si="3"/>
        <v>216000</v>
      </c>
      <c r="E105" s="13">
        <f>'Strona główna'!$G$9*G105</f>
        <v>0</v>
      </c>
      <c r="F105" s="13">
        <f>IF(H105,'Strona główna'!$G$8+'Strona główna'!$G$10-'Strona główna'!$G$11,'Strona główna'!$G$8)</f>
        <v>2000</v>
      </c>
      <c r="G105" s="7" t="b">
        <f t="shared" si="2"/>
        <v>0</v>
      </c>
      <c r="H105" s="7" t="b">
        <f>I105&gt;='Strona główna'!$G$9</f>
        <v>0</v>
      </c>
      <c r="I105" s="13">
        <f>I104+'Strona główna'!$G$8</f>
        <v>216000</v>
      </c>
    </row>
    <row r="106" spans="1:9" x14ac:dyDescent="0.3">
      <c r="A106">
        <v>104</v>
      </c>
      <c r="B106" s="2">
        <f ca="1">EDATE('Strona główna'!$G$6,A106)</f>
        <v>48745</v>
      </c>
      <c r="C106" s="1">
        <f t="shared" si="3"/>
        <v>218000</v>
      </c>
      <c r="E106" s="13">
        <f>'Strona główna'!$G$9*G106</f>
        <v>0</v>
      </c>
      <c r="F106" s="13">
        <f>IF(H106,'Strona główna'!$G$8+'Strona główna'!$G$10-'Strona główna'!$G$11,'Strona główna'!$G$8)</f>
        <v>2000</v>
      </c>
      <c r="G106" s="7" t="b">
        <f t="shared" si="2"/>
        <v>0</v>
      </c>
      <c r="H106" s="7" t="b">
        <f>I106&gt;='Strona główna'!$G$9</f>
        <v>0</v>
      </c>
      <c r="I106" s="13">
        <f>I105+'Strona główna'!$G$8</f>
        <v>218000</v>
      </c>
    </row>
    <row r="107" spans="1:9" x14ac:dyDescent="0.3">
      <c r="A107">
        <v>105</v>
      </c>
      <c r="B107" s="2">
        <f ca="1">EDATE('Strona główna'!$G$6,A107)</f>
        <v>48775</v>
      </c>
      <c r="C107" s="1">
        <f t="shared" si="3"/>
        <v>220000</v>
      </c>
      <c r="E107" s="13">
        <f>'Strona główna'!$G$9*G107</f>
        <v>0</v>
      </c>
      <c r="F107" s="13">
        <f>IF(H107,'Strona główna'!$G$8+'Strona główna'!$G$10-'Strona główna'!$G$11,'Strona główna'!$G$8)</f>
        <v>2000</v>
      </c>
      <c r="G107" s="7" t="b">
        <f t="shared" si="2"/>
        <v>0</v>
      </c>
      <c r="H107" s="7" t="b">
        <f>I107&gt;='Strona główna'!$G$9</f>
        <v>0</v>
      </c>
      <c r="I107" s="13">
        <f>I106+'Strona główna'!$G$8</f>
        <v>220000</v>
      </c>
    </row>
    <row r="108" spans="1:9" x14ac:dyDescent="0.3">
      <c r="A108">
        <v>106</v>
      </c>
      <c r="B108" s="2">
        <f ca="1">EDATE('Strona główna'!$G$6,A108)</f>
        <v>48806</v>
      </c>
      <c r="C108" s="1">
        <f t="shared" si="3"/>
        <v>222000</v>
      </c>
      <c r="E108" s="13">
        <f>'Strona główna'!$G$9*G108</f>
        <v>0</v>
      </c>
      <c r="F108" s="13">
        <f>IF(H108,'Strona główna'!$G$8+'Strona główna'!$G$10-'Strona główna'!$G$11,'Strona główna'!$G$8)</f>
        <v>2000</v>
      </c>
      <c r="G108" s="7" t="b">
        <f t="shared" si="2"/>
        <v>0</v>
      </c>
      <c r="H108" s="7" t="b">
        <f>I108&gt;='Strona główna'!$G$9</f>
        <v>0</v>
      </c>
      <c r="I108" s="13">
        <f>I107+'Strona główna'!$G$8</f>
        <v>222000</v>
      </c>
    </row>
    <row r="109" spans="1:9" x14ac:dyDescent="0.3">
      <c r="A109">
        <v>107</v>
      </c>
      <c r="B109" s="2">
        <f ca="1">EDATE('Strona główna'!$G$6,A109)</f>
        <v>48837</v>
      </c>
      <c r="C109" s="1">
        <f t="shared" si="3"/>
        <v>224000</v>
      </c>
      <c r="E109" s="13">
        <f>'Strona główna'!$G$9*G109</f>
        <v>0</v>
      </c>
      <c r="F109" s="13">
        <f>IF(H109,'Strona główna'!$G$8+'Strona główna'!$G$10-'Strona główna'!$G$11,'Strona główna'!$G$8)</f>
        <v>2000</v>
      </c>
      <c r="G109" s="7" t="b">
        <f t="shared" si="2"/>
        <v>0</v>
      </c>
      <c r="H109" s="7" t="b">
        <f>I109&gt;='Strona główna'!$G$9</f>
        <v>0</v>
      </c>
      <c r="I109" s="13">
        <f>I108+'Strona główna'!$G$8</f>
        <v>224000</v>
      </c>
    </row>
    <row r="110" spans="1:9" x14ac:dyDescent="0.3">
      <c r="A110">
        <v>108</v>
      </c>
      <c r="B110" s="2">
        <f ca="1">EDATE('Strona główna'!$G$6,A110)</f>
        <v>48867</v>
      </c>
      <c r="C110" s="1">
        <f t="shared" si="3"/>
        <v>226000</v>
      </c>
      <c r="E110" s="13">
        <f>'Strona główna'!$G$9*G110</f>
        <v>0</v>
      </c>
      <c r="F110" s="13">
        <f>IF(H110,'Strona główna'!$G$8+'Strona główna'!$G$10-'Strona główna'!$G$11,'Strona główna'!$G$8)</f>
        <v>2000</v>
      </c>
      <c r="G110" s="7" t="b">
        <f t="shared" si="2"/>
        <v>0</v>
      </c>
      <c r="H110" s="7" t="b">
        <f>I110&gt;='Strona główna'!$G$9</f>
        <v>0</v>
      </c>
      <c r="I110" s="13">
        <f>I109+'Strona główna'!$G$8</f>
        <v>226000</v>
      </c>
    </row>
    <row r="111" spans="1:9" x14ac:dyDescent="0.3">
      <c r="A111">
        <v>109</v>
      </c>
      <c r="B111" s="2">
        <f ca="1">EDATE('Strona główna'!$G$6,A111)</f>
        <v>48898</v>
      </c>
      <c r="C111" s="1">
        <f t="shared" si="3"/>
        <v>228000</v>
      </c>
      <c r="E111" s="13">
        <f>'Strona główna'!$G$9*G111</f>
        <v>0</v>
      </c>
      <c r="F111" s="13">
        <f>IF(H111,'Strona główna'!$G$8+'Strona główna'!$G$10-'Strona główna'!$G$11,'Strona główna'!$G$8)</f>
        <v>2000</v>
      </c>
      <c r="G111" s="7" t="b">
        <f t="shared" si="2"/>
        <v>0</v>
      </c>
      <c r="H111" s="7" t="b">
        <f>I111&gt;='Strona główna'!$G$9</f>
        <v>0</v>
      </c>
      <c r="I111" s="13">
        <f>I110+'Strona główna'!$G$8</f>
        <v>228000</v>
      </c>
    </row>
    <row r="112" spans="1:9" x14ac:dyDescent="0.3">
      <c r="A112">
        <v>110</v>
      </c>
      <c r="B112" s="2">
        <f ca="1">EDATE('Strona główna'!$G$6,A112)</f>
        <v>48928</v>
      </c>
      <c r="C112" s="1">
        <f t="shared" si="3"/>
        <v>230000</v>
      </c>
      <c r="E112" s="13">
        <f>'Strona główna'!$G$9*G112</f>
        <v>0</v>
      </c>
      <c r="F112" s="13">
        <f>IF(H112,'Strona główna'!$G$8+'Strona główna'!$G$10-'Strona główna'!$G$11,'Strona główna'!$G$8)</f>
        <v>2000</v>
      </c>
      <c r="G112" s="7" t="b">
        <f t="shared" si="2"/>
        <v>0</v>
      </c>
      <c r="H112" s="7" t="b">
        <f>I112&gt;='Strona główna'!$G$9</f>
        <v>0</v>
      </c>
      <c r="I112" s="13">
        <f>I111+'Strona główna'!$G$8</f>
        <v>230000</v>
      </c>
    </row>
    <row r="113" spans="1:9" x14ac:dyDescent="0.3">
      <c r="A113">
        <v>111</v>
      </c>
      <c r="B113" s="2">
        <f ca="1">EDATE('Strona główna'!$G$6,A113)</f>
        <v>48959</v>
      </c>
      <c r="C113" s="1">
        <f t="shared" si="3"/>
        <v>232000</v>
      </c>
      <c r="E113" s="13">
        <f>'Strona główna'!$G$9*G113</f>
        <v>0</v>
      </c>
      <c r="F113" s="13">
        <f>IF(H113,'Strona główna'!$G$8+'Strona główna'!$G$10-'Strona główna'!$G$11,'Strona główna'!$G$8)</f>
        <v>2000</v>
      </c>
      <c r="G113" s="7" t="b">
        <f t="shared" si="2"/>
        <v>0</v>
      </c>
      <c r="H113" s="7" t="b">
        <f>I113&gt;='Strona główna'!$G$9</f>
        <v>0</v>
      </c>
      <c r="I113" s="13">
        <f>I112+'Strona główna'!$G$8</f>
        <v>232000</v>
      </c>
    </row>
    <row r="114" spans="1:9" x14ac:dyDescent="0.3">
      <c r="A114">
        <v>112</v>
      </c>
      <c r="B114" s="2">
        <f ca="1">EDATE('Strona główna'!$G$6,A114)</f>
        <v>48990</v>
      </c>
      <c r="C114" s="1">
        <f t="shared" si="3"/>
        <v>234000</v>
      </c>
      <c r="E114" s="13">
        <f>'Strona główna'!$G$9*G114</f>
        <v>0</v>
      </c>
      <c r="F114" s="13">
        <f>IF(H114,'Strona główna'!$G$8+'Strona główna'!$G$10-'Strona główna'!$G$11,'Strona główna'!$G$8)</f>
        <v>2000</v>
      </c>
      <c r="G114" s="7" t="b">
        <f t="shared" si="2"/>
        <v>0</v>
      </c>
      <c r="H114" s="7" t="b">
        <f>I114&gt;='Strona główna'!$G$9</f>
        <v>0</v>
      </c>
      <c r="I114" s="13">
        <f>I113+'Strona główna'!$G$8</f>
        <v>234000</v>
      </c>
    </row>
    <row r="115" spans="1:9" x14ac:dyDescent="0.3">
      <c r="A115">
        <v>113</v>
      </c>
      <c r="B115" s="2">
        <f ca="1">EDATE('Strona główna'!$G$6,A115)</f>
        <v>49018</v>
      </c>
      <c r="C115" s="1">
        <f t="shared" si="3"/>
        <v>236000</v>
      </c>
      <c r="E115" s="13">
        <f>'Strona główna'!$G$9*G115</f>
        <v>0</v>
      </c>
      <c r="F115" s="13">
        <f>IF(H115,'Strona główna'!$G$8+'Strona główna'!$G$10-'Strona główna'!$G$11,'Strona główna'!$G$8)</f>
        <v>2000</v>
      </c>
      <c r="G115" s="7" t="b">
        <f t="shared" si="2"/>
        <v>0</v>
      </c>
      <c r="H115" s="7" t="b">
        <f>I115&gt;='Strona główna'!$G$9</f>
        <v>0</v>
      </c>
      <c r="I115" s="13">
        <f>I114+'Strona główna'!$G$8</f>
        <v>236000</v>
      </c>
    </row>
    <row r="116" spans="1:9" x14ac:dyDescent="0.3">
      <c r="A116">
        <v>114</v>
      </c>
      <c r="B116" s="2">
        <f ca="1">EDATE('Strona główna'!$G$6,A116)</f>
        <v>49049</v>
      </c>
      <c r="C116" s="1">
        <f t="shared" si="3"/>
        <v>238000</v>
      </c>
      <c r="E116" s="13">
        <f>'Strona główna'!$G$9*G116</f>
        <v>0</v>
      </c>
      <c r="F116" s="13">
        <f>IF(H116,'Strona główna'!$G$8+'Strona główna'!$G$10-'Strona główna'!$G$11,'Strona główna'!$G$8)</f>
        <v>2000</v>
      </c>
      <c r="G116" s="7" t="b">
        <f t="shared" si="2"/>
        <v>0</v>
      </c>
      <c r="H116" s="7" t="b">
        <f>I116&gt;='Strona główna'!$G$9</f>
        <v>0</v>
      </c>
      <c r="I116" s="13">
        <f>I115+'Strona główna'!$G$8</f>
        <v>238000</v>
      </c>
    </row>
    <row r="117" spans="1:9" x14ac:dyDescent="0.3">
      <c r="A117">
        <v>115</v>
      </c>
      <c r="B117" s="2">
        <f ca="1">EDATE('Strona główna'!$G$6,A117)</f>
        <v>49079</v>
      </c>
      <c r="C117" s="1">
        <f t="shared" si="3"/>
        <v>240000</v>
      </c>
      <c r="E117" s="13">
        <f>'Strona główna'!$G$9*G117</f>
        <v>0</v>
      </c>
      <c r="F117" s="13">
        <f>IF(H117,'Strona główna'!$G$8+'Strona główna'!$G$10-'Strona główna'!$G$11,'Strona główna'!$G$8)</f>
        <v>2000</v>
      </c>
      <c r="G117" s="7" t="b">
        <f t="shared" si="2"/>
        <v>0</v>
      </c>
      <c r="H117" s="7" t="b">
        <f>I117&gt;='Strona główna'!$G$9</f>
        <v>0</v>
      </c>
      <c r="I117" s="13">
        <f>I116+'Strona główna'!$G$8</f>
        <v>240000</v>
      </c>
    </row>
    <row r="118" spans="1:9" x14ac:dyDescent="0.3">
      <c r="A118">
        <v>116</v>
      </c>
      <c r="B118" s="2">
        <f ca="1">EDATE('Strona główna'!$G$6,A118)</f>
        <v>49110</v>
      </c>
      <c r="C118" s="1">
        <f t="shared" si="3"/>
        <v>242000</v>
      </c>
      <c r="E118" s="13">
        <f>'Strona główna'!$G$9*G118</f>
        <v>0</v>
      </c>
      <c r="F118" s="13">
        <f>IF(H118,'Strona główna'!$G$8+'Strona główna'!$G$10-'Strona główna'!$G$11,'Strona główna'!$G$8)</f>
        <v>2000</v>
      </c>
      <c r="G118" s="7" t="b">
        <f t="shared" si="2"/>
        <v>0</v>
      </c>
      <c r="H118" s="7" t="b">
        <f>I118&gt;='Strona główna'!$G$9</f>
        <v>0</v>
      </c>
      <c r="I118" s="13">
        <f>I117+'Strona główna'!$G$8</f>
        <v>242000</v>
      </c>
    </row>
    <row r="119" spans="1:9" x14ac:dyDescent="0.3">
      <c r="A119">
        <v>117</v>
      </c>
      <c r="B119" s="2">
        <f ca="1">EDATE('Strona główna'!$G$6,A119)</f>
        <v>49140</v>
      </c>
      <c r="C119" s="1">
        <f t="shared" si="3"/>
        <v>244000</v>
      </c>
      <c r="E119" s="13">
        <f>'Strona główna'!$G$9*G119</f>
        <v>0</v>
      </c>
      <c r="F119" s="13">
        <f>IF(H119,'Strona główna'!$G$8+'Strona główna'!$G$10-'Strona główna'!$G$11,'Strona główna'!$G$8)</f>
        <v>2000</v>
      </c>
      <c r="G119" s="7" t="b">
        <f t="shared" si="2"/>
        <v>0</v>
      </c>
      <c r="H119" s="7" t="b">
        <f>I119&gt;='Strona główna'!$G$9</f>
        <v>0</v>
      </c>
      <c r="I119" s="13">
        <f>I118+'Strona główna'!$G$8</f>
        <v>244000</v>
      </c>
    </row>
    <row r="120" spans="1:9" x14ac:dyDescent="0.3">
      <c r="A120">
        <v>118</v>
      </c>
      <c r="B120" s="2">
        <f ca="1">EDATE('Strona główna'!$G$6,A120)</f>
        <v>49171</v>
      </c>
      <c r="C120" s="1">
        <f t="shared" si="3"/>
        <v>246000</v>
      </c>
      <c r="E120" s="13">
        <f>'Strona główna'!$G$9*G120</f>
        <v>0</v>
      </c>
      <c r="F120" s="13">
        <f>IF(H120,'Strona główna'!$G$8+'Strona główna'!$G$10-'Strona główna'!$G$11,'Strona główna'!$G$8)</f>
        <v>2000</v>
      </c>
      <c r="G120" s="7" t="b">
        <f t="shared" si="2"/>
        <v>0</v>
      </c>
      <c r="H120" s="7" t="b">
        <f>I120&gt;='Strona główna'!$G$9</f>
        <v>0</v>
      </c>
      <c r="I120" s="13">
        <f>I119+'Strona główna'!$G$8</f>
        <v>246000</v>
      </c>
    </row>
    <row r="121" spans="1:9" x14ac:dyDescent="0.3">
      <c r="A121">
        <v>119</v>
      </c>
      <c r="B121" s="2">
        <f ca="1">EDATE('Strona główna'!$G$6,A121)</f>
        <v>49202</v>
      </c>
      <c r="C121" s="1">
        <f t="shared" si="3"/>
        <v>248000</v>
      </c>
      <c r="E121" s="13">
        <f>'Strona główna'!$G$9*G121</f>
        <v>0</v>
      </c>
      <c r="F121" s="13">
        <f>IF(H121,'Strona główna'!$G$8+'Strona główna'!$G$10-'Strona główna'!$G$11,'Strona główna'!$G$8)</f>
        <v>2000</v>
      </c>
      <c r="G121" s="7" t="b">
        <f t="shared" si="2"/>
        <v>0</v>
      </c>
      <c r="H121" s="7" t="b">
        <f>I121&gt;='Strona główna'!$G$9</f>
        <v>0</v>
      </c>
      <c r="I121" s="13">
        <f>I120+'Strona główna'!$G$8</f>
        <v>248000</v>
      </c>
    </row>
    <row r="122" spans="1:9" x14ac:dyDescent="0.3">
      <c r="A122">
        <v>120</v>
      </c>
      <c r="B122" s="2">
        <f ca="1">EDATE('Strona główna'!$G$6,A122)</f>
        <v>49232</v>
      </c>
      <c r="C122" s="1">
        <f t="shared" si="3"/>
        <v>250000</v>
      </c>
      <c r="E122" s="13">
        <f>'Strona główna'!$G$9*G122</f>
        <v>0</v>
      </c>
      <c r="F122" s="13">
        <f>IF(H122,'Strona główna'!$G$8+'Strona główna'!$G$10-'Strona główna'!$G$11,'Strona główna'!$G$8)</f>
        <v>2000</v>
      </c>
      <c r="G122" s="7" t="b">
        <f t="shared" si="2"/>
        <v>0</v>
      </c>
      <c r="H122" s="7" t="b">
        <f>I122&gt;='Strona główna'!$G$9</f>
        <v>0</v>
      </c>
      <c r="I122" s="13">
        <f>I121+'Strona główna'!$G$8</f>
        <v>250000</v>
      </c>
    </row>
    <row r="123" spans="1:9" x14ac:dyDescent="0.3">
      <c r="A123">
        <v>121</v>
      </c>
      <c r="B123" s="2">
        <f ca="1">EDATE('Strona główna'!$G$6,A123)</f>
        <v>49263</v>
      </c>
      <c r="C123" s="1">
        <f t="shared" si="3"/>
        <v>252000</v>
      </c>
      <c r="E123" s="13">
        <f>'Strona główna'!$G$9*G123</f>
        <v>0</v>
      </c>
      <c r="F123" s="13">
        <f>IF(H123,'Strona główna'!$G$8+'Strona główna'!$G$10-'Strona główna'!$G$11,'Strona główna'!$G$8)</f>
        <v>2000</v>
      </c>
      <c r="G123" s="7" t="b">
        <f t="shared" si="2"/>
        <v>0</v>
      </c>
      <c r="H123" s="7" t="b">
        <f>I123&gt;='Strona główna'!$G$9</f>
        <v>0</v>
      </c>
      <c r="I123" s="13">
        <f>I122+'Strona główna'!$G$8</f>
        <v>252000</v>
      </c>
    </row>
    <row r="124" spans="1:9" x14ac:dyDescent="0.3">
      <c r="A124">
        <v>122</v>
      </c>
      <c r="B124" s="2">
        <f ca="1">EDATE('Strona główna'!$G$6,A124)</f>
        <v>49293</v>
      </c>
      <c r="C124" s="1">
        <f t="shared" si="3"/>
        <v>254000</v>
      </c>
      <c r="E124" s="13">
        <f>'Strona główna'!$G$9*G124</f>
        <v>0</v>
      </c>
      <c r="F124" s="13">
        <f>IF(H124,'Strona główna'!$G$8+'Strona główna'!$G$10-'Strona główna'!$G$11,'Strona główna'!$G$8)</f>
        <v>2000</v>
      </c>
      <c r="G124" s="7" t="b">
        <f t="shared" si="2"/>
        <v>0</v>
      </c>
      <c r="H124" s="7" t="b">
        <f>I124&gt;='Strona główna'!$G$9</f>
        <v>0</v>
      </c>
      <c r="I124" s="13">
        <f>I123+'Strona główna'!$G$8</f>
        <v>254000</v>
      </c>
    </row>
    <row r="125" spans="1:9" x14ac:dyDescent="0.3">
      <c r="A125">
        <v>123</v>
      </c>
      <c r="B125" s="2">
        <f ca="1">EDATE('Strona główna'!$G$6,A125)</f>
        <v>49324</v>
      </c>
      <c r="C125" s="1">
        <f t="shared" si="3"/>
        <v>256000</v>
      </c>
      <c r="E125" s="13">
        <f>'Strona główna'!$G$9*G125</f>
        <v>0</v>
      </c>
      <c r="F125" s="13">
        <f>IF(H125,'Strona główna'!$G$8+'Strona główna'!$G$10-'Strona główna'!$G$11,'Strona główna'!$G$8)</f>
        <v>2000</v>
      </c>
      <c r="G125" s="7" t="b">
        <f t="shared" si="2"/>
        <v>0</v>
      </c>
      <c r="H125" s="7" t="b">
        <f>I125&gt;='Strona główna'!$G$9</f>
        <v>0</v>
      </c>
      <c r="I125" s="13">
        <f>I124+'Strona główna'!$G$8</f>
        <v>256000</v>
      </c>
    </row>
    <row r="126" spans="1:9" x14ac:dyDescent="0.3">
      <c r="A126">
        <v>124</v>
      </c>
      <c r="B126" s="2">
        <f ca="1">EDATE('Strona główna'!$G$6,A126)</f>
        <v>49355</v>
      </c>
      <c r="C126" s="1">
        <f t="shared" si="3"/>
        <v>258000</v>
      </c>
      <c r="E126" s="13">
        <f>'Strona główna'!$G$9*G126</f>
        <v>0</v>
      </c>
      <c r="F126" s="13">
        <f>IF(H126,'Strona główna'!$G$8+'Strona główna'!$G$10-'Strona główna'!$G$11,'Strona główna'!$G$8)</f>
        <v>2000</v>
      </c>
      <c r="G126" s="7" t="b">
        <f t="shared" si="2"/>
        <v>0</v>
      </c>
      <c r="H126" s="7" t="b">
        <f>I126&gt;='Strona główna'!$G$9</f>
        <v>0</v>
      </c>
      <c r="I126" s="13">
        <f>I125+'Strona główna'!$G$8</f>
        <v>258000</v>
      </c>
    </row>
    <row r="127" spans="1:9" x14ac:dyDescent="0.3">
      <c r="A127">
        <v>125</v>
      </c>
      <c r="B127" s="2">
        <f ca="1">EDATE('Strona główna'!$G$6,A127)</f>
        <v>49383</v>
      </c>
      <c r="C127" s="1">
        <f t="shared" si="3"/>
        <v>260000</v>
      </c>
      <c r="E127" s="13">
        <f>'Strona główna'!$G$9*G127</f>
        <v>0</v>
      </c>
      <c r="F127" s="13">
        <f>IF(H127,'Strona główna'!$G$8+'Strona główna'!$G$10-'Strona główna'!$G$11,'Strona główna'!$G$8)</f>
        <v>2000</v>
      </c>
      <c r="G127" s="7" t="b">
        <f t="shared" si="2"/>
        <v>0</v>
      </c>
      <c r="H127" s="7" t="b">
        <f>I127&gt;='Strona główna'!$G$9</f>
        <v>0</v>
      </c>
      <c r="I127" s="13">
        <f>I126+'Strona główna'!$G$8</f>
        <v>260000</v>
      </c>
    </row>
    <row r="128" spans="1:9" x14ac:dyDescent="0.3">
      <c r="A128">
        <v>126</v>
      </c>
      <c r="B128" s="2">
        <f ca="1">EDATE('Strona główna'!$G$6,A128)</f>
        <v>49414</v>
      </c>
      <c r="C128" s="1">
        <f t="shared" si="3"/>
        <v>262000</v>
      </c>
      <c r="E128" s="13">
        <f>'Strona główna'!$G$9*G128</f>
        <v>0</v>
      </c>
      <c r="F128" s="13">
        <f>IF(H128,'Strona główna'!$G$8+'Strona główna'!$G$10-'Strona główna'!$G$11,'Strona główna'!$G$8)</f>
        <v>2000</v>
      </c>
      <c r="G128" s="7" t="b">
        <f t="shared" si="2"/>
        <v>0</v>
      </c>
      <c r="H128" s="7" t="b">
        <f>I128&gt;='Strona główna'!$G$9</f>
        <v>0</v>
      </c>
      <c r="I128" s="13">
        <f>I127+'Strona główna'!$G$8</f>
        <v>262000</v>
      </c>
    </row>
    <row r="129" spans="1:9" x14ac:dyDescent="0.3">
      <c r="A129">
        <v>127</v>
      </c>
      <c r="B129" s="2">
        <f ca="1">EDATE('Strona główna'!$G$6,A129)</f>
        <v>49444</v>
      </c>
      <c r="C129" s="1">
        <f t="shared" si="3"/>
        <v>264000</v>
      </c>
      <c r="E129" s="13">
        <f>'Strona główna'!$G$9*G129</f>
        <v>0</v>
      </c>
      <c r="F129" s="13">
        <f>IF(H129,'Strona główna'!$G$8+'Strona główna'!$G$10-'Strona główna'!$G$11,'Strona główna'!$G$8)</f>
        <v>2000</v>
      </c>
      <c r="G129" s="7" t="b">
        <f t="shared" si="2"/>
        <v>0</v>
      </c>
      <c r="H129" s="7" t="b">
        <f>I129&gt;='Strona główna'!$G$9</f>
        <v>0</v>
      </c>
      <c r="I129" s="13">
        <f>I128+'Strona główna'!$G$8</f>
        <v>264000</v>
      </c>
    </row>
    <row r="130" spans="1:9" x14ac:dyDescent="0.3">
      <c r="A130">
        <v>128</v>
      </c>
      <c r="B130" s="2">
        <f ca="1">EDATE('Strona główna'!$G$6,A130)</f>
        <v>49475</v>
      </c>
      <c r="C130" s="1">
        <f t="shared" si="3"/>
        <v>266000</v>
      </c>
      <c r="E130" s="13">
        <f>'Strona główna'!$G$9*G130</f>
        <v>0</v>
      </c>
      <c r="F130" s="13">
        <f>IF(H130,'Strona główna'!$G$8+'Strona główna'!$G$10-'Strona główna'!$G$11,'Strona główna'!$G$8)</f>
        <v>2000</v>
      </c>
      <c r="G130" s="7" t="b">
        <f t="shared" si="2"/>
        <v>0</v>
      </c>
      <c r="H130" s="7" t="b">
        <f>I130&gt;='Strona główna'!$G$9</f>
        <v>0</v>
      </c>
      <c r="I130" s="13">
        <f>I129+'Strona główna'!$G$8</f>
        <v>266000</v>
      </c>
    </row>
    <row r="131" spans="1:9" x14ac:dyDescent="0.3">
      <c r="A131">
        <v>129</v>
      </c>
      <c r="B131" s="2">
        <f ca="1">EDATE('Strona główna'!$G$6,A131)</f>
        <v>49505</v>
      </c>
      <c r="C131" s="1">
        <f t="shared" si="3"/>
        <v>268000</v>
      </c>
      <c r="E131" s="13">
        <f>'Strona główna'!$G$9*G131</f>
        <v>0</v>
      </c>
      <c r="F131" s="13">
        <f>IF(H131,'Strona główna'!$G$8+'Strona główna'!$G$10-'Strona główna'!$G$11,'Strona główna'!$G$8)</f>
        <v>2000</v>
      </c>
      <c r="G131" s="7" t="b">
        <f t="shared" ref="G131:G194" si="4">H130&lt;&gt;H131</f>
        <v>0</v>
      </c>
      <c r="H131" s="7" t="b">
        <f>I131&gt;='Strona główna'!$G$9</f>
        <v>0</v>
      </c>
      <c r="I131" s="13">
        <f>I130+'Strona główna'!$G$8</f>
        <v>268000</v>
      </c>
    </row>
    <row r="132" spans="1:9" x14ac:dyDescent="0.3">
      <c r="A132">
        <v>130</v>
      </c>
      <c r="B132" s="2">
        <f ca="1">EDATE('Strona główna'!$G$6,A132)</f>
        <v>49536</v>
      </c>
      <c r="C132" s="1">
        <f t="shared" ref="C132:C195" si="5">C131-E131+F131</f>
        <v>270000</v>
      </c>
      <c r="E132" s="13">
        <f>'Strona główna'!$G$9*G132</f>
        <v>0</v>
      </c>
      <c r="F132" s="13">
        <f>IF(H132,'Strona główna'!$G$8+'Strona główna'!$G$10-'Strona główna'!$G$11,'Strona główna'!$G$8)</f>
        <v>2000</v>
      </c>
      <c r="G132" s="7" t="b">
        <f t="shared" si="4"/>
        <v>0</v>
      </c>
      <c r="H132" s="7" t="b">
        <f>I132&gt;='Strona główna'!$G$9</f>
        <v>0</v>
      </c>
      <c r="I132" s="13">
        <f>I131+'Strona główna'!$G$8</f>
        <v>270000</v>
      </c>
    </row>
    <row r="133" spans="1:9" x14ac:dyDescent="0.3">
      <c r="A133">
        <v>131</v>
      </c>
      <c r="B133" s="2">
        <f ca="1">EDATE('Strona główna'!$G$6,A133)</f>
        <v>49567</v>
      </c>
      <c r="C133" s="1">
        <f t="shared" si="5"/>
        <v>272000</v>
      </c>
      <c r="E133" s="13">
        <f>'Strona główna'!$G$9*G133</f>
        <v>0</v>
      </c>
      <c r="F133" s="13">
        <f>IF(H133,'Strona główna'!$G$8+'Strona główna'!$G$10-'Strona główna'!$G$11,'Strona główna'!$G$8)</f>
        <v>2000</v>
      </c>
      <c r="G133" s="7" t="b">
        <f t="shared" si="4"/>
        <v>0</v>
      </c>
      <c r="H133" s="7" t="b">
        <f>I133&gt;='Strona główna'!$G$9</f>
        <v>0</v>
      </c>
      <c r="I133" s="13">
        <f>I132+'Strona główna'!$G$8</f>
        <v>272000</v>
      </c>
    </row>
    <row r="134" spans="1:9" x14ac:dyDescent="0.3">
      <c r="A134">
        <v>132</v>
      </c>
      <c r="B134" s="2">
        <f ca="1">EDATE('Strona główna'!$G$6,A134)</f>
        <v>49597</v>
      </c>
      <c r="C134" s="1">
        <f t="shared" si="5"/>
        <v>274000</v>
      </c>
      <c r="E134" s="13">
        <f>'Strona główna'!$G$9*G134</f>
        <v>0</v>
      </c>
      <c r="F134" s="13">
        <f>IF(H134,'Strona główna'!$G$8+'Strona główna'!$G$10-'Strona główna'!$G$11,'Strona główna'!$G$8)</f>
        <v>2000</v>
      </c>
      <c r="G134" s="7" t="b">
        <f t="shared" si="4"/>
        <v>0</v>
      </c>
      <c r="H134" s="7" t="b">
        <f>I134&gt;='Strona główna'!$G$9</f>
        <v>0</v>
      </c>
      <c r="I134" s="13">
        <f>I133+'Strona główna'!$G$8</f>
        <v>274000</v>
      </c>
    </row>
    <row r="135" spans="1:9" x14ac:dyDescent="0.3">
      <c r="A135">
        <v>133</v>
      </c>
      <c r="B135" s="2">
        <f ca="1">EDATE('Strona główna'!$G$6,A135)</f>
        <v>49628</v>
      </c>
      <c r="C135" s="1">
        <f t="shared" si="5"/>
        <v>276000</v>
      </c>
      <c r="E135" s="13">
        <f>'Strona główna'!$G$9*G135</f>
        <v>0</v>
      </c>
      <c r="F135" s="13">
        <f>IF(H135,'Strona główna'!$G$8+'Strona główna'!$G$10-'Strona główna'!$G$11,'Strona główna'!$G$8)</f>
        <v>2000</v>
      </c>
      <c r="G135" s="7" t="b">
        <f t="shared" si="4"/>
        <v>0</v>
      </c>
      <c r="H135" s="7" t="b">
        <f>I135&gt;='Strona główna'!$G$9</f>
        <v>0</v>
      </c>
      <c r="I135" s="13">
        <f>I134+'Strona główna'!$G$8</f>
        <v>276000</v>
      </c>
    </row>
    <row r="136" spans="1:9" x14ac:dyDescent="0.3">
      <c r="A136">
        <v>134</v>
      </c>
      <c r="B136" s="2">
        <f ca="1">EDATE('Strona główna'!$G$6,A136)</f>
        <v>49658</v>
      </c>
      <c r="C136" s="1">
        <f t="shared" si="5"/>
        <v>278000</v>
      </c>
      <c r="E136" s="13">
        <f>'Strona główna'!$G$9*G136</f>
        <v>0</v>
      </c>
      <c r="F136" s="13">
        <f>IF(H136,'Strona główna'!$G$8+'Strona główna'!$G$10-'Strona główna'!$G$11,'Strona główna'!$G$8)</f>
        <v>2000</v>
      </c>
      <c r="G136" s="7" t="b">
        <f t="shared" si="4"/>
        <v>0</v>
      </c>
      <c r="H136" s="7" t="b">
        <f>I136&gt;='Strona główna'!$G$9</f>
        <v>0</v>
      </c>
      <c r="I136" s="13">
        <f>I135+'Strona główna'!$G$8</f>
        <v>278000</v>
      </c>
    </row>
    <row r="137" spans="1:9" x14ac:dyDescent="0.3">
      <c r="A137">
        <v>135</v>
      </c>
      <c r="B137" s="2">
        <f ca="1">EDATE('Strona główna'!$G$6,A137)</f>
        <v>49689</v>
      </c>
      <c r="C137" s="1">
        <f t="shared" si="5"/>
        <v>280000</v>
      </c>
      <c r="E137" s="13">
        <f>'Strona główna'!$G$9*G137</f>
        <v>0</v>
      </c>
      <c r="F137" s="13">
        <f>IF(H137,'Strona główna'!$G$8+'Strona główna'!$G$10-'Strona główna'!$G$11,'Strona główna'!$G$8)</f>
        <v>2000</v>
      </c>
      <c r="G137" s="7" t="b">
        <f t="shared" si="4"/>
        <v>0</v>
      </c>
      <c r="H137" s="7" t="b">
        <f>I137&gt;='Strona główna'!$G$9</f>
        <v>0</v>
      </c>
      <c r="I137" s="13">
        <f>I136+'Strona główna'!$G$8</f>
        <v>280000</v>
      </c>
    </row>
    <row r="138" spans="1:9" x14ac:dyDescent="0.3">
      <c r="A138">
        <v>136</v>
      </c>
      <c r="B138" s="2">
        <f ca="1">EDATE('Strona główna'!$G$6,A138)</f>
        <v>49720</v>
      </c>
      <c r="C138" s="1">
        <f t="shared" si="5"/>
        <v>282000</v>
      </c>
      <c r="E138" s="13">
        <f>'Strona główna'!$G$9*G138</f>
        <v>0</v>
      </c>
      <c r="F138" s="13">
        <f>IF(H138,'Strona główna'!$G$8+'Strona główna'!$G$10-'Strona główna'!$G$11,'Strona główna'!$G$8)</f>
        <v>2000</v>
      </c>
      <c r="G138" s="7" t="b">
        <f t="shared" si="4"/>
        <v>0</v>
      </c>
      <c r="H138" s="7" t="b">
        <f>I138&gt;='Strona główna'!$G$9</f>
        <v>0</v>
      </c>
      <c r="I138" s="13">
        <f>I137+'Strona główna'!$G$8</f>
        <v>282000</v>
      </c>
    </row>
    <row r="139" spans="1:9" x14ac:dyDescent="0.3">
      <c r="A139">
        <v>137</v>
      </c>
      <c r="B139" s="2">
        <f ca="1">EDATE('Strona główna'!$G$6,A139)</f>
        <v>49749</v>
      </c>
      <c r="C139" s="1">
        <f t="shared" si="5"/>
        <v>284000</v>
      </c>
      <c r="E139" s="13">
        <f>'Strona główna'!$G$9*G139</f>
        <v>0</v>
      </c>
      <c r="F139" s="13">
        <f>IF(H139,'Strona główna'!$G$8+'Strona główna'!$G$10-'Strona główna'!$G$11,'Strona główna'!$G$8)</f>
        <v>2000</v>
      </c>
      <c r="G139" s="7" t="b">
        <f t="shared" si="4"/>
        <v>0</v>
      </c>
      <c r="H139" s="7" t="b">
        <f>I139&gt;='Strona główna'!$G$9</f>
        <v>0</v>
      </c>
      <c r="I139" s="13">
        <f>I138+'Strona główna'!$G$8</f>
        <v>284000</v>
      </c>
    </row>
    <row r="140" spans="1:9" x14ac:dyDescent="0.3">
      <c r="A140">
        <v>138</v>
      </c>
      <c r="B140" s="2">
        <f ca="1">EDATE('Strona główna'!$G$6,A140)</f>
        <v>49780</v>
      </c>
      <c r="C140" s="1">
        <f t="shared" si="5"/>
        <v>286000</v>
      </c>
      <c r="E140" s="13">
        <f>'Strona główna'!$G$9*G140</f>
        <v>0</v>
      </c>
      <c r="F140" s="13">
        <f>IF(H140,'Strona główna'!$G$8+'Strona główna'!$G$10-'Strona główna'!$G$11,'Strona główna'!$G$8)</f>
        <v>2000</v>
      </c>
      <c r="G140" s="7" t="b">
        <f t="shared" si="4"/>
        <v>0</v>
      </c>
      <c r="H140" s="7" t="b">
        <f>I140&gt;='Strona główna'!$G$9</f>
        <v>0</v>
      </c>
      <c r="I140" s="13">
        <f>I139+'Strona główna'!$G$8</f>
        <v>286000</v>
      </c>
    </row>
    <row r="141" spans="1:9" x14ac:dyDescent="0.3">
      <c r="A141">
        <v>139</v>
      </c>
      <c r="B141" s="2">
        <f ca="1">EDATE('Strona główna'!$G$6,A141)</f>
        <v>49810</v>
      </c>
      <c r="C141" s="1">
        <f t="shared" si="5"/>
        <v>288000</v>
      </c>
      <c r="E141" s="13">
        <f>'Strona główna'!$G$9*G141</f>
        <v>0</v>
      </c>
      <c r="F141" s="13">
        <f>IF(H141,'Strona główna'!$G$8+'Strona główna'!$G$10-'Strona główna'!$G$11,'Strona główna'!$G$8)</f>
        <v>2000</v>
      </c>
      <c r="G141" s="7" t="b">
        <f t="shared" si="4"/>
        <v>0</v>
      </c>
      <c r="H141" s="7" t="b">
        <f>I141&gt;='Strona główna'!$G$9</f>
        <v>0</v>
      </c>
      <c r="I141" s="13">
        <f>I140+'Strona główna'!$G$8</f>
        <v>288000</v>
      </c>
    </row>
    <row r="142" spans="1:9" x14ac:dyDescent="0.3">
      <c r="A142">
        <v>140</v>
      </c>
      <c r="B142" s="2">
        <f ca="1">EDATE('Strona główna'!$G$6,A142)</f>
        <v>49841</v>
      </c>
      <c r="C142" s="1">
        <f t="shared" si="5"/>
        <v>290000</v>
      </c>
      <c r="E142" s="13">
        <f>'Strona główna'!$G$9*G142</f>
        <v>0</v>
      </c>
      <c r="F142" s="13">
        <f>IF(H142,'Strona główna'!$G$8+'Strona główna'!$G$10-'Strona główna'!$G$11,'Strona główna'!$G$8)</f>
        <v>2000</v>
      </c>
      <c r="G142" s="7" t="b">
        <f t="shared" si="4"/>
        <v>0</v>
      </c>
      <c r="H142" s="7" t="b">
        <f>I142&gt;='Strona główna'!$G$9</f>
        <v>0</v>
      </c>
      <c r="I142" s="13">
        <f>I141+'Strona główna'!$G$8</f>
        <v>290000</v>
      </c>
    </row>
    <row r="143" spans="1:9" x14ac:dyDescent="0.3">
      <c r="A143">
        <v>141</v>
      </c>
      <c r="B143" s="2">
        <f ca="1">EDATE('Strona główna'!$G$6,A143)</f>
        <v>49871</v>
      </c>
      <c r="C143" s="1">
        <f t="shared" si="5"/>
        <v>292000</v>
      </c>
      <c r="E143" s="13">
        <f>'Strona główna'!$G$9*G143</f>
        <v>0</v>
      </c>
      <c r="F143" s="13">
        <f>IF(H143,'Strona główna'!$G$8+'Strona główna'!$G$10-'Strona główna'!$G$11,'Strona główna'!$G$8)</f>
        <v>2000</v>
      </c>
      <c r="G143" s="7" t="b">
        <f t="shared" si="4"/>
        <v>0</v>
      </c>
      <c r="H143" s="7" t="b">
        <f>I143&gt;='Strona główna'!$G$9</f>
        <v>0</v>
      </c>
      <c r="I143" s="13">
        <f>I142+'Strona główna'!$G$8</f>
        <v>292000</v>
      </c>
    </row>
    <row r="144" spans="1:9" x14ac:dyDescent="0.3">
      <c r="A144">
        <v>142</v>
      </c>
      <c r="B144" s="2">
        <f ca="1">EDATE('Strona główna'!$G$6,A144)</f>
        <v>49902</v>
      </c>
      <c r="C144" s="1">
        <f t="shared" si="5"/>
        <v>294000</v>
      </c>
      <c r="E144" s="13">
        <f>'Strona główna'!$G$9*G144</f>
        <v>0</v>
      </c>
      <c r="F144" s="13">
        <f>IF(H144,'Strona główna'!$G$8+'Strona główna'!$G$10-'Strona główna'!$G$11,'Strona główna'!$G$8)</f>
        <v>2000</v>
      </c>
      <c r="G144" s="7" t="b">
        <f t="shared" si="4"/>
        <v>0</v>
      </c>
      <c r="H144" s="7" t="b">
        <f>I144&gt;='Strona główna'!$G$9</f>
        <v>0</v>
      </c>
      <c r="I144" s="13">
        <f>I143+'Strona główna'!$G$8</f>
        <v>294000</v>
      </c>
    </row>
    <row r="145" spans="1:9" x14ac:dyDescent="0.3">
      <c r="A145">
        <v>143</v>
      </c>
      <c r="B145" s="2">
        <f ca="1">EDATE('Strona główna'!$G$6,A145)</f>
        <v>49933</v>
      </c>
      <c r="C145" s="1">
        <f t="shared" si="5"/>
        <v>296000</v>
      </c>
      <c r="E145" s="13">
        <f>'Strona główna'!$G$9*G145</f>
        <v>0</v>
      </c>
      <c r="F145" s="13">
        <f>IF(H145,'Strona główna'!$G$8+'Strona główna'!$G$10-'Strona główna'!$G$11,'Strona główna'!$G$8)</f>
        <v>2000</v>
      </c>
      <c r="G145" s="7" t="b">
        <f t="shared" si="4"/>
        <v>0</v>
      </c>
      <c r="H145" s="7" t="b">
        <f>I145&gt;='Strona główna'!$G$9</f>
        <v>0</v>
      </c>
      <c r="I145" s="13">
        <f>I144+'Strona główna'!$G$8</f>
        <v>296000</v>
      </c>
    </row>
    <row r="146" spans="1:9" x14ac:dyDescent="0.3">
      <c r="A146">
        <v>144</v>
      </c>
      <c r="B146" s="2">
        <f ca="1">EDATE('Strona główna'!$G$6,A146)</f>
        <v>49963</v>
      </c>
      <c r="C146" s="1">
        <f t="shared" si="5"/>
        <v>298000</v>
      </c>
      <c r="E146" s="13">
        <f>'Strona główna'!$G$9*G146</f>
        <v>0</v>
      </c>
      <c r="F146" s="13">
        <f>IF(H146,'Strona główna'!$G$8+'Strona główna'!$G$10-'Strona główna'!$G$11,'Strona główna'!$G$8)</f>
        <v>2000</v>
      </c>
      <c r="G146" s="7" t="b">
        <f t="shared" si="4"/>
        <v>0</v>
      </c>
      <c r="H146" s="7" t="b">
        <f>I146&gt;='Strona główna'!$G$9</f>
        <v>0</v>
      </c>
      <c r="I146" s="13">
        <f>I145+'Strona główna'!$G$8</f>
        <v>298000</v>
      </c>
    </row>
    <row r="147" spans="1:9" x14ac:dyDescent="0.3">
      <c r="A147">
        <v>145</v>
      </c>
      <c r="B147" s="2">
        <f ca="1">EDATE('Strona główna'!$G$6,A147)</f>
        <v>49994</v>
      </c>
      <c r="C147" s="1">
        <f t="shared" si="5"/>
        <v>300000</v>
      </c>
      <c r="E147" s="13">
        <f>'Strona główna'!$G$9*G147</f>
        <v>0</v>
      </c>
      <c r="F147" s="13">
        <f>IF(H147,'Strona główna'!$G$8+'Strona główna'!$G$10-'Strona główna'!$G$11,'Strona główna'!$G$8)</f>
        <v>2000</v>
      </c>
      <c r="G147" s="7" t="b">
        <f t="shared" si="4"/>
        <v>0</v>
      </c>
      <c r="H147" s="7" t="b">
        <f>I147&gt;='Strona główna'!$G$9</f>
        <v>0</v>
      </c>
      <c r="I147" s="13">
        <f>I146+'Strona główna'!$G$8</f>
        <v>300000</v>
      </c>
    </row>
    <row r="148" spans="1:9" x14ac:dyDescent="0.3">
      <c r="A148">
        <v>146</v>
      </c>
      <c r="B148" s="2">
        <f ca="1">EDATE('Strona główna'!$G$6,A148)</f>
        <v>50024</v>
      </c>
      <c r="C148" s="1">
        <f t="shared" si="5"/>
        <v>302000</v>
      </c>
      <c r="E148" s="13">
        <f>'Strona główna'!$G$9*G148</f>
        <v>0</v>
      </c>
      <c r="F148" s="13">
        <f>IF(H148,'Strona główna'!$G$8+'Strona główna'!$G$10-'Strona główna'!$G$11,'Strona główna'!$G$8)</f>
        <v>2000</v>
      </c>
      <c r="G148" s="7" t="b">
        <f t="shared" si="4"/>
        <v>0</v>
      </c>
      <c r="H148" s="7" t="b">
        <f>I148&gt;='Strona główna'!$G$9</f>
        <v>0</v>
      </c>
      <c r="I148" s="13">
        <f>I147+'Strona główna'!$G$8</f>
        <v>302000</v>
      </c>
    </row>
    <row r="149" spans="1:9" x14ac:dyDescent="0.3">
      <c r="A149">
        <v>147</v>
      </c>
      <c r="B149" s="2">
        <f ca="1">EDATE('Strona główna'!$G$6,A149)</f>
        <v>50055</v>
      </c>
      <c r="C149" s="1">
        <f t="shared" si="5"/>
        <v>304000</v>
      </c>
      <c r="E149" s="13">
        <f>'Strona główna'!$G$9*G149</f>
        <v>0</v>
      </c>
      <c r="F149" s="13">
        <f>IF(H149,'Strona główna'!$G$8+'Strona główna'!$G$10-'Strona główna'!$G$11,'Strona główna'!$G$8)</f>
        <v>2000</v>
      </c>
      <c r="G149" s="7" t="b">
        <f t="shared" si="4"/>
        <v>0</v>
      </c>
      <c r="H149" s="7" t="b">
        <f>I149&gt;='Strona główna'!$G$9</f>
        <v>0</v>
      </c>
      <c r="I149" s="13">
        <f>I148+'Strona główna'!$G$8</f>
        <v>304000</v>
      </c>
    </row>
    <row r="150" spans="1:9" x14ac:dyDescent="0.3">
      <c r="A150">
        <v>148</v>
      </c>
      <c r="B150" s="2">
        <f ca="1">EDATE('Strona główna'!$G$6,A150)</f>
        <v>50086</v>
      </c>
      <c r="C150" s="1">
        <f t="shared" si="5"/>
        <v>306000</v>
      </c>
      <c r="E150" s="13">
        <f>'Strona główna'!$G$9*G150</f>
        <v>0</v>
      </c>
      <c r="F150" s="13">
        <f>IF(H150,'Strona główna'!$G$8+'Strona główna'!$G$10-'Strona główna'!$G$11,'Strona główna'!$G$8)</f>
        <v>2000</v>
      </c>
      <c r="G150" s="7" t="b">
        <f t="shared" si="4"/>
        <v>0</v>
      </c>
      <c r="H150" s="7" t="b">
        <f>I150&gt;='Strona główna'!$G$9</f>
        <v>0</v>
      </c>
      <c r="I150" s="13">
        <f>I149+'Strona główna'!$G$8</f>
        <v>306000</v>
      </c>
    </row>
    <row r="151" spans="1:9" x14ac:dyDescent="0.3">
      <c r="A151">
        <v>149</v>
      </c>
      <c r="B151" s="2">
        <f ca="1">EDATE('Strona główna'!$G$6,A151)</f>
        <v>50114</v>
      </c>
      <c r="C151" s="1">
        <f t="shared" si="5"/>
        <v>308000</v>
      </c>
      <c r="E151" s="13">
        <f>'Strona główna'!$G$9*G151</f>
        <v>0</v>
      </c>
      <c r="F151" s="13">
        <f>IF(H151,'Strona główna'!$G$8+'Strona główna'!$G$10-'Strona główna'!$G$11,'Strona główna'!$G$8)</f>
        <v>2000</v>
      </c>
      <c r="G151" s="7" t="b">
        <f t="shared" si="4"/>
        <v>0</v>
      </c>
      <c r="H151" s="7" t="b">
        <f>I151&gt;='Strona główna'!$G$9</f>
        <v>0</v>
      </c>
      <c r="I151" s="13">
        <f>I150+'Strona główna'!$G$8</f>
        <v>308000</v>
      </c>
    </row>
    <row r="152" spans="1:9" x14ac:dyDescent="0.3">
      <c r="A152">
        <v>150</v>
      </c>
      <c r="B152" s="2">
        <f ca="1">EDATE('Strona główna'!$G$6,A152)</f>
        <v>50145</v>
      </c>
      <c r="C152" s="1">
        <f t="shared" si="5"/>
        <v>310000</v>
      </c>
      <c r="E152" s="13">
        <f>'Strona główna'!$G$9*G152</f>
        <v>0</v>
      </c>
      <c r="F152" s="13">
        <f>IF(H152,'Strona główna'!$G$8+'Strona główna'!$G$10-'Strona główna'!$G$11,'Strona główna'!$G$8)</f>
        <v>2000</v>
      </c>
      <c r="G152" s="7" t="b">
        <f t="shared" si="4"/>
        <v>0</v>
      </c>
      <c r="H152" s="7" t="b">
        <f>I152&gt;='Strona główna'!$G$9</f>
        <v>0</v>
      </c>
      <c r="I152" s="13">
        <f>I151+'Strona główna'!$G$8</f>
        <v>310000</v>
      </c>
    </row>
    <row r="153" spans="1:9" x14ac:dyDescent="0.3">
      <c r="A153">
        <v>151</v>
      </c>
      <c r="B153" s="2">
        <f ca="1">EDATE('Strona główna'!$G$6,A153)</f>
        <v>50175</v>
      </c>
      <c r="C153" s="1">
        <f t="shared" si="5"/>
        <v>312000</v>
      </c>
      <c r="E153" s="13">
        <f>'Strona główna'!$G$9*G153</f>
        <v>0</v>
      </c>
      <c r="F153" s="13">
        <f>IF(H153,'Strona główna'!$G$8+'Strona główna'!$G$10-'Strona główna'!$G$11,'Strona główna'!$G$8)</f>
        <v>2000</v>
      </c>
      <c r="G153" s="7" t="b">
        <f t="shared" si="4"/>
        <v>0</v>
      </c>
      <c r="H153" s="7" t="b">
        <f>I153&gt;='Strona główna'!$G$9</f>
        <v>0</v>
      </c>
      <c r="I153" s="13">
        <f>I152+'Strona główna'!$G$8</f>
        <v>312000</v>
      </c>
    </row>
    <row r="154" spans="1:9" x14ac:dyDescent="0.3">
      <c r="A154">
        <v>152</v>
      </c>
      <c r="B154" s="2">
        <f ca="1">EDATE('Strona główna'!$G$6,A154)</f>
        <v>50206</v>
      </c>
      <c r="C154" s="1">
        <f t="shared" si="5"/>
        <v>314000</v>
      </c>
      <c r="E154" s="13">
        <f>'Strona główna'!$G$9*G154</f>
        <v>0</v>
      </c>
      <c r="F154" s="13">
        <f>IF(H154,'Strona główna'!$G$8+'Strona główna'!$G$10-'Strona główna'!$G$11,'Strona główna'!$G$8)</f>
        <v>2000</v>
      </c>
      <c r="G154" s="7" t="b">
        <f t="shared" si="4"/>
        <v>0</v>
      </c>
      <c r="H154" s="7" t="b">
        <f>I154&gt;='Strona główna'!$G$9</f>
        <v>0</v>
      </c>
      <c r="I154" s="13">
        <f>I153+'Strona główna'!$G$8</f>
        <v>314000</v>
      </c>
    </row>
    <row r="155" spans="1:9" x14ac:dyDescent="0.3">
      <c r="A155">
        <v>153</v>
      </c>
      <c r="B155" s="2">
        <f ca="1">EDATE('Strona główna'!$G$6,A155)</f>
        <v>50236</v>
      </c>
      <c r="C155" s="1">
        <f t="shared" si="5"/>
        <v>316000</v>
      </c>
      <c r="E155" s="13">
        <f>'Strona główna'!$G$9*G155</f>
        <v>0</v>
      </c>
      <c r="F155" s="13">
        <f>IF(H155,'Strona główna'!$G$8+'Strona główna'!$G$10-'Strona główna'!$G$11,'Strona główna'!$G$8)</f>
        <v>2000</v>
      </c>
      <c r="G155" s="7" t="b">
        <f t="shared" si="4"/>
        <v>0</v>
      </c>
      <c r="H155" s="7" t="b">
        <f>I155&gt;='Strona główna'!$G$9</f>
        <v>0</v>
      </c>
      <c r="I155" s="13">
        <f>I154+'Strona główna'!$G$8</f>
        <v>316000</v>
      </c>
    </row>
    <row r="156" spans="1:9" x14ac:dyDescent="0.3">
      <c r="A156">
        <v>154</v>
      </c>
      <c r="B156" s="2">
        <f ca="1">EDATE('Strona główna'!$G$6,A156)</f>
        <v>50267</v>
      </c>
      <c r="C156" s="1">
        <f t="shared" si="5"/>
        <v>318000</v>
      </c>
      <c r="E156" s="13">
        <f>'Strona główna'!$G$9*G156</f>
        <v>0</v>
      </c>
      <c r="F156" s="13">
        <f>IF(H156,'Strona główna'!$G$8+'Strona główna'!$G$10-'Strona główna'!$G$11,'Strona główna'!$G$8)</f>
        <v>2000</v>
      </c>
      <c r="G156" s="7" t="b">
        <f t="shared" si="4"/>
        <v>0</v>
      </c>
      <c r="H156" s="7" t="b">
        <f>I156&gt;='Strona główna'!$G$9</f>
        <v>0</v>
      </c>
      <c r="I156" s="13">
        <f>I155+'Strona główna'!$G$8</f>
        <v>318000</v>
      </c>
    </row>
    <row r="157" spans="1:9" x14ac:dyDescent="0.3">
      <c r="A157">
        <v>155</v>
      </c>
      <c r="B157" s="2">
        <f ca="1">EDATE('Strona główna'!$G$6,A157)</f>
        <v>50298</v>
      </c>
      <c r="C157" s="1">
        <f t="shared" si="5"/>
        <v>320000</v>
      </c>
      <c r="E157" s="13">
        <f>'Strona główna'!$G$9*G157</f>
        <v>0</v>
      </c>
      <c r="F157" s="13">
        <f>IF(H157,'Strona główna'!$G$8+'Strona główna'!$G$10-'Strona główna'!$G$11,'Strona główna'!$G$8)</f>
        <v>2000</v>
      </c>
      <c r="G157" s="7" t="b">
        <f t="shared" si="4"/>
        <v>0</v>
      </c>
      <c r="H157" s="7" t="b">
        <f>I157&gt;='Strona główna'!$G$9</f>
        <v>0</v>
      </c>
      <c r="I157" s="13">
        <f>I156+'Strona główna'!$G$8</f>
        <v>320000</v>
      </c>
    </row>
    <row r="158" spans="1:9" x14ac:dyDescent="0.3">
      <c r="A158">
        <v>156</v>
      </c>
      <c r="B158" s="2">
        <f ca="1">EDATE('Strona główna'!$G$6,A158)</f>
        <v>50328</v>
      </c>
      <c r="C158" s="1">
        <f t="shared" si="5"/>
        <v>322000</v>
      </c>
      <c r="E158" s="13">
        <f>'Strona główna'!$G$9*G158</f>
        <v>0</v>
      </c>
      <c r="F158" s="13">
        <f>IF(H158,'Strona główna'!$G$8+'Strona główna'!$G$10-'Strona główna'!$G$11,'Strona główna'!$G$8)</f>
        <v>2000</v>
      </c>
      <c r="G158" s="7" t="b">
        <f t="shared" si="4"/>
        <v>0</v>
      </c>
      <c r="H158" s="7" t="b">
        <f>I158&gt;='Strona główna'!$G$9</f>
        <v>0</v>
      </c>
      <c r="I158" s="13">
        <f>I157+'Strona główna'!$G$8</f>
        <v>322000</v>
      </c>
    </row>
    <row r="159" spans="1:9" x14ac:dyDescent="0.3">
      <c r="A159">
        <v>157</v>
      </c>
      <c r="B159" s="2">
        <f ca="1">EDATE('Strona główna'!$G$6,A159)</f>
        <v>50359</v>
      </c>
      <c r="C159" s="1">
        <f t="shared" si="5"/>
        <v>324000</v>
      </c>
      <c r="E159" s="13">
        <f>'Strona główna'!$G$9*G159</f>
        <v>0</v>
      </c>
      <c r="F159" s="13">
        <f>IF(H159,'Strona główna'!$G$8+'Strona główna'!$G$10-'Strona główna'!$G$11,'Strona główna'!$G$8)</f>
        <v>2000</v>
      </c>
      <c r="G159" s="7" t="b">
        <f t="shared" si="4"/>
        <v>0</v>
      </c>
      <c r="H159" s="7" t="b">
        <f>I159&gt;='Strona główna'!$G$9</f>
        <v>0</v>
      </c>
      <c r="I159" s="13">
        <f>I158+'Strona główna'!$G$8</f>
        <v>324000</v>
      </c>
    </row>
    <row r="160" spans="1:9" x14ac:dyDescent="0.3">
      <c r="A160">
        <v>158</v>
      </c>
      <c r="B160" s="2">
        <f ca="1">EDATE('Strona główna'!$G$6,A160)</f>
        <v>50389</v>
      </c>
      <c r="C160" s="1">
        <f t="shared" si="5"/>
        <v>326000</v>
      </c>
      <c r="E160" s="13">
        <f>'Strona główna'!$G$9*G160</f>
        <v>0</v>
      </c>
      <c r="F160" s="13">
        <f>IF(H160,'Strona główna'!$G$8+'Strona główna'!$G$10-'Strona główna'!$G$11,'Strona główna'!$G$8)</f>
        <v>2000</v>
      </c>
      <c r="G160" s="7" t="b">
        <f t="shared" si="4"/>
        <v>0</v>
      </c>
      <c r="H160" s="7" t="b">
        <f>I160&gt;='Strona główna'!$G$9</f>
        <v>0</v>
      </c>
      <c r="I160" s="13">
        <f>I159+'Strona główna'!$G$8</f>
        <v>326000</v>
      </c>
    </row>
    <row r="161" spans="1:9" x14ac:dyDescent="0.3">
      <c r="A161">
        <v>159</v>
      </c>
      <c r="B161" s="2">
        <f ca="1">EDATE('Strona główna'!$G$6,A161)</f>
        <v>50420</v>
      </c>
      <c r="C161" s="1">
        <f t="shared" si="5"/>
        <v>328000</v>
      </c>
      <c r="E161" s="13">
        <f>'Strona główna'!$G$9*G161</f>
        <v>0</v>
      </c>
      <c r="F161" s="13">
        <f>IF(H161,'Strona główna'!$G$8+'Strona główna'!$G$10-'Strona główna'!$G$11,'Strona główna'!$G$8)</f>
        <v>2000</v>
      </c>
      <c r="G161" s="7" t="b">
        <f t="shared" si="4"/>
        <v>0</v>
      </c>
      <c r="H161" s="7" t="b">
        <f>I161&gt;='Strona główna'!$G$9</f>
        <v>0</v>
      </c>
      <c r="I161" s="13">
        <f>I160+'Strona główna'!$G$8</f>
        <v>328000</v>
      </c>
    </row>
    <row r="162" spans="1:9" x14ac:dyDescent="0.3">
      <c r="A162">
        <v>160</v>
      </c>
      <c r="B162" s="2">
        <f ca="1">EDATE('Strona główna'!$G$6,A162)</f>
        <v>50451</v>
      </c>
      <c r="C162" s="1">
        <f t="shared" si="5"/>
        <v>330000</v>
      </c>
      <c r="E162" s="13">
        <f>'Strona główna'!$G$9*G162</f>
        <v>0</v>
      </c>
      <c r="F162" s="13">
        <f>IF(H162,'Strona główna'!$G$8+'Strona główna'!$G$10-'Strona główna'!$G$11,'Strona główna'!$G$8)</f>
        <v>2000</v>
      </c>
      <c r="G162" s="7" t="b">
        <f t="shared" si="4"/>
        <v>0</v>
      </c>
      <c r="H162" s="7" t="b">
        <f>I162&gt;='Strona główna'!$G$9</f>
        <v>0</v>
      </c>
      <c r="I162" s="13">
        <f>I161+'Strona główna'!$G$8</f>
        <v>330000</v>
      </c>
    </row>
    <row r="163" spans="1:9" x14ac:dyDescent="0.3">
      <c r="A163">
        <v>161</v>
      </c>
      <c r="B163" s="2">
        <f ca="1">EDATE('Strona główna'!$G$6,A163)</f>
        <v>50479</v>
      </c>
      <c r="C163" s="1">
        <f t="shared" si="5"/>
        <v>332000</v>
      </c>
      <c r="E163" s="13">
        <f>'Strona główna'!$G$9*G163</f>
        <v>0</v>
      </c>
      <c r="F163" s="13">
        <f>IF(H163,'Strona główna'!$G$8+'Strona główna'!$G$10-'Strona główna'!$G$11,'Strona główna'!$G$8)</f>
        <v>2000</v>
      </c>
      <c r="G163" s="7" t="b">
        <f t="shared" si="4"/>
        <v>0</v>
      </c>
      <c r="H163" s="7" t="b">
        <f>I163&gt;='Strona główna'!$G$9</f>
        <v>0</v>
      </c>
      <c r="I163" s="13">
        <f>I162+'Strona główna'!$G$8</f>
        <v>332000</v>
      </c>
    </row>
    <row r="164" spans="1:9" x14ac:dyDescent="0.3">
      <c r="A164">
        <v>162</v>
      </c>
      <c r="B164" s="2">
        <f ca="1">EDATE('Strona główna'!$G$6,A164)</f>
        <v>50510</v>
      </c>
      <c r="C164" s="1">
        <f t="shared" si="5"/>
        <v>334000</v>
      </c>
      <c r="E164" s="13">
        <f>'Strona główna'!$G$9*G164</f>
        <v>0</v>
      </c>
      <c r="F164" s="13">
        <f>IF(H164,'Strona główna'!$G$8+'Strona główna'!$G$10-'Strona główna'!$G$11,'Strona główna'!$G$8)</f>
        <v>2000</v>
      </c>
      <c r="G164" s="7" t="b">
        <f t="shared" si="4"/>
        <v>0</v>
      </c>
      <c r="H164" s="7" t="b">
        <f>I164&gt;='Strona główna'!$G$9</f>
        <v>0</v>
      </c>
      <c r="I164" s="13">
        <f>I163+'Strona główna'!$G$8</f>
        <v>334000</v>
      </c>
    </row>
    <row r="165" spans="1:9" x14ac:dyDescent="0.3">
      <c r="A165">
        <v>163</v>
      </c>
      <c r="B165" s="2">
        <f ca="1">EDATE('Strona główna'!$G$6,A165)</f>
        <v>50540</v>
      </c>
      <c r="C165" s="1">
        <f t="shared" si="5"/>
        <v>336000</v>
      </c>
      <c r="E165" s="13">
        <f>'Strona główna'!$G$9*G165</f>
        <v>0</v>
      </c>
      <c r="F165" s="13">
        <f>IF(H165,'Strona główna'!$G$8+'Strona główna'!$G$10-'Strona główna'!$G$11,'Strona główna'!$G$8)</f>
        <v>2000</v>
      </c>
      <c r="G165" s="7" t="b">
        <f t="shared" si="4"/>
        <v>0</v>
      </c>
      <c r="H165" s="7" t="b">
        <f>I165&gt;='Strona główna'!$G$9</f>
        <v>0</v>
      </c>
      <c r="I165" s="13">
        <f>I164+'Strona główna'!$G$8</f>
        <v>336000</v>
      </c>
    </row>
    <row r="166" spans="1:9" x14ac:dyDescent="0.3">
      <c r="A166">
        <v>164</v>
      </c>
      <c r="B166" s="2">
        <f ca="1">EDATE('Strona główna'!$G$6,A166)</f>
        <v>50571</v>
      </c>
      <c r="C166" s="1">
        <f t="shared" si="5"/>
        <v>338000</v>
      </c>
      <c r="E166" s="13">
        <f>'Strona główna'!$G$9*G166</f>
        <v>0</v>
      </c>
      <c r="F166" s="13">
        <f>IF(H166,'Strona główna'!$G$8+'Strona główna'!$G$10-'Strona główna'!$G$11,'Strona główna'!$G$8)</f>
        <v>2000</v>
      </c>
      <c r="G166" s="7" t="b">
        <f t="shared" si="4"/>
        <v>0</v>
      </c>
      <c r="H166" s="7" t="b">
        <f>I166&gt;='Strona główna'!$G$9</f>
        <v>0</v>
      </c>
      <c r="I166" s="13">
        <f>I165+'Strona główna'!$G$8</f>
        <v>338000</v>
      </c>
    </row>
    <row r="167" spans="1:9" x14ac:dyDescent="0.3">
      <c r="A167">
        <v>165</v>
      </c>
      <c r="B167" s="2">
        <f ca="1">EDATE('Strona główna'!$G$6,A167)</f>
        <v>50601</v>
      </c>
      <c r="C167" s="1">
        <f t="shared" si="5"/>
        <v>340000</v>
      </c>
      <c r="E167" s="13">
        <f>'Strona główna'!$G$9*G167</f>
        <v>0</v>
      </c>
      <c r="F167" s="13">
        <f>IF(H167,'Strona główna'!$G$8+'Strona główna'!$G$10-'Strona główna'!$G$11,'Strona główna'!$G$8)</f>
        <v>2000</v>
      </c>
      <c r="G167" s="7" t="b">
        <f t="shared" si="4"/>
        <v>0</v>
      </c>
      <c r="H167" s="7" t="b">
        <f>I167&gt;='Strona główna'!$G$9</f>
        <v>0</v>
      </c>
      <c r="I167" s="13">
        <f>I166+'Strona główna'!$G$8</f>
        <v>340000</v>
      </c>
    </row>
    <row r="168" spans="1:9" x14ac:dyDescent="0.3">
      <c r="A168">
        <v>166</v>
      </c>
      <c r="B168" s="2">
        <f ca="1">EDATE('Strona główna'!$G$6,A168)</f>
        <v>50632</v>
      </c>
      <c r="C168" s="1">
        <f t="shared" si="5"/>
        <v>342000</v>
      </c>
      <c r="E168" s="13">
        <f>'Strona główna'!$G$9*G168</f>
        <v>0</v>
      </c>
      <c r="F168" s="13">
        <f>IF(H168,'Strona główna'!$G$8+'Strona główna'!$G$10-'Strona główna'!$G$11,'Strona główna'!$G$8)</f>
        <v>2000</v>
      </c>
      <c r="G168" s="7" t="b">
        <f t="shared" si="4"/>
        <v>0</v>
      </c>
      <c r="H168" s="7" t="b">
        <f>I168&gt;='Strona główna'!$G$9</f>
        <v>0</v>
      </c>
      <c r="I168" s="13">
        <f>I167+'Strona główna'!$G$8</f>
        <v>342000</v>
      </c>
    </row>
    <row r="169" spans="1:9" x14ac:dyDescent="0.3">
      <c r="A169">
        <v>167</v>
      </c>
      <c r="B169" s="2">
        <f ca="1">EDATE('Strona główna'!$G$6,A169)</f>
        <v>50663</v>
      </c>
      <c r="C169" s="1">
        <f t="shared" si="5"/>
        <v>344000</v>
      </c>
      <c r="E169" s="13">
        <f>'Strona główna'!$G$9*G169</f>
        <v>0</v>
      </c>
      <c r="F169" s="13">
        <f>IF(H169,'Strona główna'!$G$8+'Strona główna'!$G$10-'Strona główna'!$G$11,'Strona główna'!$G$8)</f>
        <v>2000</v>
      </c>
      <c r="G169" s="7" t="b">
        <f t="shared" si="4"/>
        <v>0</v>
      </c>
      <c r="H169" s="7" t="b">
        <f>I169&gt;='Strona główna'!$G$9</f>
        <v>0</v>
      </c>
      <c r="I169" s="13">
        <f>I168+'Strona główna'!$G$8</f>
        <v>344000</v>
      </c>
    </row>
    <row r="170" spans="1:9" x14ac:dyDescent="0.3">
      <c r="A170">
        <v>168</v>
      </c>
      <c r="B170" s="2">
        <f ca="1">EDATE('Strona główna'!$G$6,A170)</f>
        <v>50693</v>
      </c>
      <c r="C170" s="1">
        <f t="shared" si="5"/>
        <v>346000</v>
      </c>
      <c r="E170" s="13">
        <f>'Strona główna'!$G$9*G170</f>
        <v>0</v>
      </c>
      <c r="F170" s="13">
        <f>IF(H170,'Strona główna'!$G$8+'Strona główna'!$G$10-'Strona główna'!$G$11,'Strona główna'!$G$8)</f>
        <v>2000</v>
      </c>
      <c r="G170" s="7" t="b">
        <f t="shared" si="4"/>
        <v>0</v>
      </c>
      <c r="H170" s="7" t="b">
        <f>I170&gt;='Strona główna'!$G$9</f>
        <v>0</v>
      </c>
      <c r="I170" s="13">
        <f>I169+'Strona główna'!$G$8</f>
        <v>346000</v>
      </c>
    </row>
    <row r="171" spans="1:9" x14ac:dyDescent="0.3">
      <c r="A171">
        <v>169</v>
      </c>
      <c r="B171" s="2">
        <f ca="1">EDATE('Strona główna'!$G$6,A171)</f>
        <v>50724</v>
      </c>
      <c r="C171" s="1">
        <f t="shared" si="5"/>
        <v>348000</v>
      </c>
      <c r="E171" s="13">
        <f>'Strona główna'!$G$9*G171</f>
        <v>0</v>
      </c>
      <c r="F171" s="13">
        <f>IF(H171,'Strona główna'!$G$8+'Strona główna'!$G$10-'Strona główna'!$G$11,'Strona główna'!$G$8)</f>
        <v>2000</v>
      </c>
      <c r="G171" s="7" t="b">
        <f t="shared" si="4"/>
        <v>0</v>
      </c>
      <c r="H171" s="7" t="b">
        <f>I171&gt;='Strona główna'!$G$9</f>
        <v>0</v>
      </c>
      <c r="I171" s="13">
        <f>I170+'Strona główna'!$G$8</f>
        <v>348000</v>
      </c>
    </row>
    <row r="172" spans="1:9" x14ac:dyDescent="0.3">
      <c r="A172">
        <v>170</v>
      </c>
      <c r="B172" s="2">
        <f ca="1">EDATE('Strona główna'!$G$6,A172)</f>
        <v>50754</v>
      </c>
      <c r="C172" s="1">
        <f t="shared" si="5"/>
        <v>350000</v>
      </c>
      <c r="E172" s="13">
        <f>'Strona główna'!$G$9*G172</f>
        <v>0</v>
      </c>
      <c r="F172" s="13">
        <f>IF(H172,'Strona główna'!$G$8+'Strona główna'!$G$10-'Strona główna'!$G$11,'Strona główna'!$G$8)</f>
        <v>2000</v>
      </c>
      <c r="G172" s="7" t="b">
        <f t="shared" si="4"/>
        <v>0</v>
      </c>
      <c r="H172" s="7" t="b">
        <f>I172&gt;='Strona główna'!$G$9</f>
        <v>0</v>
      </c>
      <c r="I172" s="13">
        <f>I171+'Strona główna'!$G$8</f>
        <v>350000</v>
      </c>
    </row>
    <row r="173" spans="1:9" x14ac:dyDescent="0.3">
      <c r="A173">
        <v>171</v>
      </c>
      <c r="B173" s="2">
        <f ca="1">EDATE('Strona główna'!$G$6,A173)</f>
        <v>50785</v>
      </c>
      <c r="C173" s="1">
        <f t="shared" si="5"/>
        <v>352000</v>
      </c>
      <c r="E173" s="13">
        <f>'Strona główna'!$G$9*G173</f>
        <v>0</v>
      </c>
      <c r="F173" s="13">
        <f>IF(H173,'Strona główna'!$G$8+'Strona główna'!$G$10-'Strona główna'!$G$11,'Strona główna'!$G$8)</f>
        <v>2000</v>
      </c>
      <c r="G173" s="7" t="b">
        <f t="shared" si="4"/>
        <v>0</v>
      </c>
      <c r="H173" s="7" t="b">
        <f>I173&gt;='Strona główna'!$G$9</f>
        <v>0</v>
      </c>
      <c r="I173" s="13">
        <f>I172+'Strona główna'!$G$8</f>
        <v>352000</v>
      </c>
    </row>
    <row r="174" spans="1:9" x14ac:dyDescent="0.3">
      <c r="A174">
        <v>172</v>
      </c>
      <c r="B174" s="2">
        <f ca="1">EDATE('Strona główna'!$G$6,A174)</f>
        <v>50816</v>
      </c>
      <c r="C174" s="1">
        <f t="shared" si="5"/>
        <v>354000</v>
      </c>
      <c r="E174" s="13">
        <f>'Strona główna'!$G$9*G174</f>
        <v>0</v>
      </c>
      <c r="F174" s="13">
        <f>IF(H174,'Strona główna'!$G$8+'Strona główna'!$G$10-'Strona główna'!$G$11,'Strona główna'!$G$8)</f>
        <v>2000</v>
      </c>
      <c r="G174" s="7" t="b">
        <f t="shared" si="4"/>
        <v>0</v>
      </c>
      <c r="H174" s="7" t="b">
        <f>I174&gt;='Strona główna'!$G$9</f>
        <v>0</v>
      </c>
      <c r="I174" s="13">
        <f>I173+'Strona główna'!$G$8</f>
        <v>354000</v>
      </c>
    </row>
    <row r="175" spans="1:9" x14ac:dyDescent="0.3">
      <c r="A175">
        <v>173</v>
      </c>
      <c r="B175" s="2">
        <f ca="1">EDATE('Strona główna'!$G$6,A175)</f>
        <v>50844</v>
      </c>
      <c r="C175" s="1">
        <f t="shared" si="5"/>
        <v>356000</v>
      </c>
      <c r="E175" s="13">
        <f>'Strona główna'!$G$9*G175</f>
        <v>0</v>
      </c>
      <c r="F175" s="13">
        <f>IF(H175,'Strona główna'!$G$8+'Strona główna'!$G$10-'Strona główna'!$G$11,'Strona główna'!$G$8)</f>
        <v>2000</v>
      </c>
      <c r="G175" s="7" t="b">
        <f t="shared" si="4"/>
        <v>0</v>
      </c>
      <c r="H175" s="7" t="b">
        <f>I175&gt;='Strona główna'!$G$9</f>
        <v>0</v>
      </c>
      <c r="I175" s="13">
        <f>I174+'Strona główna'!$G$8</f>
        <v>356000</v>
      </c>
    </row>
    <row r="176" spans="1:9" x14ac:dyDescent="0.3">
      <c r="A176">
        <v>174</v>
      </c>
      <c r="B176" s="2">
        <f ca="1">EDATE('Strona główna'!$G$6,A176)</f>
        <v>50875</v>
      </c>
      <c r="C176" s="1">
        <f t="shared" si="5"/>
        <v>358000</v>
      </c>
      <c r="E176" s="13">
        <f>'Strona główna'!$G$9*G176</f>
        <v>0</v>
      </c>
      <c r="F176" s="13">
        <f>IF(H176,'Strona główna'!$G$8+'Strona główna'!$G$10-'Strona główna'!$G$11,'Strona główna'!$G$8)</f>
        <v>2000</v>
      </c>
      <c r="G176" s="7" t="b">
        <f t="shared" si="4"/>
        <v>0</v>
      </c>
      <c r="H176" s="7" t="b">
        <f>I176&gt;='Strona główna'!$G$9</f>
        <v>0</v>
      </c>
      <c r="I176" s="13">
        <f>I175+'Strona główna'!$G$8</f>
        <v>358000</v>
      </c>
    </row>
    <row r="177" spans="1:9" x14ac:dyDescent="0.3">
      <c r="A177">
        <v>175</v>
      </c>
      <c r="B177" s="2">
        <f ca="1">EDATE('Strona główna'!$G$6,A177)</f>
        <v>50905</v>
      </c>
      <c r="C177" s="1">
        <f t="shared" si="5"/>
        <v>360000</v>
      </c>
      <c r="E177" s="13">
        <f>'Strona główna'!$G$9*G177</f>
        <v>0</v>
      </c>
      <c r="F177" s="13">
        <f>IF(H177,'Strona główna'!$G$8+'Strona główna'!$G$10-'Strona główna'!$G$11,'Strona główna'!$G$8)</f>
        <v>2000</v>
      </c>
      <c r="G177" s="7" t="b">
        <f t="shared" si="4"/>
        <v>0</v>
      </c>
      <c r="H177" s="7" t="b">
        <f>I177&gt;='Strona główna'!$G$9</f>
        <v>0</v>
      </c>
      <c r="I177" s="13">
        <f>I176+'Strona główna'!$G$8</f>
        <v>360000</v>
      </c>
    </row>
    <row r="178" spans="1:9" x14ac:dyDescent="0.3">
      <c r="A178">
        <v>176</v>
      </c>
      <c r="B178" s="2">
        <f ca="1">EDATE('Strona główna'!$G$6,A178)</f>
        <v>50936</v>
      </c>
      <c r="C178" s="1">
        <f t="shared" si="5"/>
        <v>362000</v>
      </c>
      <c r="E178" s="13">
        <f>'Strona główna'!$G$9*G178</f>
        <v>0</v>
      </c>
      <c r="F178" s="13">
        <f>IF(H178,'Strona główna'!$G$8+'Strona główna'!$G$10-'Strona główna'!$G$11,'Strona główna'!$G$8)</f>
        <v>2000</v>
      </c>
      <c r="G178" s="7" t="b">
        <f t="shared" si="4"/>
        <v>0</v>
      </c>
      <c r="H178" s="7" t="b">
        <f>I178&gt;='Strona główna'!$G$9</f>
        <v>0</v>
      </c>
      <c r="I178" s="13">
        <f>I177+'Strona główna'!$G$8</f>
        <v>362000</v>
      </c>
    </row>
    <row r="179" spans="1:9" x14ac:dyDescent="0.3">
      <c r="A179">
        <v>177</v>
      </c>
      <c r="B179" s="2">
        <f ca="1">EDATE('Strona główna'!$G$6,A179)</f>
        <v>50966</v>
      </c>
      <c r="C179" s="1">
        <f t="shared" si="5"/>
        <v>364000</v>
      </c>
      <c r="E179" s="13">
        <f>'Strona główna'!$G$9*G179</f>
        <v>0</v>
      </c>
      <c r="F179" s="13">
        <f>IF(H179,'Strona główna'!$G$8+'Strona główna'!$G$10-'Strona główna'!$G$11,'Strona główna'!$G$8)</f>
        <v>2000</v>
      </c>
      <c r="G179" s="7" t="b">
        <f t="shared" si="4"/>
        <v>0</v>
      </c>
      <c r="H179" s="7" t="b">
        <f>I179&gt;='Strona główna'!$G$9</f>
        <v>0</v>
      </c>
      <c r="I179" s="13">
        <f>I178+'Strona główna'!$G$8</f>
        <v>364000</v>
      </c>
    </row>
    <row r="180" spans="1:9" x14ac:dyDescent="0.3">
      <c r="A180">
        <v>178</v>
      </c>
      <c r="B180" s="2">
        <f ca="1">EDATE('Strona główna'!$G$6,A180)</f>
        <v>50997</v>
      </c>
      <c r="C180" s="1">
        <f t="shared" si="5"/>
        <v>366000</v>
      </c>
      <c r="E180" s="13">
        <f>'Strona główna'!$G$9*G180</f>
        <v>0</v>
      </c>
      <c r="F180" s="13">
        <f>IF(H180,'Strona główna'!$G$8+'Strona główna'!$G$10-'Strona główna'!$G$11,'Strona główna'!$G$8)</f>
        <v>2000</v>
      </c>
      <c r="G180" s="7" t="b">
        <f t="shared" si="4"/>
        <v>0</v>
      </c>
      <c r="H180" s="7" t="b">
        <f>I180&gt;='Strona główna'!$G$9</f>
        <v>0</v>
      </c>
      <c r="I180" s="13">
        <f>I179+'Strona główna'!$G$8</f>
        <v>366000</v>
      </c>
    </row>
    <row r="181" spans="1:9" x14ac:dyDescent="0.3">
      <c r="A181">
        <v>179</v>
      </c>
      <c r="B181" s="2">
        <f ca="1">EDATE('Strona główna'!$G$6,A181)</f>
        <v>51028</v>
      </c>
      <c r="C181" s="1">
        <f t="shared" si="5"/>
        <v>368000</v>
      </c>
      <c r="E181" s="13">
        <f>'Strona główna'!$G$9*G181</f>
        <v>0</v>
      </c>
      <c r="F181" s="13">
        <f>IF(H181,'Strona główna'!$G$8+'Strona główna'!$G$10-'Strona główna'!$G$11,'Strona główna'!$G$8)</f>
        <v>2000</v>
      </c>
      <c r="G181" s="7" t="b">
        <f t="shared" si="4"/>
        <v>0</v>
      </c>
      <c r="H181" s="7" t="b">
        <f>I181&gt;='Strona główna'!$G$9</f>
        <v>0</v>
      </c>
      <c r="I181" s="13">
        <f>I180+'Strona główna'!$G$8</f>
        <v>368000</v>
      </c>
    </row>
    <row r="182" spans="1:9" x14ac:dyDescent="0.3">
      <c r="A182">
        <v>180</v>
      </c>
      <c r="B182" s="2">
        <f ca="1">EDATE('Strona główna'!$G$6,A182)</f>
        <v>51058</v>
      </c>
      <c r="C182" s="1">
        <f t="shared" si="5"/>
        <v>370000</v>
      </c>
      <c r="E182" s="13">
        <f>'Strona główna'!$G$9*G182</f>
        <v>0</v>
      </c>
      <c r="F182" s="13">
        <f>IF(H182,'Strona główna'!$G$8+'Strona główna'!$G$10-'Strona główna'!$G$11,'Strona główna'!$G$8)</f>
        <v>2000</v>
      </c>
      <c r="G182" s="7" t="b">
        <f t="shared" si="4"/>
        <v>0</v>
      </c>
      <c r="H182" s="7" t="b">
        <f>I182&gt;='Strona główna'!$G$9</f>
        <v>0</v>
      </c>
      <c r="I182" s="13">
        <f>I181+'Strona główna'!$G$8</f>
        <v>370000</v>
      </c>
    </row>
    <row r="183" spans="1:9" x14ac:dyDescent="0.3">
      <c r="A183">
        <v>181</v>
      </c>
      <c r="B183" s="2">
        <f ca="1">EDATE('Strona główna'!$G$6,A183)</f>
        <v>51089</v>
      </c>
      <c r="C183" s="1">
        <f t="shared" si="5"/>
        <v>372000</v>
      </c>
      <c r="E183" s="13">
        <f>'Strona główna'!$G$9*G183</f>
        <v>0</v>
      </c>
      <c r="F183" s="13">
        <f>IF(H183,'Strona główna'!$G$8+'Strona główna'!$G$10-'Strona główna'!$G$11,'Strona główna'!$G$8)</f>
        <v>2000</v>
      </c>
      <c r="G183" s="7" t="b">
        <f t="shared" si="4"/>
        <v>0</v>
      </c>
      <c r="H183" s="7" t="b">
        <f>I183&gt;='Strona główna'!$G$9</f>
        <v>0</v>
      </c>
      <c r="I183" s="13">
        <f>I182+'Strona główna'!$G$8</f>
        <v>372000</v>
      </c>
    </row>
    <row r="184" spans="1:9" x14ac:dyDescent="0.3">
      <c r="A184">
        <v>182</v>
      </c>
      <c r="B184" s="2">
        <f ca="1">EDATE('Strona główna'!$G$6,A184)</f>
        <v>51119</v>
      </c>
      <c r="C184" s="1">
        <f t="shared" si="5"/>
        <v>374000</v>
      </c>
      <c r="E184" s="13">
        <f>'Strona główna'!$G$9*G184</f>
        <v>0</v>
      </c>
      <c r="F184" s="13">
        <f>IF(H184,'Strona główna'!$G$8+'Strona główna'!$G$10-'Strona główna'!$G$11,'Strona główna'!$G$8)</f>
        <v>2000</v>
      </c>
      <c r="G184" s="7" t="b">
        <f t="shared" si="4"/>
        <v>0</v>
      </c>
      <c r="H184" s="7" t="b">
        <f>I184&gt;='Strona główna'!$G$9</f>
        <v>0</v>
      </c>
      <c r="I184" s="13">
        <f>I183+'Strona główna'!$G$8</f>
        <v>374000</v>
      </c>
    </row>
    <row r="185" spans="1:9" x14ac:dyDescent="0.3">
      <c r="A185">
        <v>183</v>
      </c>
      <c r="B185" s="2">
        <f ca="1">EDATE('Strona główna'!$G$6,A185)</f>
        <v>51150</v>
      </c>
      <c r="C185" s="1">
        <f t="shared" si="5"/>
        <v>376000</v>
      </c>
      <c r="E185" s="13">
        <f>'Strona główna'!$G$9*G185</f>
        <v>0</v>
      </c>
      <c r="F185" s="13">
        <f>IF(H185,'Strona główna'!$G$8+'Strona główna'!$G$10-'Strona główna'!$G$11,'Strona główna'!$G$8)</f>
        <v>2000</v>
      </c>
      <c r="G185" s="7" t="b">
        <f t="shared" si="4"/>
        <v>0</v>
      </c>
      <c r="H185" s="7" t="b">
        <f>I185&gt;='Strona główna'!$G$9</f>
        <v>0</v>
      </c>
      <c r="I185" s="13">
        <f>I184+'Strona główna'!$G$8</f>
        <v>376000</v>
      </c>
    </row>
    <row r="186" spans="1:9" x14ac:dyDescent="0.3">
      <c r="A186">
        <v>184</v>
      </c>
      <c r="B186" s="2">
        <f ca="1">EDATE('Strona główna'!$G$6,A186)</f>
        <v>51181</v>
      </c>
      <c r="C186" s="1">
        <f t="shared" si="5"/>
        <v>378000</v>
      </c>
      <c r="E186" s="13">
        <f>'Strona główna'!$G$9*G186</f>
        <v>0</v>
      </c>
      <c r="F186" s="13">
        <f>IF(H186,'Strona główna'!$G$8+'Strona główna'!$G$10-'Strona główna'!$G$11,'Strona główna'!$G$8)</f>
        <v>2000</v>
      </c>
      <c r="G186" s="7" t="b">
        <f t="shared" si="4"/>
        <v>0</v>
      </c>
      <c r="H186" s="7" t="b">
        <f>I186&gt;='Strona główna'!$G$9</f>
        <v>0</v>
      </c>
      <c r="I186" s="13">
        <f>I185+'Strona główna'!$G$8</f>
        <v>378000</v>
      </c>
    </row>
    <row r="187" spans="1:9" x14ac:dyDescent="0.3">
      <c r="A187">
        <v>185</v>
      </c>
      <c r="B187" s="2">
        <f ca="1">EDATE('Strona główna'!$G$6,A187)</f>
        <v>51210</v>
      </c>
      <c r="C187" s="1">
        <f t="shared" si="5"/>
        <v>380000</v>
      </c>
      <c r="E187" s="13">
        <f>'Strona główna'!$G$9*G187</f>
        <v>0</v>
      </c>
      <c r="F187" s="13">
        <f>IF(H187,'Strona główna'!$G$8+'Strona główna'!$G$10-'Strona główna'!$G$11,'Strona główna'!$G$8)</f>
        <v>2000</v>
      </c>
      <c r="G187" s="7" t="b">
        <f t="shared" si="4"/>
        <v>0</v>
      </c>
      <c r="H187" s="7" t="b">
        <f>I187&gt;='Strona główna'!$G$9</f>
        <v>0</v>
      </c>
      <c r="I187" s="13">
        <f>I186+'Strona główna'!$G$8</f>
        <v>380000</v>
      </c>
    </row>
    <row r="188" spans="1:9" x14ac:dyDescent="0.3">
      <c r="A188">
        <v>186</v>
      </c>
      <c r="B188" s="2">
        <f ca="1">EDATE('Strona główna'!$G$6,A188)</f>
        <v>51241</v>
      </c>
      <c r="C188" s="1">
        <f t="shared" si="5"/>
        <v>382000</v>
      </c>
      <c r="E188" s="13">
        <f>'Strona główna'!$G$9*G188</f>
        <v>0</v>
      </c>
      <c r="F188" s="13">
        <f>IF(H188,'Strona główna'!$G$8+'Strona główna'!$G$10-'Strona główna'!$G$11,'Strona główna'!$G$8)</f>
        <v>2000</v>
      </c>
      <c r="G188" s="7" t="b">
        <f t="shared" si="4"/>
        <v>0</v>
      </c>
      <c r="H188" s="7" t="b">
        <f>I188&gt;='Strona główna'!$G$9</f>
        <v>0</v>
      </c>
      <c r="I188" s="13">
        <f>I187+'Strona główna'!$G$8</f>
        <v>382000</v>
      </c>
    </row>
    <row r="189" spans="1:9" x14ac:dyDescent="0.3">
      <c r="A189">
        <v>187</v>
      </c>
      <c r="B189" s="2">
        <f ca="1">EDATE('Strona główna'!$G$6,A189)</f>
        <v>51271</v>
      </c>
      <c r="C189" s="1">
        <f t="shared" si="5"/>
        <v>384000</v>
      </c>
      <c r="E189" s="13">
        <f>'Strona główna'!$G$9*G189</f>
        <v>0</v>
      </c>
      <c r="F189" s="13">
        <f>IF(H189,'Strona główna'!$G$8+'Strona główna'!$G$10-'Strona główna'!$G$11,'Strona główna'!$G$8)</f>
        <v>2000</v>
      </c>
      <c r="G189" s="7" t="b">
        <f t="shared" si="4"/>
        <v>0</v>
      </c>
      <c r="H189" s="7" t="b">
        <f>I189&gt;='Strona główna'!$G$9</f>
        <v>0</v>
      </c>
      <c r="I189" s="13">
        <f>I188+'Strona główna'!$G$8</f>
        <v>384000</v>
      </c>
    </row>
    <row r="190" spans="1:9" x14ac:dyDescent="0.3">
      <c r="A190">
        <v>188</v>
      </c>
      <c r="B190" s="2">
        <f ca="1">EDATE('Strona główna'!$G$6,A190)</f>
        <v>51302</v>
      </c>
      <c r="C190" s="1">
        <f t="shared" si="5"/>
        <v>386000</v>
      </c>
      <c r="E190" s="13">
        <f>'Strona główna'!$G$9*G190</f>
        <v>0</v>
      </c>
      <c r="F190" s="13">
        <f>IF(H190,'Strona główna'!$G$8+'Strona główna'!$G$10-'Strona główna'!$G$11,'Strona główna'!$G$8)</f>
        <v>2000</v>
      </c>
      <c r="G190" s="7" t="b">
        <f t="shared" si="4"/>
        <v>0</v>
      </c>
      <c r="H190" s="7" t="b">
        <f>I190&gt;='Strona główna'!$G$9</f>
        <v>0</v>
      </c>
      <c r="I190" s="13">
        <f>I189+'Strona główna'!$G$8</f>
        <v>386000</v>
      </c>
    </row>
    <row r="191" spans="1:9" x14ac:dyDescent="0.3">
      <c r="A191">
        <v>189</v>
      </c>
      <c r="B191" s="2">
        <f ca="1">EDATE('Strona główna'!$G$6,A191)</f>
        <v>51332</v>
      </c>
      <c r="C191" s="1">
        <f t="shared" si="5"/>
        <v>388000</v>
      </c>
      <c r="E191" s="13">
        <f>'Strona główna'!$G$9*G191</f>
        <v>0</v>
      </c>
      <c r="F191" s="13">
        <f>IF(H191,'Strona główna'!$G$8+'Strona główna'!$G$10-'Strona główna'!$G$11,'Strona główna'!$G$8)</f>
        <v>2000</v>
      </c>
      <c r="G191" s="7" t="b">
        <f t="shared" si="4"/>
        <v>0</v>
      </c>
      <c r="H191" s="7" t="b">
        <f>I191&gt;='Strona główna'!$G$9</f>
        <v>0</v>
      </c>
      <c r="I191" s="13">
        <f>I190+'Strona główna'!$G$8</f>
        <v>388000</v>
      </c>
    </row>
    <row r="192" spans="1:9" x14ac:dyDescent="0.3">
      <c r="A192">
        <v>190</v>
      </c>
      <c r="B192" s="2">
        <f ca="1">EDATE('Strona główna'!$G$6,A192)</f>
        <v>51363</v>
      </c>
      <c r="C192" s="1">
        <f t="shared" si="5"/>
        <v>390000</v>
      </c>
      <c r="E192" s="13">
        <f>'Strona główna'!$G$9*G192</f>
        <v>0</v>
      </c>
      <c r="F192" s="13">
        <f>IF(H192,'Strona główna'!$G$8+'Strona główna'!$G$10-'Strona główna'!$G$11,'Strona główna'!$G$8)</f>
        <v>2000</v>
      </c>
      <c r="G192" s="7" t="b">
        <f t="shared" si="4"/>
        <v>0</v>
      </c>
      <c r="H192" s="7" t="b">
        <f>I192&gt;='Strona główna'!$G$9</f>
        <v>0</v>
      </c>
      <c r="I192" s="13">
        <f>I191+'Strona główna'!$G$8</f>
        <v>390000</v>
      </c>
    </row>
    <row r="193" spans="1:9" x14ac:dyDescent="0.3">
      <c r="A193">
        <v>191</v>
      </c>
      <c r="B193" s="2">
        <f ca="1">EDATE('Strona główna'!$G$6,A193)</f>
        <v>51394</v>
      </c>
      <c r="C193" s="1">
        <f t="shared" si="5"/>
        <v>392000</v>
      </c>
      <c r="E193" s="13">
        <f>'Strona główna'!$G$9*G193</f>
        <v>0</v>
      </c>
      <c r="F193" s="13">
        <f>IF(H193,'Strona główna'!$G$8+'Strona główna'!$G$10-'Strona główna'!$G$11,'Strona główna'!$G$8)</f>
        <v>2000</v>
      </c>
      <c r="G193" s="7" t="b">
        <f t="shared" si="4"/>
        <v>0</v>
      </c>
      <c r="H193" s="7" t="b">
        <f>I193&gt;='Strona główna'!$G$9</f>
        <v>0</v>
      </c>
      <c r="I193" s="13">
        <f>I192+'Strona główna'!$G$8</f>
        <v>392000</v>
      </c>
    </row>
    <row r="194" spans="1:9" x14ac:dyDescent="0.3">
      <c r="A194">
        <v>192</v>
      </c>
      <c r="B194" s="2">
        <f ca="1">EDATE('Strona główna'!$G$6,A194)</f>
        <v>51424</v>
      </c>
      <c r="C194" s="1">
        <f t="shared" si="5"/>
        <v>394000</v>
      </c>
      <c r="E194" s="13">
        <f>'Strona główna'!$G$9*G194</f>
        <v>0</v>
      </c>
      <c r="F194" s="13">
        <f>IF(H194,'Strona główna'!$G$8+'Strona główna'!$G$10-'Strona główna'!$G$11,'Strona główna'!$G$8)</f>
        <v>2000</v>
      </c>
      <c r="G194" s="7" t="b">
        <f t="shared" si="4"/>
        <v>0</v>
      </c>
      <c r="H194" s="7" t="b">
        <f>I194&gt;='Strona główna'!$G$9</f>
        <v>0</v>
      </c>
      <c r="I194" s="13">
        <f>I193+'Strona główna'!$G$8</f>
        <v>394000</v>
      </c>
    </row>
    <row r="195" spans="1:9" x14ac:dyDescent="0.3">
      <c r="A195">
        <v>193</v>
      </c>
      <c r="B195" s="2">
        <f ca="1">EDATE('Strona główna'!$G$6,A195)</f>
        <v>51455</v>
      </c>
      <c r="C195" s="1">
        <f t="shared" si="5"/>
        <v>396000</v>
      </c>
      <c r="E195" s="13">
        <f>'Strona główna'!$G$9*G195</f>
        <v>0</v>
      </c>
      <c r="F195" s="13">
        <f>IF(H195,'Strona główna'!$G$8+'Strona główna'!$G$10-'Strona główna'!$G$11,'Strona główna'!$G$8)</f>
        <v>2000</v>
      </c>
      <c r="G195" s="7" t="b">
        <f t="shared" ref="G195:G258" si="6">H194&lt;&gt;H195</f>
        <v>0</v>
      </c>
      <c r="H195" s="7" t="b">
        <f>I195&gt;='Strona główna'!$G$9</f>
        <v>0</v>
      </c>
      <c r="I195" s="13">
        <f>I194+'Strona główna'!$G$8</f>
        <v>396000</v>
      </c>
    </row>
    <row r="196" spans="1:9" x14ac:dyDescent="0.3">
      <c r="A196">
        <v>194</v>
      </c>
      <c r="B196" s="2">
        <f ca="1">EDATE('Strona główna'!$G$6,A196)</f>
        <v>51485</v>
      </c>
      <c r="C196" s="1">
        <f t="shared" ref="C196:C259" si="7">C195-E195+F195</f>
        <v>398000</v>
      </c>
      <c r="E196" s="13">
        <f>'Strona główna'!$G$9*G196</f>
        <v>0</v>
      </c>
      <c r="F196" s="13">
        <f>IF(H196,'Strona główna'!$G$8+'Strona główna'!$G$10-'Strona główna'!$G$11,'Strona główna'!$G$8)</f>
        <v>2000</v>
      </c>
      <c r="G196" s="7" t="b">
        <f t="shared" si="6"/>
        <v>0</v>
      </c>
      <c r="H196" s="7" t="b">
        <f>I196&gt;='Strona główna'!$G$9</f>
        <v>0</v>
      </c>
      <c r="I196" s="13">
        <f>I195+'Strona główna'!$G$8</f>
        <v>398000</v>
      </c>
    </row>
    <row r="197" spans="1:9" x14ac:dyDescent="0.3">
      <c r="A197">
        <v>195</v>
      </c>
      <c r="B197" s="2">
        <f ca="1">EDATE('Strona główna'!$G$6,A197)</f>
        <v>51516</v>
      </c>
      <c r="C197" s="1">
        <f t="shared" si="7"/>
        <v>400000</v>
      </c>
      <c r="E197" s="13">
        <f>'Strona główna'!$G$9*G197</f>
        <v>0</v>
      </c>
      <c r="F197" s="13">
        <f>IF(H197,'Strona główna'!$G$8+'Strona główna'!$G$10-'Strona główna'!$G$11,'Strona główna'!$G$8)</f>
        <v>2000</v>
      </c>
      <c r="G197" s="7" t="b">
        <f t="shared" si="6"/>
        <v>0</v>
      </c>
      <c r="H197" s="7" t="b">
        <f>I197&gt;='Strona główna'!$G$9</f>
        <v>0</v>
      </c>
      <c r="I197" s="13">
        <f>I196+'Strona główna'!$G$8</f>
        <v>400000</v>
      </c>
    </row>
    <row r="198" spans="1:9" x14ac:dyDescent="0.3">
      <c r="A198">
        <v>196</v>
      </c>
      <c r="B198" s="2">
        <f ca="1">EDATE('Strona główna'!$G$6,A198)</f>
        <v>51547</v>
      </c>
      <c r="C198" s="1">
        <f t="shared" si="7"/>
        <v>402000</v>
      </c>
      <c r="E198" s="13">
        <f>'Strona główna'!$G$9*G198</f>
        <v>0</v>
      </c>
      <c r="F198" s="13">
        <f>IF(H198,'Strona główna'!$G$8+'Strona główna'!$G$10-'Strona główna'!$G$11,'Strona główna'!$G$8)</f>
        <v>2000</v>
      </c>
      <c r="G198" s="7" t="b">
        <f t="shared" si="6"/>
        <v>0</v>
      </c>
      <c r="H198" s="7" t="b">
        <f>I198&gt;='Strona główna'!$G$9</f>
        <v>0</v>
      </c>
      <c r="I198" s="13">
        <f>I197+'Strona główna'!$G$8</f>
        <v>402000</v>
      </c>
    </row>
    <row r="199" spans="1:9" x14ac:dyDescent="0.3">
      <c r="A199">
        <v>197</v>
      </c>
      <c r="B199" s="2">
        <f ca="1">EDATE('Strona główna'!$G$6,A199)</f>
        <v>51575</v>
      </c>
      <c r="C199" s="1">
        <f t="shared" si="7"/>
        <v>404000</v>
      </c>
      <c r="E199" s="13">
        <f>'Strona główna'!$G$9*G199</f>
        <v>0</v>
      </c>
      <c r="F199" s="13">
        <f>IF(H199,'Strona główna'!$G$8+'Strona główna'!$G$10-'Strona główna'!$G$11,'Strona główna'!$G$8)</f>
        <v>2000</v>
      </c>
      <c r="G199" s="7" t="b">
        <f t="shared" si="6"/>
        <v>0</v>
      </c>
      <c r="H199" s="7" t="b">
        <f>I199&gt;='Strona główna'!$G$9</f>
        <v>0</v>
      </c>
      <c r="I199" s="13">
        <f>I198+'Strona główna'!$G$8</f>
        <v>404000</v>
      </c>
    </row>
    <row r="200" spans="1:9" x14ac:dyDescent="0.3">
      <c r="A200">
        <v>198</v>
      </c>
      <c r="B200" s="2">
        <f ca="1">EDATE('Strona główna'!$G$6,A200)</f>
        <v>51606</v>
      </c>
      <c r="C200" s="1">
        <f t="shared" si="7"/>
        <v>406000</v>
      </c>
      <c r="E200" s="13">
        <f>'Strona główna'!$G$9*G200</f>
        <v>0</v>
      </c>
      <c r="F200" s="13">
        <f>IF(H200,'Strona główna'!$G$8+'Strona główna'!$G$10-'Strona główna'!$G$11,'Strona główna'!$G$8)</f>
        <v>2000</v>
      </c>
      <c r="G200" s="7" t="b">
        <f t="shared" si="6"/>
        <v>0</v>
      </c>
      <c r="H200" s="7" t="b">
        <f>I200&gt;='Strona główna'!$G$9</f>
        <v>0</v>
      </c>
      <c r="I200" s="13">
        <f>I199+'Strona główna'!$G$8</f>
        <v>406000</v>
      </c>
    </row>
    <row r="201" spans="1:9" x14ac:dyDescent="0.3">
      <c r="A201">
        <v>199</v>
      </c>
      <c r="B201" s="2">
        <f ca="1">EDATE('Strona główna'!$G$6,A201)</f>
        <v>51636</v>
      </c>
      <c r="C201" s="1">
        <f t="shared" si="7"/>
        <v>408000</v>
      </c>
      <c r="E201" s="13">
        <f>'Strona główna'!$G$9*G201</f>
        <v>0</v>
      </c>
      <c r="F201" s="13">
        <f>IF(H201,'Strona główna'!$G$8+'Strona główna'!$G$10-'Strona główna'!$G$11,'Strona główna'!$G$8)</f>
        <v>2000</v>
      </c>
      <c r="G201" s="7" t="b">
        <f t="shared" si="6"/>
        <v>0</v>
      </c>
      <c r="H201" s="7" t="b">
        <f>I201&gt;='Strona główna'!$G$9</f>
        <v>0</v>
      </c>
      <c r="I201" s="13">
        <f>I200+'Strona główna'!$G$8</f>
        <v>408000</v>
      </c>
    </row>
    <row r="202" spans="1:9" x14ac:dyDescent="0.3">
      <c r="A202">
        <v>200</v>
      </c>
      <c r="B202" s="2">
        <f ca="1">EDATE('Strona główna'!$G$6,A202)</f>
        <v>51667</v>
      </c>
      <c r="C202" s="1">
        <f t="shared" si="7"/>
        <v>410000</v>
      </c>
      <c r="E202" s="13">
        <f>'Strona główna'!$G$9*G202</f>
        <v>0</v>
      </c>
      <c r="F202" s="13">
        <f>IF(H202,'Strona główna'!$G$8+'Strona główna'!$G$10-'Strona główna'!$G$11,'Strona główna'!$G$8)</f>
        <v>2000</v>
      </c>
      <c r="G202" s="7" t="b">
        <f t="shared" si="6"/>
        <v>0</v>
      </c>
      <c r="H202" s="7" t="b">
        <f>I202&gt;='Strona główna'!$G$9</f>
        <v>0</v>
      </c>
      <c r="I202" s="13">
        <f>I201+'Strona główna'!$G$8</f>
        <v>410000</v>
      </c>
    </row>
    <row r="203" spans="1:9" x14ac:dyDescent="0.3">
      <c r="A203">
        <v>201</v>
      </c>
      <c r="B203" s="2">
        <f ca="1">EDATE('Strona główna'!$G$6,A203)</f>
        <v>51697</v>
      </c>
      <c r="C203" s="1">
        <f t="shared" si="7"/>
        <v>412000</v>
      </c>
      <c r="E203" s="13">
        <f>'Strona główna'!$G$9*G203</f>
        <v>0</v>
      </c>
      <c r="F203" s="13">
        <f>IF(H203,'Strona główna'!$G$8+'Strona główna'!$G$10-'Strona główna'!$G$11,'Strona główna'!$G$8)</f>
        <v>2000</v>
      </c>
      <c r="G203" s="7" t="b">
        <f t="shared" si="6"/>
        <v>0</v>
      </c>
      <c r="H203" s="7" t="b">
        <f>I203&gt;='Strona główna'!$G$9</f>
        <v>0</v>
      </c>
      <c r="I203" s="13">
        <f>I202+'Strona główna'!$G$8</f>
        <v>412000</v>
      </c>
    </row>
    <row r="204" spans="1:9" x14ac:dyDescent="0.3">
      <c r="A204">
        <v>202</v>
      </c>
      <c r="B204" s="2">
        <f ca="1">EDATE('Strona główna'!$G$6,A204)</f>
        <v>51728</v>
      </c>
      <c r="C204" s="1">
        <f t="shared" si="7"/>
        <v>414000</v>
      </c>
      <c r="E204" s="13">
        <f>'Strona główna'!$G$9*G204</f>
        <v>0</v>
      </c>
      <c r="F204" s="13">
        <f>IF(H204,'Strona główna'!$G$8+'Strona główna'!$G$10-'Strona główna'!$G$11,'Strona główna'!$G$8)</f>
        <v>2000</v>
      </c>
      <c r="G204" s="7" t="b">
        <f t="shared" si="6"/>
        <v>0</v>
      </c>
      <c r="H204" s="7" t="b">
        <f>I204&gt;='Strona główna'!$G$9</f>
        <v>0</v>
      </c>
      <c r="I204" s="13">
        <f>I203+'Strona główna'!$G$8</f>
        <v>414000</v>
      </c>
    </row>
    <row r="205" spans="1:9" x14ac:dyDescent="0.3">
      <c r="A205">
        <v>203</v>
      </c>
      <c r="B205" s="2">
        <f ca="1">EDATE('Strona główna'!$G$6,A205)</f>
        <v>51759</v>
      </c>
      <c r="C205" s="1">
        <f t="shared" si="7"/>
        <v>416000</v>
      </c>
      <c r="E205" s="13">
        <f>'Strona główna'!$G$9*G205</f>
        <v>0</v>
      </c>
      <c r="F205" s="13">
        <f>IF(H205,'Strona główna'!$G$8+'Strona główna'!$G$10-'Strona główna'!$G$11,'Strona główna'!$G$8)</f>
        <v>2000</v>
      </c>
      <c r="G205" s="7" t="b">
        <f t="shared" si="6"/>
        <v>0</v>
      </c>
      <c r="H205" s="7" t="b">
        <f>I205&gt;='Strona główna'!$G$9</f>
        <v>0</v>
      </c>
      <c r="I205" s="13">
        <f>I204+'Strona główna'!$G$8</f>
        <v>416000</v>
      </c>
    </row>
    <row r="206" spans="1:9" x14ac:dyDescent="0.3">
      <c r="A206">
        <v>204</v>
      </c>
      <c r="B206" s="2">
        <f ca="1">EDATE('Strona główna'!$G$6,A206)</f>
        <v>51789</v>
      </c>
      <c r="C206" s="1">
        <f t="shared" si="7"/>
        <v>418000</v>
      </c>
      <c r="E206" s="13">
        <f>'Strona główna'!$G$9*G206</f>
        <v>0</v>
      </c>
      <c r="F206" s="13">
        <f>IF(H206,'Strona główna'!$G$8+'Strona główna'!$G$10-'Strona główna'!$G$11,'Strona główna'!$G$8)</f>
        <v>2000</v>
      </c>
      <c r="G206" s="7" t="b">
        <f t="shared" si="6"/>
        <v>0</v>
      </c>
      <c r="H206" s="7" t="b">
        <f>I206&gt;='Strona główna'!$G$9</f>
        <v>0</v>
      </c>
      <c r="I206" s="13">
        <f>I205+'Strona główna'!$G$8</f>
        <v>418000</v>
      </c>
    </row>
    <row r="207" spans="1:9" x14ac:dyDescent="0.3">
      <c r="A207">
        <v>205</v>
      </c>
      <c r="B207" s="2">
        <f ca="1">EDATE('Strona główna'!$G$6,A207)</f>
        <v>51820</v>
      </c>
      <c r="C207" s="1">
        <f t="shared" si="7"/>
        <v>420000</v>
      </c>
      <c r="E207" s="13">
        <f>'Strona główna'!$G$9*G207</f>
        <v>0</v>
      </c>
      <c r="F207" s="13">
        <f>IF(H207,'Strona główna'!$G$8+'Strona główna'!$G$10-'Strona główna'!$G$11,'Strona główna'!$G$8)</f>
        <v>2000</v>
      </c>
      <c r="G207" s="7" t="b">
        <f t="shared" si="6"/>
        <v>0</v>
      </c>
      <c r="H207" s="7" t="b">
        <f>I207&gt;='Strona główna'!$G$9</f>
        <v>0</v>
      </c>
      <c r="I207" s="13">
        <f>I206+'Strona główna'!$G$8</f>
        <v>420000</v>
      </c>
    </row>
    <row r="208" spans="1:9" x14ac:dyDescent="0.3">
      <c r="A208">
        <v>206</v>
      </c>
      <c r="B208" s="2">
        <f ca="1">EDATE('Strona główna'!$G$6,A208)</f>
        <v>51850</v>
      </c>
      <c r="C208" s="1">
        <f t="shared" si="7"/>
        <v>422000</v>
      </c>
      <c r="E208" s="13">
        <f>'Strona główna'!$G$9*G208</f>
        <v>0</v>
      </c>
      <c r="F208" s="13">
        <f>IF(H208,'Strona główna'!$G$8+'Strona główna'!$G$10-'Strona główna'!$G$11,'Strona główna'!$G$8)</f>
        <v>2000</v>
      </c>
      <c r="G208" s="7" t="b">
        <f t="shared" si="6"/>
        <v>0</v>
      </c>
      <c r="H208" s="7" t="b">
        <f>I208&gt;='Strona główna'!$G$9</f>
        <v>0</v>
      </c>
      <c r="I208" s="13">
        <f>I207+'Strona główna'!$G$8</f>
        <v>422000</v>
      </c>
    </row>
    <row r="209" spans="1:9" x14ac:dyDescent="0.3">
      <c r="A209">
        <v>207</v>
      </c>
      <c r="B209" s="2">
        <f ca="1">EDATE('Strona główna'!$G$6,A209)</f>
        <v>51881</v>
      </c>
      <c r="C209" s="1">
        <f t="shared" si="7"/>
        <v>424000</v>
      </c>
      <c r="E209" s="13">
        <f>'Strona główna'!$G$9*G209</f>
        <v>0</v>
      </c>
      <c r="F209" s="13">
        <f>IF(H209,'Strona główna'!$G$8+'Strona główna'!$G$10-'Strona główna'!$G$11,'Strona główna'!$G$8)</f>
        <v>2000</v>
      </c>
      <c r="G209" s="7" t="b">
        <f t="shared" si="6"/>
        <v>0</v>
      </c>
      <c r="H209" s="7" t="b">
        <f>I209&gt;='Strona główna'!$G$9</f>
        <v>0</v>
      </c>
      <c r="I209" s="13">
        <f>I208+'Strona główna'!$G$8</f>
        <v>424000</v>
      </c>
    </row>
    <row r="210" spans="1:9" x14ac:dyDescent="0.3">
      <c r="A210">
        <v>208</v>
      </c>
      <c r="B210" s="2">
        <f ca="1">EDATE('Strona główna'!$G$6,A210)</f>
        <v>51912</v>
      </c>
      <c r="C210" s="1">
        <f t="shared" si="7"/>
        <v>426000</v>
      </c>
      <c r="E210" s="13">
        <f>'Strona główna'!$G$9*G210</f>
        <v>0</v>
      </c>
      <c r="F210" s="13">
        <f>IF(H210,'Strona główna'!$G$8+'Strona główna'!$G$10-'Strona główna'!$G$11,'Strona główna'!$G$8)</f>
        <v>2000</v>
      </c>
      <c r="G210" s="7" t="b">
        <f t="shared" si="6"/>
        <v>0</v>
      </c>
      <c r="H210" s="7" t="b">
        <f>I210&gt;='Strona główna'!$G$9</f>
        <v>0</v>
      </c>
      <c r="I210" s="13">
        <f>I209+'Strona główna'!$G$8</f>
        <v>426000</v>
      </c>
    </row>
    <row r="211" spans="1:9" x14ac:dyDescent="0.3">
      <c r="A211">
        <v>209</v>
      </c>
      <c r="B211" s="2">
        <f ca="1">EDATE('Strona główna'!$G$6,A211)</f>
        <v>51940</v>
      </c>
      <c r="C211" s="1">
        <f t="shared" si="7"/>
        <v>428000</v>
      </c>
      <c r="E211" s="13">
        <f>'Strona główna'!$G$9*G211</f>
        <v>0</v>
      </c>
      <c r="F211" s="13">
        <f>IF(H211,'Strona główna'!$G$8+'Strona główna'!$G$10-'Strona główna'!$G$11,'Strona główna'!$G$8)</f>
        <v>2000</v>
      </c>
      <c r="G211" s="7" t="b">
        <f t="shared" si="6"/>
        <v>0</v>
      </c>
      <c r="H211" s="7" t="b">
        <f>I211&gt;='Strona główna'!$G$9</f>
        <v>0</v>
      </c>
      <c r="I211" s="13">
        <f>I210+'Strona główna'!$G$8</f>
        <v>428000</v>
      </c>
    </row>
    <row r="212" spans="1:9" x14ac:dyDescent="0.3">
      <c r="A212">
        <v>210</v>
      </c>
      <c r="B212" s="2">
        <f ca="1">EDATE('Strona główna'!$G$6,A212)</f>
        <v>51971</v>
      </c>
      <c r="C212" s="1">
        <f t="shared" si="7"/>
        <v>430000</v>
      </c>
      <c r="E212" s="13">
        <f>'Strona główna'!$G$9*G212</f>
        <v>0</v>
      </c>
      <c r="F212" s="13">
        <f>IF(H212,'Strona główna'!$G$8+'Strona główna'!$G$10-'Strona główna'!$G$11,'Strona główna'!$G$8)</f>
        <v>2000</v>
      </c>
      <c r="G212" s="7" t="b">
        <f t="shared" si="6"/>
        <v>0</v>
      </c>
      <c r="H212" s="7" t="b">
        <f>I212&gt;='Strona główna'!$G$9</f>
        <v>0</v>
      </c>
      <c r="I212" s="13">
        <f>I211+'Strona główna'!$G$8</f>
        <v>430000</v>
      </c>
    </row>
    <row r="213" spans="1:9" x14ac:dyDescent="0.3">
      <c r="A213">
        <v>211</v>
      </c>
      <c r="B213" s="2">
        <f ca="1">EDATE('Strona główna'!$G$6,A213)</f>
        <v>52001</v>
      </c>
      <c r="C213" s="1">
        <f t="shared" si="7"/>
        <v>432000</v>
      </c>
      <c r="E213" s="13">
        <f>'Strona główna'!$G$9*G213</f>
        <v>0</v>
      </c>
      <c r="F213" s="13">
        <f>IF(H213,'Strona główna'!$G$8+'Strona główna'!$G$10-'Strona główna'!$G$11,'Strona główna'!$G$8)</f>
        <v>2000</v>
      </c>
      <c r="G213" s="7" t="b">
        <f t="shared" si="6"/>
        <v>0</v>
      </c>
      <c r="H213" s="7" t="b">
        <f>I213&gt;='Strona główna'!$G$9</f>
        <v>0</v>
      </c>
      <c r="I213" s="13">
        <f>I212+'Strona główna'!$G$8</f>
        <v>432000</v>
      </c>
    </row>
    <row r="214" spans="1:9" x14ac:dyDescent="0.3">
      <c r="A214">
        <v>212</v>
      </c>
      <c r="B214" s="2">
        <f ca="1">EDATE('Strona główna'!$G$6,A214)</f>
        <v>52032</v>
      </c>
      <c r="C214" s="1">
        <f t="shared" si="7"/>
        <v>434000</v>
      </c>
      <c r="E214" s="13">
        <f>'Strona główna'!$G$9*G214</f>
        <v>0</v>
      </c>
      <c r="F214" s="13">
        <f>IF(H214,'Strona główna'!$G$8+'Strona główna'!$G$10-'Strona główna'!$G$11,'Strona główna'!$G$8)</f>
        <v>2000</v>
      </c>
      <c r="G214" s="7" t="b">
        <f t="shared" si="6"/>
        <v>0</v>
      </c>
      <c r="H214" s="7" t="b">
        <f>I214&gt;='Strona główna'!$G$9</f>
        <v>0</v>
      </c>
      <c r="I214" s="13">
        <f>I213+'Strona główna'!$G$8</f>
        <v>434000</v>
      </c>
    </row>
    <row r="215" spans="1:9" x14ac:dyDescent="0.3">
      <c r="A215">
        <v>213</v>
      </c>
      <c r="B215" s="2">
        <f ca="1">EDATE('Strona główna'!$G$6,A215)</f>
        <v>52062</v>
      </c>
      <c r="C215" s="1">
        <f t="shared" si="7"/>
        <v>436000</v>
      </c>
      <c r="E215" s="13">
        <f>'Strona główna'!$G$9*G215</f>
        <v>0</v>
      </c>
      <c r="F215" s="13">
        <f>IF(H215,'Strona główna'!$G$8+'Strona główna'!$G$10-'Strona główna'!$G$11,'Strona główna'!$G$8)</f>
        <v>2000</v>
      </c>
      <c r="G215" s="7" t="b">
        <f t="shared" si="6"/>
        <v>0</v>
      </c>
      <c r="H215" s="7" t="b">
        <f>I215&gt;='Strona główna'!$G$9</f>
        <v>0</v>
      </c>
      <c r="I215" s="13">
        <f>I214+'Strona główna'!$G$8</f>
        <v>436000</v>
      </c>
    </row>
    <row r="216" spans="1:9" x14ac:dyDescent="0.3">
      <c r="A216">
        <v>214</v>
      </c>
      <c r="B216" s="2">
        <f ca="1">EDATE('Strona główna'!$G$6,A216)</f>
        <v>52093</v>
      </c>
      <c r="C216" s="1">
        <f t="shared" si="7"/>
        <v>438000</v>
      </c>
      <c r="E216" s="13">
        <f>'Strona główna'!$G$9*G216</f>
        <v>0</v>
      </c>
      <c r="F216" s="13">
        <f>IF(H216,'Strona główna'!$G$8+'Strona główna'!$G$10-'Strona główna'!$G$11,'Strona główna'!$G$8)</f>
        <v>2000</v>
      </c>
      <c r="G216" s="7" t="b">
        <f t="shared" si="6"/>
        <v>0</v>
      </c>
      <c r="H216" s="7" t="b">
        <f>I216&gt;='Strona główna'!$G$9</f>
        <v>0</v>
      </c>
      <c r="I216" s="13">
        <f>I215+'Strona główna'!$G$8</f>
        <v>438000</v>
      </c>
    </row>
    <row r="217" spans="1:9" x14ac:dyDescent="0.3">
      <c r="A217">
        <v>215</v>
      </c>
      <c r="B217" s="2">
        <f ca="1">EDATE('Strona główna'!$G$6,A217)</f>
        <v>52124</v>
      </c>
      <c r="C217" s="1">
        <f t="shared" si="7"/>
        <v>440000</v>
      </c>
      <c r="E217" s="13">
        <f>'Strona główna'!$G$9*G217</f>
        <v>0</v>
      </c>
      <c r="F217" s="13">
        <f>IF(H217,'Strona główna'!$G$8+'Strona główna'!$G$10-'Strona główna'!$G$11,'Strona główna'!$G$8)</f>
        <v>2000</v>
      </c>
      <c r="G217" s="7" t="b">
        <f t="shared" si="6"/>
        <v>0</v>
      </c>
      <c r="H217" s="7" t="b">
        <f>I217&gt;='Strona główna'!$G$9</f>
        <v>0</v>
      </c>
      <c r="I217" s="13">
        <f>I216+'Strona główna'!$G$8</f>
        <v>440000</v>
      </c>
    </row>
    <row r="218" spans="1:9" x14ac:dyDescent="0.3">
      <c r="A218">
        <v>216</v>
      </c>
      <c r="B218" s="2">
        <f ca="1">EDATE('Strona główna'!$G$6,A218)</f>
        <v>52154</v>
      </c>
      <c r="C218" s="1">
        <f t="shared" si="7"/>
        <v>442000</v>
      </c>
      <c r="E218" s="13">
        <f>'Strona główna'!$G$9*G218</f>
        <v>0</v>
      </c>
      <c r="F218" s="13">
        <f>IF(H218,'Strona główna'!$G$8+'Strona główna'!$G$10-'Strona główna'!$G$11,'Strona główna'!$G$8)</f>
        <v>2000</v>
      </c>
      <c r="G218" s="7" t="b">
        <f t="shared" si="6"/>
        <v>0</v>
      </c>
      <c r="H218" s="7" t="b">
        <f>I218&gt;='Strona główna'!$G$9</f>
        <v>0</v>
      </c>
      <c r="I218" s="13">
        <f>I217+'Strona główna'!$G$8</f>
        <v>442000</v>
      </c>
    </row>
    <row r="219" spans="1:9" x14ac:dyDescent="0.3">
      <c r="A219">
        <v>217</v>
      </c>
      <c r="B219" s="2">
        <f ca="1">EDATE('Strona główna'!$G$6,A219)</f>
        <v>52185</v>
      </c>
      <c r="C219" s="1">
        <f t="shared" si="7"/>
        <v>444000</v>
      </c>
      <c r="E219" s="13">
        <f>'Strona główna'!$G$9*G219</f>
        <v>0</v>
      </c>
      <c r="F219" s="13">
        <f>IF(H219,'Strona główna'!$G$8+'Strona główna'!$G$10-'Strona główna'!$G$11,'Strona główna'!$G$8)</f>
        <v>2000</v>
      </c>
      <c r="G219" s="7" t="b">
        <f t="shared" si="6"/>
        <v>0</v>
      </c>
      <c r="H219" s="7" t="b">
        <f>I219&gt;='Strona główna'!$G$9</f>
        <v>0</v>
      </c>
      <c r="I219" s="13">
        <f>I218+'Strona główna'!$G$8</f>
        <v>444000</v>
      </c>
    </row>
    <row r="220" spans="1:9" x14ac:dyDescent="0.3">
      <c r="A220">
        <v>218</v>
      </c>
      <c r="B220" s="2">
        <f ca="1">EDATE('Strona główna'!$G$6,A220)</f>
        <v>52215</v>
      </c>
      <c r="C220" s="1">
        <f t="shared" si="7"/>
        <v>446000</v>
      </c>
      <c r="E220" s="13">
        <f>'Strona główna'!$G$9*G220</f>
        <v>0</v>
      </c>
      <c r="F220" s="13">
        <f>IF(H220,'Strona główna'!$G$8+'Strona główna'!$G$10-'Strona główna'!$G$11,'Strona główna'!$G$8)</f>
        <v>2000</v>
      </c>
      <c r="G220" s="7" t="b">
        <f t="shared" si="6"/>
        <v>0</v>
      </c>
      <c r="H220" s="7" t="b">
        <f>I220&gt;='Strona główna'!$G$9</f>
        <v>0</v>
      </c>
      <c r="I220" s="13">
        <f>I219+'Strona główna'!$G$8</f>
        <v>446000</v>
      </c>
    </row>
    <row r="221" spans="1:9" x14ac:dyDescent="0.3">
      <c r="A221">
        <v>219</v>
      </c>
      <c r="B221" s="2">
        <f ca="1">EDATE('Strona główna'!$G$6,A221)</f>
        <v>52246</v>
      </c>
      <c r="C221" s="1">
        <f t="shared" si="7"/>
        <v>448000</v>
      </c>
      <c r="E221" s="13">
        <f>'Strona główna'!$G$9*G221</f>
        <v>0</v>
      </c>
      <c r="F221" s="13">
        <f>IF(H221,'Strona główna'!$G$8+'Strona główna'!$G$10-'Strona główna'!$G$11,'Strona główna'!$G$8)</f>
        <v>2000</v>
      </c>
      <c r="G221" s="7" t="b">
        <f t="shared" si="6"/>
        <v>0</v>
      </c>
      <c r="H221" s="7" t="b">
        <f>I221&gt;='Strona główna'!$G$9</f>
        <v>0</v>
      </c>
      <c r="I221" s="13">
        <f>I220+'Strona główna'!$G$8</f>
        <v>448000</v>
      </c>
    </row>
    <row r="222" spans="1:9" x14ac:dyDescent="0.3">
      <c r="A222">
        <v>220</v>
      </c>
      <c r="B222" s="2">
        <f ca="1">EDATE('Strona główna'!$G$6,A222)</f>
        <v>52277</v>
      </c>
      <c r="C222" s="1">
        <f t="shared" si="7"/>
        <v>450000</v>
      </c>
      <c r="E222" s="13">
        <f>'Strona główna'!$G$9*G222</f>
        <v>0</v>
      </c>
      <c r="F222" s="13">
        <f>IF(H222,'Strona główna'!$G$8+'Strona główna'!$G$10-'Strona główna'!$G$11,'Strona główna'!$G$8)</f>
        <v>2000</v>
      </c>
      <c r="G222" s="7" t="b">
        <f t="shared" si="6"/>
        <v>0</v>
      </c>
      <c r="H222" s="7" t="b">
        <f>I222&gt;='Strona główna'!$G$9</f>
        <v>0</v>
      </c>
      <c r="I222" s="13">
        <f>I221+'Strona główna'!$G$8</f>
        <v>450000</v>
      </c>
    </row>
    <row r="223" spans="1:9" x14ac:dyDescent="0.3">
      <c r="A223">
        <v>221</v>
      </c>
      <c r="B223" s="2">
        <f ca="1">EDATE('Strona główna'!$G$6,A223)</f>
        <v>52305</v>
      </c>
      <c r="C223" s="1">
        <f t="shared" si="7"/>
        <v>452000</v>
      </c>
      <c r="E223" s="13">
        <f>'Strona główna'!$G$9*G223</f>
        <v>0</v>
      </c>
      <c r="F223" s="13">
        <f>IF(H223,'Strona główna'!$G$8+'Strona główna'!$G$10-'Strona główna'!$G$11,'Strona główna'!$G$8)</f>
        <v>2000</v>
      </c>
      <c r="G223" s="7" t="b">
        <f t="shared" si="6"/>
        <v>0</v>
      </c>
      <c r="H223" s="7" t="b">
        <f>I223&gt;='Strona główna'!$G$9</f>
        <v>0</v>
      </c>
      <c r="I223" s="13">
        <f>I222+'Strona główna'!$G$8</f>
        <v>452000</v>
      </c>
    </row>
    <row r="224" spans="1:9" x14ac:dyDescent="0.3">
      <c r="A224">
        <v>222</v>
      </c>
      <c r="B224" s="2">
        <f ca="1">EDATE('Strona główna'!$G$6,A224)</f>
        <v>52336</v>
      </c>
      <c r="C224" s="1">
        <f t="shared" si="7"/>
        <v>454000</v>
      </c>
      <c r="E224" s="13">
        <f>'Strona główna'!$G$9*G224</f>
        <v>0</v>
      </c>
      <c r="F224" s="13">
        <f>IF(H224,'Strona główna'!$G$8+'Strona główna'!$G$10-'Strona główna'!$G$11,'Strona główna'!$G$8)</f>
        <v>2000</v>
      </c>
      <c r="G224" s="7" t="b">
        <f t="shared" si="6"/>
        <v>0</v>
      </c>
      <c r="H224" s="7" t="b">
        <f>I224&gt;='Strona główna'!$G$9</f>
        <v>0</v>
      </c>
      <c r="I224" s="13">
        <f>I223+'Strona główna'!$G$8</f>
        <v>454000</v>
      </c>
    </row>
    <row r="225" spans="1:9" x14ac:dyDescent="0.3">
      <c r="A225">
        <v>223</v>
      </c>
      <c r="B225" s="2">
        <f ca="1">EDATE('Strona główna'!$G$6,A225)</f>
        <v>52366</v>
      </c>
      <c r="C225" s="1">
        <f t="shared" si="7"/>
        <v>456000</v>
      </c>
      <c r="E225" s="13">
        <f>'Strona główna'!$G$9*G225</f>
        <v>0</v>
      </c>
      <c r="F225" s="13">
        <f>IF(H225,'Strona główna'!$G$8+'Strona główna'!$G$10-'Strona główna'!$G$11,'Strona główna'!$G$8)</f>
        <v>2000</v>
      </c>
      <c r="G225" s="7" t="b">
        <f t="shared" si="6"/>
        <v>0</v>
      </c>
      <c r="H225" s="7" t="b">
        <f>I225&gt;='Strona główna'!$G$9</f>
        <v>0</v>
      </c>
      <c r="I225" s="13">
        <f>I224+'Strona główna'!$G$8</f>
        <v>456000</v>
      </c>
    </row>
    <row r="226" spans="1:9" x14ac:dyDescent="0.3">
      <c r="A226">
        <v>224</v>
      </c>
      <c r="B226" s="2">
        <f ca="1">EDATE('Strona główna'!$G$6,A226)</f>
        <v>52397</v>
      </c>
      <c r="C226" s="1">
        <f t="shared" si="7"/>
        <v>458000</v>
      </c>
      <c r="E226" s="13">
        <f>'Strona główna'!$G$9*G226</f>
        <v>0</v>
      </c>
      <c r="F226" s="13">
        <f>IF(H226,'Strona główna'!$G$8+'Strona główna'!$G$10-'Strona główna'!$G$11,'Strona główna'!$G$8)</f>
        <v>2000</v>
      </c>
      <c r="G226" s="7" t="b">
        <f t="shared" si="6"/>
        <v>0</v>
      </c>
      <c r="H226" s="7" t="b">
        <f>I226&gt;='Strona główna'!$G$9</f>
        <v>0</v>
      </c>
      <c r="I226" s="13">
        <f>I225+'Strona główna'!$G$8</f>
        <v>458000</v>
      </c>
    </row>
    <row r="227" spans="1:9" x14ac:dyDescent="0.3">
      <c r="A227">
        <v>225</v>
      </c>
      <c r="B227" s="2">
        <f ca="1">EDATE('Strona główna'!$G$6,A227)</f>
        <v>52427</v>
      </c>
      <c r="C227" s="1">
        <f t="shared" si="7"/>
        <v>460000</v>
      </c>
      <c r="E227" s="13">
        <f>'Strona główna'!$G$9*G227</f>
        <v>0</v>
      </c>
      <c r="F227" s="13">
        <f>IF(H227,'Strona główna'!$G$8+'Strona główna'!$G$10-'Strona główna'!$G$11,'Strona główna'!$G$8)</f>
        <v>2000</v>
      </c>
      <c r="G227" s="7" t="b">
        <f t="shared" si="6"/>
        <v>0</v>
      </c>
      <c r="H227" s="7" t="b">
        <f>I227&gt;='Strona główna'!$G$9</f>
        <v>0</v>
      </c>
      <c r="I227" s="13">
        <f>I226+'Strona główna'!$G$8</f>
        <v>460000</v>
      </c>
    </row>
    <row r="228" spans="1:9" x14ac:dyDescent="0.3">
      <c r="A228">
        <v>226</v>
      </c>
      <c r="B228" s="2">
        <f ca="1">EDATE('Strona główna'!$G$6,A228)</f>
        <v>52458</v>
      </c>
      <c r="C228" s="1">
        <f t="shared" si="7"/>
        <v>462000</v>
      </c>
      <c r="E228" s="13">
        <f>'Strona główna'!$G$9*G228</f>
        <v>0</v>
      </c>
      <c r="F228" s="13">
        <f>IF(H228,'Strona główna'!$G$8+'Strona główna'!$G$10-'Strona główna'!$G$11,'Strona główna'!$G$8)</f>
        <v>2000</v>
      </c>
      <c r="G228" s="7" t="b">
        <f t="shared" si="6"/>
        <v>0</v>
      </c>
      <c r="H228" s="7" t="b">
        <f>I228&gt;='Strona główna'!$G$9</f>
        <v>0</v>
      </c>
      <c r="I228" s="13">
        <f>I227+'Strona główna'!$G$8</f>
        <v>462000</v>
      </c>
    </row>
    <row r="229" spans="1:9" x14ac:dyDescent="0.3">
      <c r="A229">
        <v>227</v>
      </c>
      <c r="B229" s="2">
        <f ca="1">EDATE('Strona główna'!$G$6,A229)</f>
        <v>52489</v>
      </c>
      <c r="C229" s="1">
        <f t="shared" si="7"/>
        <v>464000</v>
      </c>
      <c r="E229" s="13">
        <f>'Strona główna'!$G$9*G229</f>
        <v>0</v>
      </c>
      <c r="F229" s="13">
        <f>IF(H229,'Strona główna'!$G$8+'Strona główna'!$G$10-'Strona główna'!$G$11,'Strona główna'!$G$8)</f>
        <v>2000</v>
      </c>
      <c r="G229" s="7" t="b">
        <f t="shared" si="6"/>
        <v>0</v>
      </c>
      <c r="H229" s="7" t="b">
        <f>I229&gt;='Strona główna'!$G$9</f>
        <v>0</v>
      </c>
      <c r="I229" s="13">
        <f>I228+'Strona główna'!$G$8</f>
        <v>464000</v>
      </c>
    </row>
    <row r="230" spans="1:9" x14ac:dyDescent="0.3">
      <c r="A230">
        <v>228</v>
      </c>
      <c r="B230" s="2">
        <f ca="1">EDATE('Strona główna'!$G$6,A230)</f>
        <v>52519</v>
      </c>
      <c r="C230" s="1">
        <f t="shared" si="7"/>
        <v>466000</v>
      </c>
      <c r="E230" s="13">
        <f>'Strona główna'!$G$9*G230</f>
        <v>0</v>
      </c>
      <c r="F230" s="13">
        <f>IF(H230,'Strona główna'!$G$8+'Strona główna'!$G$10-'Strona główna'!$G$11,'Strona główna'!$G$8)</f>
        <v>2000</v>
      </c>
      <c r="G230" s="7" t="b">
        <f t="shared" si="6"/>
        <v>0</v>
      </c>
      <c r="H230" s="7" t="b">
        <f>I230&gt;='Strona główna'!$G$9</f>
        <v>0</v>
      </c>
      <c r="I230" s="13">
        <f>I229+'Strona główna'!$G$8</f>
        <v>466000</v>
      </c>
    </row>
    <row r="231" spans="1:9" x14ac:dyDescent="0.3">
      <c r="A231">
        <v>229</v>
      </c>
      <c r="B231" s="2">
        <f ca="1">EDATE('Strona główna'!$G$6,A231)</f>
        <v>52550</v>
      </c>
      <c r="C231" s="1">
        <f t="shared" si="7"/>
        <v>468000</v>
      </c>
      <c r="E231" s="13">
        <f>'Strona główna'!$G$9*G231</f>
        <v>0</v>
      </c>
      <c r="F231" s="13">
        <f>IF(H231,'Strona główna'!$G$8+'Strona główna'!$G$10-'Strona główna'!$G$11,'Strona główna'!$G$8)</f>
        <v>2000</v>
      </c>
      <c r="G231" s="7" t="b">
        <f t="shared" si="6"/>
        <v>0</v>
      </c>
      <c r="H231" s="7" t="b">
        <f>I231&gt;='Strona główna'!$G$9</f>
        <v>0</v>
      </c>
      <c r="I231" s="13">
        <f>I230+'Strona główna'!$G$8</f>
        <v>468000</v>
      </c>
    </row>
    <row r="232" spans="1:9" x14ac:dyDescent="0.3">
      <c r="A232">
        <v>230</v>
      </c>
      <c r="B232" s="2">
        <f ca="1">EDATE('Strona główna'!$G$6,A232)</f>
        <v>52580</v>
      </c>
      <c r="C232" s="1">
        <f t="shared" si="7"/>
        <v>470000</v>
      </c>
      <c r="E232" s="13">
        <f>'Strona główna'!$G$9*G232</f>
        <v>0</v>
      </c>
      <c r="F232" s="13">
        <f>IF(H232,'Strona główna'!$G$8+'Strona główna'!$G$10-'Strona główna'!$G$11,'Strona główna'!$G$8)</f>
        <v>2000</v>
      </c>
      <c r="G232" s="7" t="b">
        <f t="shared" si="6"/>
        <v>0</v>
      </c>
      <c r="H232" s="7" t="b">
        <f>I232&gt;='Strona główna'!$G$9</f>
        <v>0</v>
      </c>
      <c r="I232" s="13">
        <f>I231+'Strona główna'!$G$8</f>
        <v>470000</v>
      </c>
    </row>
    <row r="233" spans="1:9" x14ac:dyDescent="0.3">
      <c r="A233">
        <v>231</v>
      </c>
      <c r="B233" s="2">
        <f ca="1">EDATE('Strona główna'!$G$6,A233)</f>
        <v>52611</v>
      </c>
      <c r="C233" s="1">
        <f t="shared" si="7"/>
        <v>472000</v>
      </c>
      <c r="E233" s="13">
        <f>'Strona główna'!$G$9*G233</f>
        <v>0</v>
      </c>
      <c r="F233" s="13">
        <f>IF(H233,'Strona główna'!$G$8+'Strona główna'!$G$10-'Strona główna'!$G$11,'Strona główna'!$G$8)</f>
        <v>2000</v>
      </c>
      <c r="G233" s="7" t="b">
        <f t="shared" si="6"/>
        <v>0</v>
      </c>
      <c r="H233" s="7" t="b">
        <f>I233&gt;='Strona główna'!$G$9</f>
        <v>0</v>
      </c>
      <c r="I233" s="13">
        <f>I232+'Strona główna'!$G$8</f>
        <v>472000</v>
      </c>
    </row>
    <row r="234" spans="1:9" x14ac:dyDescent="0.3">
      <c r="A234">
        <v>232</v>
      </c>
      <c r="B234" s="2">
        <f ca="1">EDATE('Strona główna'!$G$6,A234)</f>
        <v>52642</v>
      </c>
      <c r="C234" s="1">
        <f t="shared" si="7"/>
        <v>474000</v>
      </c>
      <c r="E234" s="13">
        <f>'Strona główna'!$G$9*G234</f>
        <v>0</v>
      </c>
      <c r="F234" s="13">
        <f>IF(H234,'Strona główna'!$G$8+'Strona główna'!$G$10-'Strona główna'!$G$11,'Strona główna'!$G$8)</f>
        <v>2000</v>
      </c>
      <c r="G234" s="7" t="b">
        <f t="shared" si="6"/>
        <v>0</v>
      </c>
      <c r="H234" s="7" t="b">
        <f>I234&gt;='Strona główna'!$G$9</f>
        <v>0</v>
      </c>
      <c r="I234" s="13">
        <f>I233+'Strona główna'!$G$8</f>
        <v>474000</v>
      </c>
    </row>
    <row r="235" spans="1:9" x14ac:dyDescent="0.3">
      <c r="A235">
        <v>233</v>
      </c>
      <c r="B235" s="2">
        <f ca="1">EDATE('Strona główna'!$G$6,A235)</f>
        <v>52671</v>
      </c>
      <c r="C235" s="1">
        <f t="shared" si="7"/>
        <v>476000</v>
      </c>
      <c r="E235" s="13">
        <f>'Strona główna'!$G$9*G235</f>
        <v>0</v>
      </c>
      <c r="F235" s="13">
        <f>IF(H235,'Strona główna'!$G$8+'Strona główna'!$G$10-'Strona główna'!$G$11,'Strona główna'!$G$8)</f>
        <v>2000</v>
      </c>
      <c r="G235" s="7" t="b">
        <f t="shared" si="6"/>
        <v>0</v>
      </c>
      <c r="H235" s="7" t="b">
        <f>I235&gt;='Strona główna'!$G$9</f>
        <v>0</v>
      </c>
      <c r="I235" s="13">
        <f>I234+'Strona główna'!$G$8</f>
        <v>476000</v>
      </c>
    </row>
    <row r="236" spans="1:9" x14ac:dyDescent="0.3">
      <c r="A236">
        <v>234</v>
      </c>
      <c r="B236" s="2">
        <f ca="1">EDATE('Strona główna'!$G$6,A236)</f>
        <v>52702</v>
      </c>
      <c r="C236" s="1">
        <f t="shared" si="7"/>
        <v>478000</v>
      </c>
      <c r="E236" s="13">
        <f>'Strona główna'!$G$9*G236</f>
        <v>0</v>
      </c>
      <c r="F236" s="13">
        <f>IF(H236,'Strona główna'!$G$8+'Strona główna'!$G$10-'Strona główna'!$G$11,'Strona główna'!$G$8)</f>
        <v>2000</v>
      </c>
      <c r="G236" s="7" t="b">
        <f t="shared" si="6"/>
        <v>0</v>
      </c>
      <c r="H236" s="7" t="b">
        <f>I236&gt;='Strona główna'!$G$9</f>
        <v>0</v>
      </c>
      <c r="I236" s="13">
        <f>I235+'Strona główna'!$G$8</f>
        <v>478000</v>
      </c>
    </row>
    <row r="237" spans="1:9" x14ac:dyDescent="0.3">
      <c r="A237">
        <v>235</v>
      </c>
      <c r="B237" s="2">
        <f ca="1">EDATE('Strona główna'!$G$6,A237)</f>
        <v>52732</v>
      </c>
      <c r="C237" s="1">
        <f t="shared" si="7"/>
        <v>480000</v>
      </c>
      <c r="E237" s="13">
        <f>'Strona główna'!$G$9*G237</f>
        <v>0</v>
      </c>
      <c r="F237" s="13">
        <f>IF(H237,'Strona główna'!$G$8+'Strona główna'!$G$10-'Strona główna'!$G$11,'Strona główna'!$G$8)</f>
        <v>2000</v>
      </c>
      <c r="G237" s="7" t="b">
        <f t="shared" si="6"/>
        <v>0</v>
      </c>
      <c r="H237" s="7" t="b">
        <f>I237&gt;='Strona główna'!$G$9</f>
        <v>0</v>
      </c>
      <c r="I237" s="13">
        <f>I236+'Strona główna'!$G$8</f>
        <v>480000</v>
      </c>
    </row>
    <row r="238" spans="1:9" x14ac:dyDescent="0.3">
      <c r="A238">
        <v>236</v>
      </c>
      <c r="B238" s="2">
        <f ca="1">EDATE('Strona główna'!$G$6,A238)</f>
        <v>52763</v>
      </c>
      <c r="C238" s="1">
        <f t="shared" si="7"/>
        <v>482000</v>
      </c>
      <c r="E238" s="13">
        <f>'Strona główna'!$G$9*G238</f>
        <v>0</v>
      </c>
      <c r="F238" s="13">
        <f>IF(H238,'Strona główna'!$G$8+'Strona główna'!$G$10-'Strona główna'!$G$11,'Strona główna'!$G$8)</f>
        <v>2000</v>
      </c>
      <c r="G238" s="7" t="b">
        <f t="shared" si="6"/>
        <v>0</v>
      </c>
      <c r="H238" s="7" t="b">
        <f>I238&gt;='Strona główna'!$G$9</f>
        <v>0</v>
      </c>
      <c r="I238" s="13">
        <f>I237+'Strona główna'!$G$8</f>
        <v>482000</v>
      </c>
    </row>
    <row r="239" spans="1:9" x14ac:dyDescent="0.3">
      <c r="A239">
        <v>237</v>
      </c>
      <c r="B239" s="2">
        <f ca="1">EDATE('Strona główna'!$G$6,A239)</f>
        <v>52793</v>
      </c>
      <c r="C239" s="1">
        <f t="shared" si="7"/>
        <v>484000</v>
      </c>
      <c r="E239" s="13">
        <f>'Strona główna'!$G$9*G239</f>
        <v>0</v>
      </c>
      <c r="F239" s="13">
        <f>IF(H239,'Strona główna'!$G$8+'Strona główna'!$G$10-'Strona główna'!$G$11,'Strona główna'!$G$8)</f>
        <v>2000</v>
      </c>
      <c r="G239" s="7" t="b">
        <f t="shared" si="6"/>
        <v>0</v>
      </c>
      <c r="H239" s="7" t="b">
        <f>I239&gt;='Strona główna'!$G$9</f>
        <v>0</v>
      </c>
      <c r="I239" s="13">
        <f>I238+'Strona główna'!$G$8</f>
        <v>484000</v>
      </c>
    </row>
    <row r="240" spans="1:9" x14ac:dyDescent="0.3">
      <c r="A240">
        <v>238</v>
      </c>
      <c r="B240" s="2">
        <f ca="1">EDATE('Strona główna'!$G$6,A240)</f>
        <v>52824</v>
      </c>
      <c r="C240" s="1">
        <f t="shared" si="7"/>
        <v>486000</v>
      </c>
      <c r="E240" s="13">
        <f>'Strona główna'!$G$9*G240</f>
        <v>0</v>
      </c>
      <c r="F240" s="13">
        <f>IF(H240,'Strona główna'!$G$8+'Strona główna'!$G$10-'Strona główna'!$G$11,'Strona główna'!$G$8)</f>
        <v>2000</v>
      </c>
      <c r="G240" s="7" t="b">
        <f t="shared" si="6"/>
        <v>0</v>
      </c>
      <c r="H240" s="7" t="b">
        <f>I240&gt;='Strona główna'!$G$9</f>
        <v>0</v>
      </c>
      <c r="I240" s="13">
        <f>I239+'Strona główna'!$G$8</f>
        <v>486000</v>
      </c>
    </row>
    <row r="241" spans="1:9" x14ac:dyDescent="0.3">
      <c r="A241">
        <v>239</v>
      </c>
      <c r="B241" s="2">
        <f ca="1">EDATE('Strona główna'!$G$6,A241)</f>
        <v>52855</v>
      </c>
      <c r="C241" s="1">
        <f t="shared" si="7"/>
        <v>488000</v>
      </c>
      <c r="E241" s="13">
        <f>'Strona główna'!$G$9*G241</f>
        <v>0</v>
      </c>
      <c r="F241" s="13">
        <f>IF(H241,'Strona główna'!$G$8+'Strona główna'!$G$10-'Strona główna'!$G$11,'Strona główna'!$G$8)</f>
        <v>2000</v>
      </c>
      <c r="G241" s="7" t="b">
        <f t="shared" si="6"/>
        <v>0</v>
      </c>
      <c r="H241" s="7" t="b">
        <f>I241&gt;='Strona główna'!$G$9</f>
        <v>0</v>
      </c>
      <c r="I241" s="13">
        <f>I240+'Strona główna'!$G$8</f>
        <v>488000</v>
      </c>
    </row>
    <row r="242" spans="1:9" x14ac:dyDescent="0.3">
      <c r="A242">
        <v>240</v>
      </c>
      <c r="B242" s="2">
        <f ca="1">EDATE('Strona główna'!$G$6,A242)</f>
        <v>52885</v>
      </c>
      <c r="C242" s="1">
        <f t="shared" si="7"/>
        <v>490000</v>
      </c>
      <c r="E242" s="13">
        <f>'Strona główna'!$G$9*G242</f>
        <v>0</v>
      </c>
      <c r="F242" s="13">
        <f>IF(H242,'Strona główna'!$G$8+'Strona główna'!$G$10-'Strona główna'!$G$11,'Strona główna'!$G$8)</f>
        <v>2000</v>
      </c>
      <c r="G242" s="7" t="b">
        <f t="shared" si="6"/>
        <v>0</v>
      </c>
      <c r="H242" s="7" t="b">
        <f>I242&gt;='Strona główna'!$G$9</f>
        <v>0</v>
      </c>
      <c r="I242" s="13">
        <f>I241+'Strona główna'!$G$8</f>
        <v>490000</v>
      </c>
    </row>
    <row r="243" spans="1:9" x14ac:dyDescent="0.3">
      <c r="A243">
        <v>241</v>
      </c>
      <c r="B243" s="2">
        <f ca="1">EDATE('Strona główna'!$G$6,A243)</f>
        <v>52916</v>
      </c>
      <c r="C243" s="1">
        <f t="shared" si="7"/>
        <v>492000</v>
      </c>
      <c r="E243" s="13">
        <f>'Strona główna'!$G$9*G243</f>
        <v>0</v>
      </c>
      <c r="F243" s="13">
        <f>IF(H243,'Strona główna'!$G$8+'Strona główna'!$G$10-'Strona główna'!$G$11,'Strona główna'!$G$8)</f>
        <v>2000</v>
      </c>
      <c r="G243" s="7" t="b">
        <f t="shared" si="6"/>
        <v>0</v>
      </c>
      <c r="H243" s="7" t="b">
        <f>I243&gt;='Strona główna'!$G$9</f>
        <v>0</v>
      </c>
      <c r="I243" s="13">
        <f>I242+'Strona główna'!$G$8</f>
        <v>492000</v>
      </c>
    </row>
    <row r="244" spans="1:9" x14ac:dyDescent="0.3">
      <c r="A244">
        <v>242</v>
      </c>
      <c r="B244" s="2">
        <f ca="1">EDATE('Strona główna'!$G$6,A244)</f>
        <v>52946</v>
      </c>
      <c r="C244" s="1">
        <f t="shared" si="7"/>
        <v>494000</v>
      </c>
      <c r="E244" s="13">
        <f>'Strona główna'!$G$9*G244</f>
        <v>0</v>
      </c>
      <c r="F244" s="13">
        <f>IF(H244,'Strona główna'!$G$8+'Strona główna'!$G$10-'Strona główna'!$G$11,'Strona główna'!$G$8)</f>
        <v>2000</v>
      </c>
      <c r="G244" s="7" t="b">
        <f t="shared" si="6"/>
        <v>0</v>
      </c>
      <c r="H244" s="7" t="b">
        <f>I244&gt;='Strona główna'!$G$9</f>
        <v>0</v>
      </c>
      <c r="I244" s="13">
        <f>I243+'Strona główna'!$G$8</f>
        <v>494000</v>
      </c>
    </row>
    <row r="245" spans="1:9" x14ac:dyDescent="0.3">
      <c r="A245">
        <v>243</v>
      </c>
      <c r="B245" s="2">
        <f ca="1">EDATE('Strona główna'!$G$6,A245)</f>
        <v>52977</v>
      </c>
      <c r="C245" s="1">
        <f t="shared" si="7"/>
        <v>496000</v>
      </c>
      <c r="E245" s="13">
        <f>'Strona główna'!$G$9*G245</f>
        <v>0</v>
      </c>
      <c r="F245" s="13">
        <f>IF(H245,'Strona główna'!$G$8+'Strona główna'!$G$10-'Strona główna'!$G$11,'Strona główna'!$G$8)</f>
        <v>2000</v>
      </c>
      <c r="G245" s="7" t="b">
        <f t="shared" si="6"/>
        <v>0</v>
      </c>
      <c r="H245" s="7" t="b">
        <f>I245&gt;='Strona główna'!$G$9</f>
        <v>0</v>
      </c>
      <c r="I245" s="13">
        <f>I244+'Strona główna'!$G$8</f>
        <v>496000</v>
      </c>
    </row>
    <row r="246" spans="1:9" x14ac:dyDescent="0.3">
      <c r="A246">
        <v>244</v>
      </c>
      <c r="B246" s="2">
        <f ca="1">EDATE('Strona główna'!$G$6,A246)</f>
        <v>53008</v>
      </c>
      <c r="C246" s="1">
        <f t="shared" si="7"/>
        <v>498000</v>
      </c>
      <c r="E246" s="13">
        <f>'Strona główna'!$G$9*G246</f>
        <v>0</v>
      </c>
      <c r="F246" s="13">
        <f>IF(H246,'Strona główna'!$G$8+'Strona główna'!$G$10-'Strona główna'!$G$11,'Strona główna'!$G$8)</f>
        <v>2000</v>
      </c>
      <c r="G246" s="7" t="b">
        <f t="shared" si="6"/>
        <v>0</v>
      </c>
      <c r="H246" s="7" t="b">
        <f>I246&gt;='Strona główna'!$G$9</f>
        <v>0</v>
      </c>
      <c r="I246" s="13">
        <f>I245+'Strona główna'!$G$8</f>
        <v>498000</v>
      </c>
    </row>
    <row r="247" spans="1:9" x14ac:dyDescent="0.3">
      <c r="A247">
        <v>245</v>
      </c>
      <c r="B247" s="2">
        <f ca="1">EDATE('Strona główna'!$G$6,A247)</f>
        <v>53036</v>
      </c>
      <c r="C247" s="1">
        <f t="shared" si="7"/>
        <v>500000</v>
      </c>
      <c r="E247" s="13">
        <f>'Strona główna'!$G$9*G247</f>
        <v>500000</v>
      </c>
      <c r="F247" s="13">
        <f>IF(H247,'Strona główna'!$G$8+'Strona główna'!$G$10-'Strona główna'!$G$11,'Strona główna'!$G$8)</f>
        <v>4500</v>
      </c>
      <c r="G247" s="7" t="b">
        <f t="shared" si="6"/>
        <v>1</v>
      </c>
      <c r="H247" s="7" t="b">
        <f>I247&gt;='Strona główna'!$G$9</f>
        <v>1</v>
      </c>
      <c r="I247" s="13">
        <f>I246+'Strona główna'!$G$8</f>
        <v>500000</v>
      </c>
    </row>
    <row r="248" spans="1:9" x14ac:dyDescent="0.3">
      <c r="A248">
        <v>246</v>
      </c>
      <c r="B248" s="2">
        <f ca="1">EDATE('Strona główna'!$G$6,A248)</f>
        <v>53067</v>
      </c>
      <c r="C248" s="1">
        <f t="shared" si="7"/>
        <v>4500</v>
      </c>
      <c r="E248" s="13">
        <f>'Strona główna'!$G$9*G248</f>
        <v>0</v>
      </c>
      <c r="F248" s="13">
        <f>IF(H248,'Strona główna'!$G$8+'Strona główna'!$G$10-'Strona główna'!$G$11,'Strona główna'!$G$8)</f>
        <v>4500</v>
      </c>
      <c r="G248" s="7" t="b">
        <f t="shared" si="6"/>
        <v>0</v>
      </c>
      <c r="H248" s="7" t="b">
        <f>I248&gt;='Strona główna'!$G$9</f>
        <v>1</v>
      </c>
      <c r="I248" s="13">
        <f>I247+'Strona główna'!$G$8</f>
        <v>502000</v>
      </c>
    </row>
    <row r="249" spans="1:9" x14ac:dyDescent="0.3">
      <c r="A249">
        <v>247</v>
      </c>
      <c r="B249" s="2">
        <f ca="1">EDATE('Strona główna'!$G$6,A249)</f>
        <v>53097</v>
      </c>
      <c r="C249" s="1">
        <f t="shared" si="7"/>
        <v>9000</v>
      </c>
      <c r="E249" s="13">
        <f>'Strona główna'!$G$9*G249</f>
        <v>0</v>
      </c>
      <c r="F249" s="13">
        <f>IF(H249,'Strona główna'!$G$8+'Strona główna'!$G$10-'Strona główna'!$G$11,'Strona główna'!$G$8)</f>
        <v>4500</v>
      </c>
      <c r="G249" s="7" t="b">
        <f t="shared" si="6"/>
        <v>0</v>
      </c>
      <c r="H249" s="7" t="b">
        <f>I249&gt;='Strona główna'!$G$9</f>
        <v>1</v>
      </c>
      <c r="I249" s="13">
        <f>I248+'Strona główna'!$G$8</f>
        <v>504000</v>
      </c>
    </row>
    <row r="250" spans="1:9" x14ac:dyDescent="0.3">
      <c r="A250">
        <v>248</v>
      </c>
      <c r="B250" s="2">
        <f ca="1">EDATE('Strona główna'!$G$6,A250)</f>
        <v>53128</v>
      </c>
      <c r="C250" s="1">
        <f t="shared" si="7"/>
        <v>13500</v>
      </c>
      <c r="E250" s="13">
        <f>'Strona główna'!$G$9*G250</f>
        <v>0</v>
      </c>
      <c r="F250" s="13">
        <f>IF(H250,'Strona główna'!$G$8+'Strona główna'!$G$10-'Strona główna'!$G$11,'Strona główna'!$G$8)</f>
        <v>4500</v>
      </c>
      <c r="G250" s="7" t="b">
        <f t="shared" si="6"/>
        <v>0</v>
      </c>
      <c r="H250" s="7" t="b">
        <f>I250&gt;='Strona główna'!$G$9</f>
        <v>1</v>
      </c>
      <c r="I250" s="13">
        <f>I249+'Strona główna'!$G$8</f>
        <v>506000</v>
      </c>
    </row>
    <row r="251" spans="1:9" x14ac:dyDescent="0.3">
      <c r="A251">
        <v>249</v>
      </c>
      <c r="B251" s="2">
        <f ca="1">EDATE('Strona główna'!$G$6,A251)</f>
        <v>53158</v>
      </c>
      <c r="C251" s="1">
        <f t="shared" si="7"/>
        <v>18000</v>
      </c>
      <c r="E251" s="13">
        <f>'Strona główna'!$G$9*G251</f>
        <v>0</v>
      </c>
      <c r="F251" s="13">
        <f>IF(H251,'Strona główna'!$G$8+'Strona główna'!$G$10-'Strona główna'!$G$11,'Strona główna'!$G$8)</f>
        <v>4500</v>
      </c>
      <c r="G251" s="7" t="b">
        <f t="shared" si="6"/>
        <v>0</v>
      </c>
      <c r="H251" s="7" t="b">
        <f>I251&gt;='Strona główna'!$G$9</f>
        <v>1</v>
      </c>
      <c r="I251" s="13">
        <f>I250+'Strona główna'!$G$8</f>
        <v>508000</v>
      </c>
    </row>
    <row r="252" spans="1:9" x14ac:dyDescent="0.3">
      <c r="A252">
        <v>250</v>
      </c>
      <c r="B252" s="2">
        <f ca="1">EDATE('Strona główna'!$G$6,A252)</f>
        <v>53189</v>
      </c>
      <c r="C252" s="1">
        <f t="shared" si="7"/>
        <v>22500</v>
      </c>
      <c r="E252" s="13">
        <f>'Strona główna'!$G$9*G252</f>
        <v>0</v>
      </c>
      <c r="F252" s="13">
        <f>IF(H252,'Strona główna'!$G$8+'Strona główna'!$G$10-'Strona główna'!$G$11,'Strona główna'!$G$8)</f>
        <v>4500</v>
      </c>
      <c r="G252" s="7" t="b">
        <f t="shared" si="6"/>
        <v>0</v>
      </c>
      <c r="H252" s="7" t="b">
        <f>I252&gt;='Strona główna'!$G$9</f>
        <v>1</v>
      </c>
      <c r="I252" s="13">
        <f>I251+'Strona główna'!$G$8</f>
        <v>510000</v>
      </c>
    </row>
    <row r="253" spans="1:9" x14ac:dyDescent="0.3">
      <c r="A253">
        <v>251</v>
      </c>
      <c r="B253" s="2">
        <f ca="1">EDATE('Strona główna'!$G$6,A253)</f>
        <v>53220</v>
      </c>
      <c r="C253" s="1">
        <f t="shared" si="7"/>
        <v>27000</v>
      </c>
      <c r="E253" s="13">
        <f>'Strona główna'!$G$9*G253</f>
        <v>0</v>
      </c>
      <c r="F253" s="13">
        <f>IF(H253,'Strona główna'!$G$8+'Strona główna'!$G$10-'Strona główna'!$G$11,'Strona główna'!$G$8)</f>
        <v>4500</v>
      </c>
      <c r="G253" s="7" t="b">
        <f t="shared" si="6"/>
        <v>0</v>
      </c>
      <c r="H253" s="7" t="b">
        <f>I253&gt;='Strona główna'!$G$9</f>
        <v>1</v>
      </c>
      <c r="I253" s="13">
        <f>I252+'Strona główna'!$G$8</f>
        <v>512000</v>
      </c>
    </row>
    <row r="254" spans="1:9" x14ac:dyDescent="0.3">
      <c r="A254">
        <v>252</v>
      </c>
      <c r="B254" s="2">
        <f ca="1">EDATE('Strona główna'!$G$6,A254)</f>
        <v>53250</v>
      </c>
      <c r="C254" s="1">
        <f t="shared" si="7"/>
        <v>31500</v>
      </c>
      <c r="E254" s="13">
        <f>'Strona główna'!$G$9*G254</f>
        <v>0</v>
      </c>
      <c r="F254" s="13">
        <f>IF(H254,'Strona główna'!$G$8+'Strona główna'!$G$10-'Strona główna'!$G$11,'Strona główna'!$G$8)</f>
        <v>4500</v>
      </c>
      <c r="G254" s="7" t="b">
        <f t="shared" si="6"/>
        <v>0</v>
      </c>
      <c r="H254" s="7" t="b">
        <f>I254&gt;='Strona główna'!$G$9</f>
        <v>1</v>
      </c>
      <c r="I254" s="13">
        <f>I253+'Strona główna'!$G$8</f>
        <v>514000</v>
      </c>
    </row>
    <row r="255" spans="1:9" x14ac:dyDescent="0.3">
      <c r="A255">
        <v>253</v>
      </c>
      <c r="B255" s="2">
        <f ca="1">EDATE('Strona główna'!$G$6,A255)</f>
        <v>53281</v>
      </c>
      <c r="C255" s="1">
        <f t="shared" si="7"/>
        <v>36000</v>
      </c>
      <c r="E255" s="13">
        <f>'Strona główna'!$G$9*G255</f>
        <v>0</v>
      </c>
      <c r="F255" s="13">
        <f>IF(H255,'Strona główna'!$G$8+'Strona główna'!$G$10-'Strona główna'!$G$11,'Strona główna'!$G$8)</f>
        <v>4500</v>
      </c>
      <c r="G255" s="7" t="b">
        <f t="shared" si="6"/>
        <v>0</v>
      </c>
      <c r="H255" s="7" t="b">
        <f>I255&gt;='Strona główna'!$G$9</f>
        <v>1</v>
      </c>
      <c r="I255" s="13">
        <f>I254+'Strona główna'!$G$8</f>
        <v>516000</v>
      </c>
    </row>
    <row r="256" spans="1:9" x14ac:dyDescent="0.3">
      <c r="A256">
        <v>254</v>
      </c>
      <c r="B256" s="2">
        <f ca="1">EDATE('Strona główna'!$G$6,A256)</f>
        <v>53311</v>
      </c>
      <c r="C256" s="1">
        <f t="shared" si="7"/>
        <v>40500</v>
      </c>
      <c r="E256" s="13">
        <f>'Strona główna'!$G$9*G256</f>
        <v>0</v>
      </c>
      <c r="F256" s="13">
        <f>IF(H256,'Strona główna'!$G$8+'Strona główna'!$G$10-'Strona główna'!$G$11,'Strona główna'!$G$8)</f>
        <v>4500</v>
      </c>
      <c r="G256" s="7" t="b">
        <f t="shared" si="6"/>
        <v>0</v>
      </c>
      <c r="H256" s="7" t="b">
        <f>I256&gt;='Strona główna'!$G$9</f>
        <v>1</v>
      </c>
      <c r="I256" s="13">
        <f>I255+'Strona główna'!$G$8</f>
        <v>518000</v>
      </c>
    </row>
    <row r="257" spans="1:9" x14ac:dyDescent="0.3">
      <c r="A257">
        <v>255</v>
      </c>
      <c r="B257" s="2">
        <f ca="1">EDATE('Strona główna'!$G$6,A257)</f>
        <v>53342</v>
      </c>
      <c r="C257" s="1">
        <f t="shared" si="7"/>
        <v>45000</v>
      </c>
      <c r="E257" s="13">
        <f>'Strona główna'!$G$9*G257</f>
        <v>0</v>
      </c>
      <c r="F257" s="13">
        <f>IF(H257,'Strona główna'!$G$8+'Strona główna'!$G$10-'Strona główna'!$G$11,'Strona główna'!$G$8)</f>
        <v>4500</v>
      </c>
      <c r="G257" s="7" t="b">
        <f t="shared" si="6"/>
        <v>0</v>
      </c>
      <c r="H257" s="7" t="b">
        <f>I257&gt;='Strona główna'!$G$9</f>
        <v>1</v>
      </c>
      <c r="I257" s="13">
        <f>I256+'Strona główna'!$G$8</f>
        <v>520000</v>
      </c>
    </row>
    <row r="258" spans="1:9" x14ac:dyDescent="0.3">
      <c r="A258">
        <v>256</v>
      </c>
      <c r="B258" s="2">
        <f ca="1">EDATE('Strona główna'!$G$6,A258)</f>
        <v>53373</v>
      </c>
      <c r="C258" s="1">
        <f t="shared" si="7"/>
        <v>49500</v>
      </c>
      <c r="E258" s="13">
        <f>'Strona główna'!$G$9*G258</f>
        <v>0</v>
      </c>
      <c r="F258" s="13">
        <f>IF(H258,'Strona główna'!$G$8+'Strona główna'!$G$10-'Strona główna'!$G$11,'Strona główna'!$G$8)</f>
        <v>4500</v>
      </c>
      <c r="G258" s="7" t="b">
        <f t="shared" si="6"/>
        <v>0</v>
      </c>
      <c r="H258" s="7" t="b">
        <f>I258&gt;='Strona główna'!$G$9</f>
        <v>1</v>
      </c>
      <c r="I258" s="13">
        <f>I257+'Strona główna'!$G$8</f>
        <v>522000</v>
      </c>
    </row>
    <row r="259" spans="1:9" x14ac:dyDescent="0.3">
      <c r="A259">
        <v>257</v>
      </c>
      <c r="B259" s="2">
        <f ca="1">EDATE('Strona główna'!$G$6,A259)</f>
        <v>53401</v>
      </c>
      <c r="C259" s="1">
        <f t="shared" si="7"/>
        <v>54000</v>
      </c>
      <c r="E259" s="13">
        <f>'Strona główna'!$G$9*G259</f>
        <v>0</v>
      </c>
      <c r="F259" s="13">
        <f>IF(H259,'Strona główna'!$G$8+'Strona główna'!$G$10-'Strona główna'!$G$11,'Strona główna'!$G$8)</f>
        <v>4500</v>
      </c>
      <c r="G259" s="7" t="b">
        <f t="shared" ref="G259:G322" si="8">H258&lt;&gt;H259</f>
        <v>0</v>
      </c>
      <c r="H259" s="7" t="b">
        <f>I259&gt;='Strona główna'!$G$9</f>
        <v>1</v>
      </c>
      <c r="I259" s="13">
        <f>I258+'Strona główna'!$G$8</f>
        <v>524000</v>
      </c>
    </row>
    <row r="260" spans="1:9" x14ac:dyDescent="0.3">
      <c r="A260">
        <v>258</v>
      </c>
      <c r="B260" s="2">
        <f ca="1">EDATE('Strona główna'!$G$6,A260)</f>
        <v>53432</v>
      </c>
      <c r="C260" s="1">
        <f t="shared" ref="C260:C323" si="9">C259-E259+F259</f>
        <v>58500</v>
      </c>
      <c r="E260" s="13">
        <f>'Strona główna'!$G$9*G260</f>
        <v>0</v>
      </c>
      <c r="F260" s="13">
        <f>IF(H260,'Strona główna'!$G$8+'Strona główna'!$G$10-'Strona główna'!$G$11,'Strona główna'!$G$8)</f>
        <v>4500</v>
      </c>
      <c r="G260" s="7" t="b">
        <f t="shared" si="8"/>
        <v>0</v>
      </c>
      <c r="H260" s="7" t="b">
        <f>I260&gt;='Strona główna'!$G$9</f>
        <v>1</v>
      </c>
      <c r="I260" s="13">
        <f>I259+'Strona główna'!$G$8</f>
        <v>526000</v>
      </c>
    </row>
    <row r="261" spans="1:9" x14ac:dyDescent="0.3">
      <c r="A261">
        <v>259</v>
      </c>
      <c r="B261" s="2">
        <f ca="1">EDATE('Strona główna'!$G$6,A261)</f>
        <v>53462</v>
      </c>
      <c r="C261" s="1">
        <f t="shared" si="9"/>
        <v>63000</v>
      </c>
      <c r="E261" s="13">
        <f>'Strona główna'!$G$9*G261</f>
        <v>0</v>
      </c>
      <c r="F261" s="13">
        <f>IF(H261,'Strona główna'!$G$8+'Strona główna'!$G$10-'Strona główna'!$G$11,'Strona główna'!$G$8)</f>
        <v>4500</v>
      </c>
      <c r="G261" s="7" t="b">
        <f t="shared" si="8"/>
        <v>0</v>
      </c>
      <c r="H261" s="7" t="b">
        <f>I261&gt;='Strona główna'!$G$9</f>
        <v>1</v>
      </c>
      <c r="I261" s="13">
        <f>I260+'Strona główna'!$G$8</f>
        <v>528000</v>
      </c>
    </row>
    <row r="262" spans="1:9" x14ac:dyDescent="0.3">
      <c r="A262">
        <v>260</v>
      </c>
      <c r="B262" s="2">
        <f ca="1">EDATE('Strona główna'!$G$6,A262)</f>
        <v>53493</v>
      </c>
      <c r="C262" s="1">
        <f t="shared" si="9"/>
        <v>67500</v>
      </c>
      <c r="E262" s="13">
        <f>'Strona główna'!$G$9*G262</f>
        <v>0</v>
      </c>
      <c r="F262" s="13">
        <f>IF(H262,'Strona główna'!$G$8+'Strona główna'!$G$10-'Strona główna'!$G$11,'Strona główna'!$G$8)</f>
        <v>4500</v>
      </c>
      <c r="G262" s="7" t="b">
        <f t="shared" si="8"/>
        <v>0</v>
      </c>
      <c r="H262" s="7" t="b">
        <f>I262&gt;='Strona główna'!$G$9</f>
        <v>1</v>
      </c>
      <c r="I262" s="13">
        <f>I261+'Strona główna'!$G$8</f>
        <v>530000</v>
      </c>
    </row>
    <row r="263" spans="1:9" x14ac:dyDescent="0.3">
      <c r="A263">
        <v>261</v>
      </c>
      <c r="B263" s="2">
        <f ca="1">EDATE('Strona główna'!$G$6,A263)</f>
        <v>53523</v>
      </c>
      <c r="C263" s="1">
        <f t="shared" si="9"/>
        <v>72000</v>
      </c>
      <c r="E263" s="13">
        <f>'Strona główna'!$G$9*G263</f>
        <v>0</v>
      </c>
      <c r="F263" s="13">
        <f>IF(H263,'Strona główna'!$G$8+'Strona główna'!$G$10-'Strona główna'!$G$11,'Strona główna'!$G$8)</f>
        <v>4500</v>
      </c>
      <c r="G263" s="7" t="b">
        <f t="shared" si="8"/>
        <v>0</v>
      </c>
      <c r="H263" s="7" t="b">
        <f>I263&gt;='Strona główna'!$G$9</f>
        <v>1</v>
      </c>
      <c r="I263" s="13">
        <f>I262+'Strona główna'!$G$8</f>
        <v>532000</v>
      </c>
    </row>
    <row r="264" spans="1:9" x14ac:dyDescent="0.3">
      <c r="A264">
        <v>262</v>
      </c>
      <c r="B264" s="2">
        <f ca="1">EDATE('Strona główna'!$G$6,A264)</f>
        <v>53554</v>
      </c>
      <c r="C264" s="1">
        <f t="shared" si="9"/>
        <v>76500</v>
      </c>
      <c r="E264" s="13">
        <f>'Strona główna'!$G$9*G264</f>
        <v>0</v>
      </c>
      <c r="F264" s="13">
        <f>IF(H264,'Strona główna'!$G$8+'Strona główna'!$G$10-'Strona główna'!$G$11,'Strona główna'!$G$8)</f>
        <v>4500</v>
      </c>
      <c r="G264" s="7" t="b">
        <f t="shared" si="8"/>
        <v>0</v>
      </c>
      <c r="H264" s="7" t="b">
        <f>I264&gt;='Strona główna'!$G$9</f>
        <v>1</v>
      </c>
      <c r="I264" s="13">
        <f>I263+'Strona główna'!$G$8</f>
        <v>534000</v>
      </c>
    </row>
    <row r="265" spans="1:9" x14ac:dyDescent="0.3">
      <c r="A265">
        <v>263</v>
      </c>
      <c r="B265" s="2">
        <f ca="1">EDATE('Strona główna'!$G$6,A265)</f>
        <v>53585</v>
      </c>
      <c r="C265" s="1">
        <f t="shared" si="9"/>
        <v>81000</v>
      </c>
      <c r="E265" s="13">
        <f>'Strona główna'!$G$9*G265</f>
        <v>0</v>
      </c>
      <c r="F265" s="13">
        <f>IF(H265,'Strona główna'!$G$8+'Strona główna'!$G$10-'Strona główna'!$G$11,'Strona główna'!$G$8)</f>
        <v>4500</v>
      </c>
      <c r="G265" s="7" t="b">
        <f t="shared" si="8"/>
        <v>0</v>
      </c>
      <c r="H265" s="7" t="b">
        <f>I265&gt;='Strona główna'!$G$9</f>
        <v>1</v>
      </c>
      <c r="I265" s="13">
        <f>I264+'Strona główna'!$G$8</f>
        <v>536000</v>
      </c>
    </row>
    <row r="266" spans="1:9" x14ac:dyDescent="0.3">
      <c r="A266">
        <v>264</v>
      </c>
      <c r="B266" s="2">
        <f ca="1">EDATE('Strona główna'!$G$6,A266)</f>
        <v>53615</v>
      </c>
      <c r="C266" s="1">
        <f t="shared" si="9"/>
        <v>85500</v>
      </c>
      <c r="E266" s="13">
        <f>'Strona główna'!$G$9*G266</f>
        <v>0</v>
      </c>
      <c r="F266" s="13">
        <f>IF(H266,'Strona główna'!$G$8+'Strona główna'!$G$10-'Strona główna'!$G$11,'Strona główna'!$G$8)</f>
        <v>4500</v>
      </c>
      <c r="G266" s="7" t="b">
        <f t="shared" si="8"/>
        <v>0</v>
      </c>
      <c r="H266" s="7" t="b">
        <f>I266&gt;='Strona główna'!$G$9</f>
        <v>1</v>
      </c>
      <c r="I266" s="13">
        <f>I265+'Strona główna'!$G$8</f>
        <v>538000</v>
      </c>
    </row>
    <row r="267" spans="1:9" x14ac:dyDescent="0.3">
      <c r="A267">
        <v>265</v>
      </c>
      <c r="B267" s="2">
        <f ca="1">EDATE('Strona główna'!$G$6,A267)</f>
        <v>53646</v>
      </c>
      <c r="C267" s="1">
        <f t="shared" si="9"/>
        <v>90000</v>
      </c>
      <c r="E267" s="13">
        <f>'Strona główna'!$G$9*G267</f>
        <v>0</v>
      </c>
      <c r="F267" s="13">
        <f>IF(H267,'Strona główna'!$G$8+'Strona główna'!$G$10-'Strona główna'!$G$11,'Strona główna'!$G$8)</f>
        <v>4500</v>
      </c>
      <c r="G267" s="7" t="b">
        <f t="shared" si="8"/>
        <v>0</v>
      </c>
      <c r="H267" s="7" t="b">
        <f>I267&gt;='Strona główna'!$G$9</f>
        <v>1</v>
      </c>
      <c r="I267" s="13">
        <f>I266+'Strona główna'!$G$8</f>
        <v>540000</v>
      </c>
    </row>
    <row r="268" spans="1:9" x14ac:dyDescent="0.3">
      <c r="A268">
        <v>266</v>
      </c>
      <c r="B268" s="2">
        <f ca="1">EDATE('Strona główna'!$G$6,A268)</f>
        <v>53676</v>
      </c>
      <c r="C268" s="1">
        <f t="shared" si="9"/>
        <v>94500</v>
      </c>
      <c r="E268" s="13">
        <f>'Strona główna'!$G$9*G268</f>
        <v>0</v>
      </c>
      <c r="F268" s="13">
        <f>IF(H268,'Strona główna'!$G$8+'Strona główna'!$G$10-'Strona główna'!$G$11,'Strona główna'!$G$8)</f>
        <v>4500</v>
      </c>
      <c r="G268" s="7" t="b">
        <f t="shared" si="8"/>
        <v>0</v>
      </c>
      <c r="H268" s="7" t="b">
        <f>I268&gt;='Strona główna'!$G$9</f>
        <v>1</v>
      </c>
      <c r="I268" s="13">
        <f>I267+'Strona główna'!$G$8</f>
        <v>542000</v>
      </c>
    </row>
    <row r="269" spans="1:9" x14ac:dyDescent="0.3">
      <c r="A269">
        <v>267</v>
      </c>
      <c r="B269" s="2">
        <f ca="1">EDATE('Strona główna'!$G$6,A269)</f>
        <v>53707</v>
      </c>
      <c r="C269" s="1">
        <f t="shared" si="9"/>
        <v>99000</v>
      </c>
      <c r="E269" s="13">
        <f>'Strona główna'!$G$9*G269</f>
        <v>0</v>
      </c>
      <c r="F269" s="13">
        <f>IF(H269,'Strona główna'!$G$8+'Strona główna'!$G$10-'Strona główna'!$G$11,'Strona główna'!$G$8)</f>
        <v>4500</v>
      </c>
      <c r="G269" s="7" t="b">
        <f t="shared" si="8"/>
        <v>0</v>
      </c>
      <c r="H269" s="7" t="b">
        <f>I269&gt;='Strona główna'!$G$9</f>
        <v>1</v>
      </c>
      <c r="I269" s="13">
        <f>I268+'Strona główna'!$G$8</f>
        <v>544000</v>
      </c>
    </row>
    <row r="270" spans="1:9" x14ac:dyDescent="0.3">
      <c r="A270">
        <v>268</v>
      </c>
      <c r="B270" s="2">
        <f ca="1">EDATE('Strona główna'!$G$6,A270)</f>
        <v>53738</v>
      </c>
      <c r="C270" s="1">
        <f t="shared" si="9"/>
        <v>103500</v>
      </c>
      <c r="E270" s="13">
        <f>'Strona główna'!$G$9*G270</f>
        <v>0</v>
      </c>
      <c r="F270" s="13">
        <f>IF(H270,'Strona główna'!$G$8+'Strona główna'!$G$10-'Strona główna'!$G$11,'Strona główna'!$G$8)</f>
        <v>4500</v>
      </c>
      <c r="G270" s="7" t="b">
        <f t="shared" si="8"/>
        <v>0</v>
      </c>
      <c r="H270" s="7" t="b">
        <f>I270&gt;='Strona główna'!$G$9</f>
        <v>1</v>
      </c>
      <c r="I270" s="13">
        <f>I269+'Strona główna'!$G$8</f>
        <v>546000</v>
      </c>
    </row>
    <row r="271" spans="1:9" x14ac:dyDescent="0.3">
      <c r="A271">
        <v>269</v>
      </c>
      <c r="B271" s="2">
        <f ca="1">EDATE('Strona główna'!$G$6,A271)</f>
        <v>53766</v>
      </c>
      <c r="C271" s="1">
        <f t="shared" si="9"/>
        <v>108000</v>
      </c>
      <c r="E271" s="13">
        <f>'Strona główna'!$G$9*G271</f>
        <v>0</v>
      </c>
      <c r="F271" s="13">
        <f>IF(H271,'Strona główna'!$G$8+'Strona główna'!$G$10-'Strona główna'!$G$11,'Strona główna'!$G$8)</f>
        <v>4500</v>
      </c>
      <c r="G271" s="7" t="b">
        <f t="shared" si="8"/>
        <v>0</v>
      </c>
      <c r="H271" s="7" t="b">
        <f>I271&gt;='Strona główna'!$G$9</f>
        <v>1</v>
      </c>
      <c r="I271" s="13">
        <f>I270+'Strona główna'!$G$8</f>
        <v>548000</v>
      </c>
    </row>
    <row r="272" spans="1:9" x14ac:dyDescent="0.3">
      <c r="A272">
        <v>270</v>
      </c>
      <c r="B272" s="2">
        <f ca="1">EDATE('Strona główna'!$G$6,A272)</f>
        <v>53797</v>
      </c>
      <c r="C272" s="1">
        <f t="shared" si="9"/>
        <v>112500</v>
      </c>
      <c r="E272" s="13">
        <f>'Strona główna'!$G$9*G272</f>
        <v>0</v>
      </c>
      <c r="F272" s="13">
        <f>IF(H272,'Strona główna'!$G$8+'Strona główna'!$G$10-'Strona główna'!$G$11,'Strona główna'!$G$8)</f>
        <v>4500</v>
      </c>
      <c r="G272" s="7" t="b">
        <f t="shared" si="8"/>
        <v>0</v>
      </c>
      <c r="H272" s="7" t="b">
        <f>I272&gt;='Strona główna'!$G$9</f>
        <v>1</v>
      </c>
      <c r="I272" s="13">
        <f>I271+'Strona główna'!$G$8</f>
        <v>550000</v>
      </c>
    </row>
    <row r="273" spans="1:9" x14ac:dyDescent="0.3">
      <c r="A273">
        <v>271</v>
      </c>
      <c r="B273" s="2">
        <f ca="1">EDATE('Strona główna'!$G$6,A273)</f>
        <v>53827</v>
      </c>
      <c r="C273" s="1">
        <f t="shared" si="9"/>
        <v>117000</v>
      </c>
      <c r="E273" s="13">
        <f>'Strona główna'!$G$9*G273</f>
        <v>0</v>
      </c>
      <c r="F273" s="13">
        <f>IF(H273,'Strona główna'!$G$8+'Strona główna'!$G$10-'Strona główna'!$G$11,'Strona główna'!$G$8)</f>
        <v>4500</v>
      </c>
      <c r="G273" s="7" t="b">
        <f t="shared" si="8"/>
        <v>0</v>
      </c>
      <c r="H273" s="7" t="b">
        <f>I273&gt;='Strona główna'!$G$9</f>
        <v>1</v>
      </c>
      <c r="I273" s="13">
        <f>I272+'Strona główna'!$G$8</f>
        <v>552000</v>
      </c>
    </row>
    <row r="274" spans="1:9" x14ac:dyDescent="0.3">
      <c r="A274">
        <v>272</v>
      </c>
      <c r="B274" s="2">
        <f ca="1">EDATE('Strona główna'!$G$6,A274)</f>
        <v>53858</v>
      </c>
      <c r="C274" s="1">
        <f t="shared" si="9"/>
        <v>121500</v>
      </c>
      <c r="E274" s="13">
        <f>'Strona główna'!$G$9*G274</f>
        <v>0</v>
      </c>
      <c r="F274" s="13">
        <f>IF(H274,'Strona główna'!$G$8+'Strona główna'!$G$10-'Strona główna'!$G$11,'Strona główna'!$G$8)</f>
        <v>4500</v>
      </c>
      <c r="G274" s="7" t="b">
        <f t="shared" si="8"/>
        <v>0</v>
      </c>
      <c r="H274" s="7" t="b">
        <f>I274&gt;='Strona główna'!$G$9</f>
        <v>1</v>
      </c>
      <c r="I274" s="13">
        <f>I273+'Strona główna'!$G$8</f>
        <v>554000</v>
      </c>
    </row>
    <row r="275" spans="1:9" x14ac:dyDescent="0.3">
      <c r="A275">
        <v>273</v>
      </c>
      <c r="B275" s="2">
        <f ca="1">EDATE('Strona główna'!$G$6,A275)</f>
        <v>53888</v>
      </c>
      <c r="C275" s="1">
        <f t="shared" si="9"/>
        <v>126000</v>
      </c>
      <c r="E275" s="13">
        <f>'Strona główna'!$G$9*G275</f>
        <v>0</v>
      </c>
      <c r="F275" s="13">
        <f>IF(H275,'Strona główna'!$G$8+'Strona główna'!$G$10-'Strona główna'!$G$11,'Strona główna'!$G$8)</f>
        <v>4500</v>
      </c>
      <c r="G275" s="7" t="b">
        <f t="shared" si="8"/>
        <v>0</v>
      </c>
      <c r="H275" s="7" t="b">
        <f>I275&gt;='Strona główna'!$G$9</f>
        <v>1</v>
      </c>
      <c r="I275" s="13">
        <f>I274+'Strona główna'!$G$8</f>
        <v>556000</v>
      </c>
    </row>
    <row r="276" spans="1:9" x14ac:dyDescent="0.3">
      <c r="A276">
        <v>274</v>
      </c>
      <c r="B276" s="2">
        <f ca="1">EDATE('Strona główna'!$G$6,A276)</f>
        <v>53919</v>
      </c>
      <c r="C276" s="1">
        <f t="shared" si="9"/>
        <v>130500</v>
      </c>
      <c r="E276" s="13">
        <f>'Strona główna'!$G$9*G276</f>
        <v>0</v>
      </c>
      <c r="F276" s="13">
        <f>IF(H276,'Strona główna'!$G$8+'Strona główna'!$G$10-'Strona główna'!$G$11,'Strona główna'!$G$8)</f>
        <v>4500</v>
      </c>
      <c r="G276" s="7" t="b">
        <f t="shared" si="8"/>
        <v>0</v>
      </c>
      <c r="H276" s="7" t="b">
        <f>I276&gt;='Strona główna'!$G$9</f>
        <v>1</v>
      </c>
      <c r="I276" s="13">
        <f>I275+'Strona główna'!$G$8</f>
        <v>558000</v>
      </c>
    </row>
    <row r="277" spans="1:9" x14ac:dyDescent="0.3">
      <c r="A277">
        <v>275</v>
      </c>
      <c r="B277" s="2">
        <f ca="1">EDATE('Strona główna'!$G$6,A277)</f>
        <v>53950</v>
      </c>
      <c r="C277" s="1">
        <f t="shared" si="9"/>
        <v>135000</v>
      </c>
      <c r="E277" s="13">
        <f>'Strona główna'!$G$9*G277</f>
        <v>0</v>
      </c>
      <c r="F277" s="13">
        <f>IF(H277,'Strona główna'!$G$8+'Strona główna'!$G$10-'Strona główna'!$G$11,'Strona główna'!$G$8)</f>
        <v>4500</v>
      </c>
      <c r="G277" s="7" t="b">
        <f t="shared" si="8"/>
        <v>0</v>
      </c>
      <c r="H277" s="7" t="b">
        <f>I277&gt;='Strona główna'!$G$9</f>
        <v>1</v>
      </c>
      <c r="I277" s="13">
        <f>I276+'Strona główna'!$G$8</f>
        <v>560000</v>
      </c>
    </row>
    <row r="278" spans="1:9" x14ac:dyDescent="0.3">
      <c r="A278">
        <v>276</v>
      </c>
      <c r="B278" s="2">
        <f ca="1">EDATE('Strona główna'!$G$6,A278)</f>
        <v>53980</v>
      </c>
      <c r="C278" s="1">
        <f t="shared" si="9"/>
        <v>139500</v>
      </c>
      <c r="E278" s="13">
        <f>'Strona główna'!$G$9*G278</f>
        <v>0</v>
      </c>
      <c r="F278" s="13">
        <f>IF(H278,'Strona główna'!$G$8+'Strona główna'!$G$10-'Strona główna'!$G$11,'Strona główna'!$G$8)</f>
        <v>4500</v>
      </c>
      <c r="G278" s="7" t="b">
        <f t="shared" si="8"/>
        <v>0</v>
      </c>
      <c r="H278" s="7" t="b">
        <f>I278&gt;='Strona główna'!$G$9</f>
        <v>1</v>
      </c>
      <c r="I278" s="13">
        <f>I277+'Strona główna'!$G$8</f>
        <v>562000</v>
      </c>
    </row>
    <row r="279" spans="1:9" x14ac:dyDescent="0.3">
      <c r="A279">
        <v>277</v>
      </c>
      <c r="B279" s="2">
        <f ca="1">EDATE('Strona główna'!$G$6,A279)</f>
        <v>54011</v>
      </c>
      <c r="C279" s="1">
        <f t="shared" si="9"/>
        <v>144000</v>
      </c>
      <c r="E279" s="13">
        <f>'Strona główna'!$G$9*G279</f>
        <v>0</v>
      </c>
      <c r="F279" s="13">
        <f>IF(H279,'Strona główna'!$G$8+'Strona główna'!$G$10-'Strona główna'!$G$11,'Strona główna'!$G$8)</f>
        <v>4500</v>
      </c>
      <c r="G279" s="7" t="b">
        <f t="shared" si="8"/>
        <v>0</v>
      </c>
      <c r="H279" s="7" t="b">
        <f>I279&gt;='Strona główna'!$G$9</f>
        <v>1</v>
      </c>
      <c r="I279" s="13">
        <f>I278+'Strona główna'!$G$8</f>
        <v>564000</v>
      </c>
    </row>
    <row r="280" spans="1:9" x14ac:dyDescent="0.3">
      <c r="A280">
        <v>278</v>
      </c>
      <c r="B280" s="2">
        <f ca="1">EDATE('Strona główna'!$G$6,A280)</f>
        <v>54041</v>
      </c>
      <c r="C280" s="1">
        <f t="shared" si="9"/>
        <v>148500</v>
      </c>
      <c r="E280" s="13">
        <f>'Strona główna'!$G$9*G280</f>
        <v>0</v>
      </c>
      <c r="F280" s="13">
        <f>IF(H280,'Strona główna'!$G$8+'Strona główna'!$G$10-'Strona główna'!$G$11,'Strona główna'!$G$8)</f>
        <v>4500</v>
      </c>
      <c r="G280" s="7" t="b">
        <f t="shared" si="8"/>
        <v>0</v>
      </c>
      <c r="H280" s="7" t="b">
        <f>I280&gt;='Strona główna'!$G$9</f>
        <v>1</v>
      </c>
      <c r="I280" s="13">
        <f>I279+'Strona główna'!$G$8</f>
        <v>566000</v>
      </c>
    </row>
    <row r="281" spans="1:9" x14ac:dyDescent="0.3">
      <c r="A281">
        <v>279</v>
      </c>
      <c r="B281" s="2">
        <f ca="1">EDATE('Strona główna'!$G$6,A281)</f>
        <v>54072</v>
      </c>
      <c r="C281" s="1">
        <f t="shared" si="9"/>
        <v>153000</v>
      </c>
      <c r="E281" s="13">
        <f>'Strona główna'!$G$9*G281</f>
        <v>0</v>
      </c>
      <c r="F281" s="13">
        <f>IF(H281,'Strona główna'!$G$8+'Strona główna'!$G$10-'Strona główna'!$G$11,'Strona główna'!$G$8)</f>
        <v>4500</v>
      </c>
      <c r="G281" s="7" t="b">
        <f t="shared" si="8"/>
        <v>0</v>
      </c>
      <c r="H281" s="7" t="b">
        <f>I281&gt;='Strona główna'!$G$9</f>
        <v>1</v>
      </c>
      <c r="I281" s="13">
        <f>I280+'Strona główna'!$G$8</f>
        <v>568000</v>
      </c>
    </row>
    <row r="282" spans="1:9" x14ac:dyDescent="0.3">
      <c r="A282">
        <v>280</v>
      </c>
      <c r="B282" s="2">
        <f ca="1">EDATE('Strona główna'!$G$6,A282)</f>
        <v>54103</v>
      </c>
      <c r="C282" s="1">
        <f t="shared" si="9"/>
        <v>157500</v>
      </c>
      <c r="E282" s="13">
        <f>'Strona główna'!$G$9*G282</f>
        <v>0</v>
      </c>
      <c r="F282" s="13">
        <f>IF(H282,'Strona główna'!$G$8+'Strona główna'!$G$10-'Strona główna'!$G$11,'Strona główna'!$G$8)</f>
        <v>4500</v>
      </c>
      <c r="G282" s="7" t="b">
        <f t="shared" si="8"/>
        <v>0</v>
      </c>
      <c r="H282" s="7" t="b">
        <f>I282&gt;='Strona główna'!$G$9</f>
        <v>1</v>
      </c>
      <c r="I282" s="13">
        <f>I281+'Strona główna'!$G$8</f>
        <v>570000</v>
      </c>
    </row>
    <row r="283" spans="1:9" x14ac:dyDescent="0.3">
      <c r="A283">
        <v>281</v>
      </c>
      <c r="B283" s="2">
        <f ca="1">EDATE('Strona główna'!$G$6,A283)</f>
        <v>54132</v>
      </c>
      <c r="C283" s="1">
        <f t="shared" si="9"/>
        <v>162000</v>
      </c>
      <c r="E283" s="13">
        <f>'Strona główna'!$G$9*G283</f>
        <v>0</v>
      </c>
      <c r="F283" s="13">
        <f>IF(H283,'Strona główna'!$G$8+'Strona główna'!$G$10-'Strona główna'!$G$11,'Strona główna'!$G$8)</f>
        <v>4500</v>
      </c>
      <c r="G283" s="7" t="b">
        <f t="shared" si="8"/>
        <v>0</v>
      </c>
      <c r="H283" s="7" t="b">
        <f>I283&gt;='Strona główna'!$G$9</f>
        <v>1</v>
      </c>
      <c r="I283" s="13">
        <f>I282+'Strona główna'!$G$8</f>
        <v>572000</v>
      </c>
    </row>
    <row r="284" spans="1:9" x14ac:dyDescent="0.3">
      <c r="A284">
        <v>282</v>
      </c>
      <c r="B284" s="2">
        <f ca="1">EDATE('Strona główna'!$G$6,A284)</f>
        <v>54163</v>
      </c>
      <c r="C284" s="1">
        <f t="shared" si="9"/>
        <v>166500</v>
      </c>
      <c r="E284" s="13">
        <f>'Strona główna'!$G$9*G284</f>
        <v>0</v>
      </c>
      <c r="F284" s="13">
        <f>IF(H284,'Strona główna'!$G$8+'Strona główna'!$G$10-'Strona główna'!$G$11,'Strona główna'!$G$8)</f>
        <v>4500</v>
      </c>
      <c r="G284" s="7" t="b">
        <f t="shared" si="8"/>
        <v>0</v>
      </c>
      <c r="H284" s="7" t="b">
        <f>I284&gt;='Strona główna'!$G$9</f>
        <v>1</v>
      </c>
      <c r="I284" s="13">
        <f>I283+'Strona główna'!$G$8</f>
        <v>574000</v>
      </c>
    </row>
    <row r="285" spans="1:9" x14ac:dyDescent="0.3">
      <c r="A285">
        <v>283</v>
      </c>
      <c r="B285" s="2">
        <f ca="1">EDATE('Strona główna'!$G$6,A285)</f>
        <v>54193</v>
      </c>
      <c r="C285" s="1">
        <f t="shared" si="9"/>
        <v>171000</v>
      </c>
      <c r="E285" s="13">
        <f>'Strona główna'!$G$9*G285</f>
        <v>0</v>
      </c>
      <c r="F285" s="13">
        <f>IF(H285,'Strona główna'!$G$8+'Strona główna'!$G$10-'Strona główna'!$G$11,'Strona główna'!$G$8)</f>
        <v>4500</v>
      </c>
      <c r="G285" s="7" t="b">
        <f t="shared" si="8"/>
        <v>0</v>
      </c>
      <c r="H285" s="7" t="b">
        <f>I285&gt;='Strona główna'!$G$9</f>
        <v>1</v>
      </c>
      <c r="I285" s="13">
        <f>I284+'Strona główna'!$G$8</f>
        <v>576000</v>
      </c>
    </row>
    <row r="286" spans="1:9" x14ac:dyDescent="0.3">
      <c r="A286">
        <v>284</v>
      </c>
      <c r="B286" s="2">
        <f ca="1">EDATE('Strona główna'!$G$6,A286)</f>
        <v>54224</v>
      </c>
      <c r="C286" s="1">
        <f t="shared" si="9"/>
        <v>175500</v>
      </c>
      <c r="E286" s="13">
        <f>'Strona główna'!$G$9*G286</f>
        <v>0</v>
      </c>
      <c r="F286" s="13">
        <f>IF(H286,'Strona główna'!$G$8+'Strona główna'!$G$10-'Strona główna'!$G$11,'Strona główna'!$G$8)</f>
        <v>4500</v>
      </c>
      <c r="G286" s="7" t="b">
        <f t="shared" si="8"/>
        <v>0</v>
      </c>
      <c r="H286" s="7" t="b">
        <f>I286&gt;='Strona główna'!$G$9</f>
        <v>1</v>
      </c>
      <c r="I286" s="13">
        <f>I285+'Strona główna'!$G$8</f>
        <v>578000</v>
      </c>
    </row>
    <row r="287" spans="1:9" x14ac:dyDescent="0.3">
      <c r="A287">
        <v>285</v>
      </c>
      <c r="B287" s="2">
        <f ca="1">EDATE('Strona główna'!$G$6,A287)</f>
        <v>54254</v>
      </c>
      <c r="C287" s="1">
        <f t="shared" si="9"/>
        <v>180000</v>
      </c>
      <c r="E287" s="13">
        <f>'Strona główna'!$G$9*G287</f>
        <v>0</v>
      </c>
      <c r="F287" s="13">
        <f>IF(H287,'Strona główna'!$G$8+'Strona główna'!$G$10-'Strona główna'!$G$11,'Strona główna'!$G$8)</f>
        <v>4500</v>
      </c>
      <c r="G287" s="7" t="b">
        <f t="shared" si="8"/>
        <v>0</v>
      </c>
      <c r="H287" s="7" t="b">
        <f>I287&gt;='Strona główna'!$G$9</f>
        <v>1</v>
      </c>
      <c r="I287" s="13">
        <f>I286+'Strona główna'!$G$8</f>
        <v>580000</v>
      </c>
    </row>
    <row r="288" spans="1:9" x14ac:dyDescent="0.3">
      <c r="A288">
        <v>286</v>
      </c>
      <c r="B288" s="2">
        <f ca="1">EDATE('Strona główna'!$G$6,A288)</f>
        <v>54285</v>
      </c>
      <c r="C288" s="1">
        <f t="shared" si="9"/>
        <v>184500</v>
      </c>
      <c r="E288" s="13">
        <f>'Strona główna'!$G$9*G288</f>
        <v>0</v>
      </c>
      <c r="F288" s="13">
        <f>IF(H288,'Strona główna'!$G$8+'Strona główna'!$G$10-'Strona główna'!$G$11,'Strona główna'!$G$8)</f>
        <v>4500</v>
      </c>
      <c r="G288" s="7" t="b">
        <f t="shared" si="8"/>
        <v>0</v>
      </c>
      <c r="H288" s="7" t="b">
        <f>I288&gt;='Strona główna'!$G$9</f>
        <v>1</v>
      </c>
      <c r="I288" s="13">
        <f>I287+'Strona główna'!$G$8</f>
        <v>582000</v>
      </c>
    </row>
    <row r="289" spans="1:9" x14ac:dyDescent="0.3">
      <c r="A289">
        <v>287</v>
      </c>
      <c r="B289" s="2">
        <f ca="1">EDATE('Strona główna'!$G$6,A289)</f>
        <v>54316</v>
      </c>
      <c r="C289" s="1">
        <f t="shared" si="9"/>
        <v>189000</v>
      </c>
      <c r="E289" s="13">
        <f>'Strona główna'!$G$9*G289</f>
        <v>0</v>
      </c>
      <c r="F289" s="13">
        <f>IF(H289,'Strona główna'!$G$8+'Strona główna'!$G$10-'Strona główna'!$G$11,'Strona główna'!$G$8)</f>
        <v>4500</v>
      </c>
      <c r="G289" s="7" t="b">
        <f t="shared" si="8"/>
        <v>0</v>
      </c>
      <c r="H289" s="7" t="b">
        <f>I289&gt;='Strona główna'!$G$9</f>
        <v>1</v>
      </c>
      <c r="I289" s="13">
        <f>I288+'Strona główna'!$G$8</f>
        <v>584000</v>
      </c>
    </row>
    <row r="290" spans="1:9" x14ac:dyDescent="0.3">
      <c r="A290">
        <v>288</v>
      </c>
      <c r="B290" s="2">
        <f ca="1">EDATE('Strona główna'!$G$6,A290)</f>
        <v>54346</v>
      </c>
      <c r="C290" s="1">
        <f t="shared" si="9"/>
        <v>193500</v>
      </c>
      <c r="E290" s="13">
        <f>'Strona główna'!$G$9*G290</f>
        <v>0</v>
      </c>
      <c r="F290" s="13">
        <f>IF(H290,'Strona główna'!$G$8+'Strona główna'!$G$10-'Strona główna'!$G$11,'Strona główna'!$G$8)</f>
        <v>4500</v>
      </c>
      <c r="G290" s="7" t="b">
        <f t="shared" si="8"/>
        <v>0</v>
      </c>
      <c r="H290" s="7" t="b">
        <f>I290&gt;='Strona główna'!$G$9</f>
        <v>1</v>
      </c>
      <c r="I290" s="13">
        <f>I289+'Strona główna'!$G$8</f>
        <v>586000</v>
      </c>
    </row>
    <row r="291" spans="1:9" x14ac:dyDescent="0.3">
      <c r="A291">
        <v>289</v>
      </c>
      <c r="B291" s="2">
        <f ca="1">EDATE('Strona główna'!$G$6,A291)</f>
        <v>54377</v>
      </c>
      <c r="C291" s="1">
        <f t="shared" si="9"/>
        <v>198000</v>
      </c>
      <c r="E291" s="13">
        <f>'Strona główna'!$G$9*G291</f>
        <v>0</v>
      </c>
      <c r="F291" s="13">
        <f>IF(H291,'Strona główna'!$G$8+'Strona główna'!$G$10-'Strona główna'!$G$11,'Strona główna'!$G$8)</f>
        <v>4500</v>
      </c>
      <c r="G291" s="7" t="b">
        <f t="shared" si="8"/>
        <v>0</v>
      </c>
      <c r="H291" s="7" t="b">
        <f>I291&gt;='Strona główna'!$G$9</f>
        <v>1</v>
      </c>
      <c r="I291" s="13">
        <f>I290+'Strona główna'!$G$8</f>
        <v>588000</v>
      </c>
    </row>
    <row r="292" spans="1:9" x14ac:dyDescent="0.3">
      <c r="A292">
        <v>290</v>
      </c>
      <c r="B292" s="2">
        <f ca="1">EDATE('Strona główna'!$G$6,A292)</f>
        <v>54407</v>
      </c>
      <c r="C292" s="1">
        <f t="shared" si="9"/>
        <v>202500</v>
      </c>
      <c r="E292" s="13">
        <f>'Strona główna'!$G$9*G292</f>
        <v>0</v>
      </c>
      <c r="F292" s="13">
        <f>IF(H292,'Strona główna'!$G$8+'Strona główna'!$G$10-'Strona główna'!$G$11,'Strona główna'!$G$8)</f>
        <v>4500</v>
      </c>
      <c r="G292" s="7" t="b">
        <f t="shared" si="8"/>
        <v>0</v>
      </c>
      <c r="H292" s="7" t="b">
        <f>I292&gt;='Strona główna'!$G$9</f>
        <v>1</v>
      </c>
      <c r="I292" s="13">
        <f>I291+'Strona główna'!$G$8</f>
        <v>590000</v>
      </c>
    </row>
    <row r="293" spans="1:9" x14ac:dyDescent="0.3">
      <c r="A293">
        <v>291</v>
      </c>
      <c r="B293" s="2">
        <f ca="1">EDATE('Strona główna'!$G$6,A293)</f>
        <v>54438</v>
      </c>
      <c r="C293" s="1">
        <f t="shared" si="9"/>
        <v>207000</v>
      </c>
      <c r="E293" s="13">
        <f>'Strona główna'!$G$9*G293</f>
        <v>0</v>
      </c>
      <c r="F293" s="13">
        <f>IF(H293,'Strona główna'!$G$8+'Strona główna'!$G$10-'Strona główna'!$G$11,'Strona główna'!$G$8)</f>
        <v>4500</v>
      </c>
      <c r="G293" s="7" t="b">
        <f t="shared" si="8"/>
        <v>0</v>
      </c>
      <c r="H293" s="7" t="b">
        <f>I293&gt;='Strona główna'!$G$9</f>
        <v>1</v>
      </c>
      <c r="I293" s="13">
        <f>I292+'Strona główna'!$G$8</f>
        <v>592000</v>
      </c>
    </row>
    <row r="294" spans="1:9" x14ac:dyDescent="0.3">
      <c r="A294">
        <v>292</v>
      </c>
      <c r="B294" s="2">
        <f ca="1">EDATE('Strona główna'!$G$6,A294)</f>
        <v>54469</v>
      </c>
      <c r="C294" s="1">
        <f t="shared" si="9"/>
        <v>211500</v>
      </c>
      <c r="E294" s="13">
        <f>'Strona główna'!$G$9*G294</f>
        <v>0</v>
      </c>
      <c r="F294" s="13">
        <f>IF(H294,'Strona główna'!$G$8+'Strona główna'!$G$10-'Strona główna'!$G$11,'Strona główna'!$G$8)</f>
        <v>4500</v>
      </c>
      <c r="G294" s="7" t="b">
        <f t="shared" si="8"/>
        <v>0</v>
      </c>
      <c r="H294" s="7" t="b">
        <f>I294&gt;='Strona główna'!$G$9</f>
        <v>1</v>
      </c>
      <c r="I294" s="13">
        <f>I293+'Strona główna'!$G$8</f>
        <v>594000</v>
      </c>
    </row>
    <row r="295" spans="1:9" x14ac:dyDescent="0.3">
      <c r="A295">
        <v>293</v>
      </c>
      <c r="B295" s="2">
        <f ca="1">EDATE('Strona główna'!$G$6,A295)</f>
        <v>54497</v>
      </c>
      <c r="C295" s="1">
        <f t="shared" si="9"/>
        <v>216000</v>
      </c>
      <c r="E295" s="13">
        <f>'Strona główna'!$G$9*G295</f>
        <v>0</v>
      </c>
      <c r="F295" s="13">
        <f>IF(H295,'Strona główna'!$G$8+'Strona główna'!$G$10-'Strona główna'!$G$11,'Strona główna'!$G$8)</f>
        <v>4500</v>
      </c>
      <c r="G295" s="7" t="b">
        <f t="shared" si="8"/>
        <v>0</v>
      </c>
      <c r="H295" s="7" t="b">
        <f>I295&gt;='Strona główna'!$G$9</f>
        <v>1</v>
      </c>
      <c r="I295" s="13">
        <f>I294+'Strona główna'!$G$8</f>
        <v>596000</v>
      </c>
    </row>
    <row r="296" spans="1:9" x14ac:dyDescent="0.3">
      <c r="A296">
        <v>294</v>
      </c>
      <c r="B296" s="2">
        <f ca="1">EDATE('Strona główna'!$G$6,A296)</f>
        <v>54528</v>
      </c>
      <c r="C296" s="1">
        <f t="shared" si="9"/>
        <v>220500</v>
      </c>
      <c r="E296" s="13">
        <f>'Strona główna'!$G$9*G296</f>
        <v>0</v>
      </c>
      <c r="F296" s="13">
        <f>IF(H296,'Strona główna'!$G$8+'Strona główna'!$G$10-'Strona główna'!$G$11,'Strona główna'!$G$8)</f>
        <v>4500</v>
      </c>
      <c r="G296" s="7" t="b">
        <f t="shared" si="8"/>
        <v>0</v>
      </c>
      <c r="H296" s="7" t="b">
        <f>I296&gt;='Strona główna'!$G$9</f>
        <v>1</v>
      </c>
      <c r="I296" s="13">
        <f>I295+'Strona główna'!$G$8</f>
        <v>598000</v>
      </c>
    </row>
    <row r="297" spans="1:9" x14ac:dyDescent="0.3">
      <c r="A297">
        <v>295</v>
      </c>
      <c r="B297" s="2">
        <f ca="1">EDATE('Strona główna'!$G$6,A297)</f>
        <v>54558</v>
      </c>
      <c r="C297" s="1">
        <f t="shared" si="9"/>
        <v>225000</v>
      </c>
      <c r="E297" s="13">
        <f>'Strona główna'!$G$9*G297</f>
        <v>0</v>
      </c>
      <c r="F297" s="13">
        <f>IF(H297,'Strona główna'!$G$8+'Strona główna'!$G$10-'Strona główna'!$G$11,'Strona główna'!$G$8)</f>
        <v>4500</v>
      </c>
      <c r="G297" s="7" t="b">
        <f t="shared" si="8"/>
        <v>0</v>
      </c>
      <c r="H297" s="7" t="b">
        <f>I297&gt;='Strona główna'!$G$9</f>
        <v>1</v>
      </c>
      <c r="I297" s="13">
        <f>I296+'Strona główna'!$G$8</f>
        <v>600000</v>
      </c>
    </row>
    <row r="298" spans="1:9" x14ac:dyDescent="0.3">
      <c r="A298">
        <v>296</v>
      </c>
      <c r="B298" s="2">
        <f ca="1">EDATE('Strona główna'!$G$6,A298)</f>
        <v>54589</v>
      </c>
      <c r="C298" s="1">
        <f t="shared" si="9"/>
        <v>229500</v>
      </c>
      <c r="E298" s="13">
        <f>'Strona główna'!$G$9*G298</f>
        <v>0</v>
      </c>
      <c r="F298" s="13">
        <f>IF(H298,'Strona główna'!$G$8+'Strona główna'!$G$10-'Strona główna'!$G$11,'Strona główna'!$G$8)</f>
        <v>4500</v>
      </c>
      <c r="G298" s="7" t="b">
        <f t="shared" si="8"/>
        <v>0</v>
      </c>
      <c r="H298" s="7" t="b">
        <f>I298&gt;='Strona główna'!$G$9</f>
        <v>1</v>
      </c>
      <c r="I298" s="13">
        <f>I297+'Strona główna'!$G$8</f>
        <v>602000</v>
      </c>
    </row>
    <row r="299" spans="1:9" x14ac:dyDescent="0.3">
      <c r="A299">
        <v>297</v>
      </c>
      <c r="B299" s="2">
        <f ca="1">EDATE('Strona główna'!$G$6,A299)</f>
        <v>54619</v>
      </c>
      <c r="C299" s="1">
        <f t="shared" si="9"/>
        <v>234000</v>
      </c>
      <c r="E299" s="13">
        <f>'Strona główna'!$G$9*G299</f>
        <v>0</v>
      </c>
      <c r="F299" s="13">
        <f>IF(H299,'Strona główna'!$G$8+'Strona główna'!$G$10-'Strona główna'!$G$11,'Strona główna'!$G$8)</f>
        <v>4500</v>
      </c>
      <c r="G299" s="7" t="b">
        <f t="shared" si="8"/>
        <v>0</v>
      </c>
      <c r="H299" s="7" t="b">
        <f>I299&gt;='Strona główna'!$G$9</f>
        <v>1</v>
      </c>
      <c r="I299" s="13">
        <f>I298+'Strona główna'!$G$8</f>
        <v>604000</v>
      </c>
    </row>
    <row r="300" spans="1:9" x14ac:dyDescent="0.3">
      <c r="A300">
        <v>298</v>
      </c>
      <c r="B300" s="2">
        <f ca="1">EDATE('Strona główna'!$G$6,A300)</f>
        <v>54650</v>
      </c>
      <c r="C300" s="1">
        <f t="shared" si="9"/>
        <v>238500</v>
      </c>
      <c r="E300" s="13">
        <f>'Strona główna'!$G$9*G300</f>
        <v>0</v>
      </c>
      <c r="F300" s="13">
        <f>IF(H300,'Strona główna'!$G$8+'Strona główna'!$G$10-'Strona główna'!$G$11,'Strona główna'!$G$8)</f>
        <v>4500</v>
      </c>
      <c r="G300" s="7" t="b">
        <f t="shared" si="8"/>
        <v>0</v>
      </c>
      <c r="H300" s="7" t="b">
        <f>I300&gt;='Strona główna'!$G$9</f>
        <v>1</v>
      </c>
      <c r="I300" s="13">
        <f>I299+'Strona główna'!$G$8</f>
        <v>606000</v>
      </c>
    </row>
    <row r="301" spans="1:9" x14ac:dyDescent="0.3">
      <c r="A301">
        <v>299</v>
      </c>
      <c r="B301" s="2">
        <f ca="1">EDATE('Strona główna'!$G$6,A301)</f>
        <v>54681</v>
      </c>
      <c r="C301" s="1">
        <f t="shared" si="9"/>
        <v>243000</v>
      </c>
      <c r="E301" s="13">
        <f>'Strona główna'!$G$9*G301</f>
        <v>0</v>
      </c>
      <c r="F301" s="13">
        <f>IF(H301,'Strona główna'!$G$8+'Strona główna'!$G$10-'Strona główna'!$G$11,'Strona główna'!$G$8)</f>
        <v>4500</v>
      </c>
      <c r="G301" s="7" t="b">
        <f t="shared" si="8"/>
        <v>0</v>
      </c>
      <c r="H301" s="7" t="b">
        <f>I301&gt;='Strona główna'!$G$9</f>
        <v>1</v>
      </c>
      <c r="I301" s="13">
        <f>I300+'Strona główna'!$G$8</f>
        <v>608000</v>
      </c>
    </row>
    <row r="302" spans="1:9" x14ac:dyDescent="0.3">
      <c r="A302">
        <v>300</v>
      </c>
      <c r="B302" s="2">
        <f ca="1">EDATE('Strona główna'!$G$6,A302)</f>
        <v>54711</v>
      </c>
      <c r="C302" s="1">
        <f t="shared" si="9"/>
        <v>247500</v>
      </c>
      <c r="E302" s="13">
        <f>'Strona główna'!$G$9*G302</f>
        <v>0</v>
      </c>
      <c r="F302" s="13">
        <f>IF(H302,'Strona główna'!$G$8+'Strona główna'!$G$10-'Strona główna'!$G$11,'Strona główna'!$G$8)</f>
        <v>4500</v>
      </c>
      <c r="G302" s="7" t="b">
        <f t="shared" si="8"/>
        <v>0</v>
      </c>
      <c r="H302" s="7" t="b">
        <f>I302&gt;='Strona główna'!$G$9</f>
        <v>1</v>
      </c>
      <c r="I302" s="13">
        <f>I301+'Strona główna'!$G$8</f>
        <v>610000</v>
      </c>
    </row>
    <row r="303" spans="1:9" x14ac:dyDescent="0.3">
      <c r="A303">
        <v>301</v>
      </c>
      <c r="B303" s="2">
        <f ca="1">EDATE('Strona główna'!$G$6,A303)</f>
        <v>54742</v>
      </c>
      <c r="C303" s="1">
        <f t="shared" si="9"/>
        <v>252000</v>
      </c>
      <c r="E303" s="13">
        <f>'Strona główna'!$G$9*G303</f>
        <v>0</v>
      </c>
      <c r="F303" s="13">
        <f>IF(H303,'Strona główna'!$G$8+'Strona główna'!$G$10-'Strona główna'!$G$11,'Strona główna'!$G$8)</f>
        <v>4500</v>
      </c>
      <c r="G303" s="7" t="b">
        <f t="shared" si="8"/>
        <v>0</v>
      </c>
      <c r="H303" s="7" t="b">
        <f>I303&gt;='Strona główna'!$G$9</f>
        <v>1</v>
      </c>
      <c r="I303" s="13">
        <f>I302+'Strona główna'!$G$8</f>
        <v>612000</v>
      </c>
    </row>
    <row r="304" spans="1:9" x14ac:dyDescent="0.3">
      <c r="A304">
        <v>302</v>
      </c>
      <c r="B304" s="2">
        <f ca="1">EDATE('Strona główna'!$G$6,A304)</f>
        <v>54772</v>
      </c>
      <c r="C304" s="1">
        <f t="shared" si="9"/>
        <v>256500</v>
      </c>
      <c r="E304" s="13">
        <f>'Strona główna'!$G$9*G304</f>
        <v>0</v>
      </c>
      <c r="F304" s="13">
        <f>IF(H304,'Strona główna'!$G$8+'Strona główna'!$G$10-'Strona główna'!$G$11,'Strona główna'!$G$8)</f>
        <v>4500</v>
      </c>
      <c r="G304" s="7" t="b">
        <f t="shared" si="8"/>
        <v>0</v>
      </c>
      <c r="H304" s="7" t="b">
        <f>I304&gt;='Strona główna'!$G$9</f>
        <v>1</v>
      </c>
      <c r="I304" s="13">
        <f>I303+'Strona główna'!$G$8</f>
        <v>614000</v>
      </c>
    </row>
    <row r="305" spans="1:9" x14ac:dyDescent="0.3">
      <c r="A305">
        <v>303</v>
      </c>
      <c r="B305" s="2">
        <f ca="1">EDATE('Strona główna'!$G$6,A305)</f>
        <v>54803</v>
      </c>
      <c r="C305" s="1">
        <f t="shared" si="9"/>
        <v>261000</v>
      </c>
      <c r="E305" s="13">
        <f>'Strona główna'!$G$9*G305</f>
        <v>0</v>
      </c>
      <c r="F305" s="13">
        <f>IF(H305,'Strona główna'!$G$8+'Strona główna'!$G$10-'Strona główna'!$G$11,'Strona główna'!$G$8)</f>
        <v>4500</v>
      </c>
      <c r="G305" s="7" t="b">
        <f t="shared" si="8"/>
        <v>0</v>
      </c>
      <c r="H305" s="7" t="b">
        <f>I305&gt;='Strona główna'!$G$9</f>
        <v>1</v>
      </c>
      <c r="I305" s="13">
        <f>I304+'Strona główna'!$G$8</f>
        <v>616000</v>
      </c>
    </row>
    <row r="306" spans="1:9" x14ac:dyDescent="0.3">
      <c r="A306">
        <v>304</v>
      </c>
      <c r="B306" s="2">
        <f ca="1">EDATE('Strona główna'!$G$6,A306)</f>
        <v>54834</v>
      </c>
      <c r="C306" s="1">
        <f t="shared" si="9"/>
        <v>265500</v>
      </c>
      <c r="E306" s="13">
        <f>'Strona główna'!$G$9*G306</f>
        <v>0</v>
      </c>
      <c r="F306" s="13">
        <f>IF(H306,'Strona główna'!$G$8+'Strona główna'!$G$10-'Strona główna'!$G$11,'Strona główna'!$G$8)</f>
        <v>4500</v>
      </c>
      <c r="G306" s="7" t="b">
        <f t="shared" si="8"/>
        <v>0</v>
      </c>
      <c r="H306" s="7" t="b">
        <f>I306&gt;='Strona główna'!$G$9</f>
        <v>1</v>
      </c>
      <c r="I306" s="13">
        <f>I305+'Strona główna'!$G$8</f>
        <v>618000</v>
      </c>
    </row>
    <row r="307" spans="1:9" x14ac:dyDescent="0.3">
      <c r="A307">
        <v>305</v>
      </c>
      <c r="B307" s="2">
        <f ca="1">EDATE('Strona główna'!$G$6,A307)</f>
        <v>54862</v>
      </c>
      <c r="C307" s="1">
        <f t="shared" si="9"/>
        <v>270000</v>
      </c>
      <c r="E307" s="13">
        <f>'Strona główna'!$G$9*G307</f>
        <v>0</v>
      </c>
      <c r="F307" s="13">
        <f>IF(H307,'Strona główna'!$G$8+'Strona główna'!$G$10-'Strona główna'!$G$11,'Strona główna'!$G$8)</f>
        <v>4500</v>
      </c>
      <c r="G307" s="7" t="b">
        <f t="shared" si="8"/>
        <v>0</v>
      </c>
      <c r="H307" s="7" t="b">
        <f>I307&gt;='Strona główna'!$G$9</f>
        <v>1</v>
      </c>
      <c r="I307" s="13">
        <f>I306+'Strona główna'!$G$8</f>
        <v>620000</v>
      </c>
    </row>
    <row r="308" spans="1:9" x14ac:dyDescent="0.3">
      <c r="A308">
        <v>306</v>
      </c>
      <c r="B308" s="2">
        <f ca="1">EDATE('Strona główna'!$G$6,A308)</f>
        <v>54893</v>
      </c>
      <c r="C308" s="1">
        <f t="shared" si="9"/>
        <v>274500</v>
      </c>
      <c r="E308" s="13">
        <f>'Strona główna'!$G$9*G308</f>
        <v>0</v>
      </c>
      <c r="F308" s="13">
        <f>IF(H308,'Strona główna'!$G$8+'Strona główna'!$G$10-'Strona główna'!$G$11,'Strona główna'!$G$8)</f>
        <v>4500</v>
      </c>
      <c r="G308" s="7" t="b">
        <f t="shared" si="8"/>
        <v>0</v>
      </c>
      <c r="H308" s="7" t="b">
        <f>I308&gt;='Strona główna'!$G$9</f>
        <v>1</v>
      </c>
      <c r="I308" s="13">
        <f>I307+'Strona główna'!$G$8</f>
        <v>622000</v>
      </c>
    </row>
    <row r="309" spans="1:9" x14ac:dyDescent="0.3">
      <c r="A309">
        <v>307</v>
      </c>
      <c r="B309" s="2">
        <f ca="1">EDATE('Strona główna'!$G$6,A309)</f>
        <v>54923</v>
      </c>
      <c r="C309" s="1">
        <f t="shared" si="9"/>
        <v>279000</v>
      </c>
      <c r="E309" s="13">
        <f>'Strona główna'!$G$9*G309</f>
        <v>0</v>
      </c>
      <c r="F309" s="13">
        <f>IF(H309,'Strona główna'!$G$8+'Strona główna'!$G$10-'Strona główna'!$G$11,'Strona główna'!$G$8)</f>
        <v>4500</v>
      </c>
      <c r="G309" s="7" t="b">
        <f t="shared" si="8"/>
        <v>0</v>
      </c>
      <c r="H309" s="7" t="b">
        <f>I309&gt;='Strona główna'!$G$9</f>
        <v>1</v>
      </c>
      <c r="I309" s="13">
        <f>I308+'Strona główna'!$G$8</f>
        <v>624000</v>
      </c>
    </row>
    <row r="310" spans="1:9" x14ac:dyDescent="0.3">
      <c r="A310">
        <v>308</v>
      </c>
      <c r="B310" s="2">
        <f ca="1">EDATE('Strona główna'!$G$6,A310)</f>
        <v>54954</v>
      </c>
      <c r="C310" s="1">
        <f t="shared" si="9"/>
        <v>283500</v>
      </c>
      <c r="E310" s="13">
        <f>'Strona główna'!$G$9*G310</f>
        <v>0</v>
      </c>
      <c r="F310" s="13">
        <f>IF(H310,'Strona główna'!$G$8+'Strona główna'!$G$10-'Strona główna'!$G$11,'Strona główna'!$G$8)</f>
        <v>4500</v>
      </c>
      <c r="G310" s="7" t="b">
        <f t="shared" si="8"/>
        <v>0</v>
      </c>
      <c r="H310" s="7" t="b">
        <f>I310&gt;='Strona główna'!$G$9</f>
        <v>1</v>
      </c>
      <c r="I310" s="13">
        <f>I309+'Strona główna'!$G$8</f>
        <v>626000</v>
      </c>
    </row>
    <row r="311" spans="1:9" x14ac:dyDescent="0.3">
      <c r="A311">
        <v>309</v>
      </c>
      <c r="B311" s="2">
        <f ca="1">EDATE('Strona główna'!$G$6,A311)</f>
        <v>54984</v>
      </c>
      <c r="C311" s="1">
        <f t="shared" si="9"/>
        <v>288000</v>
      </c>
      <c r="E311" s="13">
        <f>'Strona główna'!$G$9*G311</f>
        <v>0</v>
      </c>
      <c r="F311" s="13">
        <f>IF(H311,'Strona główna'!$G$8+'Strona główna'!$G$10-'Strona główna'!$G$11,'Strona główna'!$G$8)</f>
        <v>4500</v>
      </c>
      <c r="G311" s="7" t="b">
        <f t="shared" si="8"/>
        <v>0</v>
      </c>
      <c r="H311" s="7" t="b">
        <f>I311&gt;='Strona główna'!$G$9</f>
        <v>1</v>
      </c>
      <c r="I311" s="13">
        <f>I310+'Strona główna'!$G$8</f>
        <v>628000</v>
      </c>
    </row>
    <row r="312" spans="1:9" x14ac:dyDescent="0.3">
      <c r="A312">
        <v>310</v>
      </c>
      <c r="B312" s="2">
        <f ca="1">EDATE('Strona główna'!$G$6,A312)</f>
        <v>55015</v>
      </c>
      <c r="C312" s="1">
        <f t="shared" si="9"/>
        <v>292500</v>
      </c>
      <c r="E312" s="13">
        <f>'Strona główna'!$G$9*G312</f>
        <v>0</v>
      </c>
      <c r="F312" s="13">
        <f>IF(H312,'Strona główna'!$G$8+'Strona główna'!$G$10-'Strona główna'!$G$11,'Strona główna'!$G$8)</f>
        <v>4500</v>
      </c>
      <c r="G312" s="7" t="b">
        <f t="shared" si="8"/>
        <v>0</v>
      </c>
      <c r="H312" s="7" t="b">
        <f>I312&gt;='Strona główna'!$G$9</f>
        <v>1</v>
      </c>
      <c r="I312" s="13">
        <f>I311+'Strona główna'!$G$8</f>
        <v>630000</v>
      </c>
    </row>
    <row r="313" spans="1:9" x14ac:dyDescent="0.3">
      <c r="A313">
        <v>311</v>
      </c>
      <c r="B313" s="2">
        <f ca="1">EDATE('Strona główna'!$G$6,A313)</f>
        <v>55046</v>
      </c>
      <c r="C313" s="1">
        <f t="shared" si="9"/>
        <v>297000</v>
      </c>
      <c r="E313" s="13">
        <f>'Strona główna'!$G$9*G313</f>
        <v>0</v>
      </c>
      <c r="F313" s="13">
        <f>IF(H313,'Strona główna'!$G$8+'Strona główna'!$G$10-'Strona główna'!$G$11,'Strona główna'!$G$8)</f>
        <v>4500</v>
      </c>
      <c r="G313" s="7" t="b">
        <f t="shared" si="8"/>
        <v>0</v>
      </c>
      <c r="H313" s="7" t="b">
        <f>I313&gt;='Strona główna'!$G$9</f>
        <v>1</v>
      </c>
      <c r="I313" s="13">
        <f>I312+'Strona główna'!$G$8</f>
        <v>632000</v>
      </c>
    </row>
    <row r="314" spans="1:9" x14ac:dyDescent="0.3">
      <c r="A314">
        <v>312</v>
      </c>
      <c r="B314" s="2">
        <f ca="1">EDATE('Strona główna'!$G$6,A314)</f>
        <v>55076</v>
      </c>
      <c r="C314" s="1">
        <f t="shared" si="9"/>
        <v>301500</v>
      </c>
      <c r="E314" s="13">
        <f>'Strona główna'!$G$9*G314</f>
        <v>0</v>
      </c>
      <c r="F314" s="13">
        <f>IF(H314,'Strona główna'!$G$8+'Strona główna'!$G$10-'Strona główna'!$G$11,'Strona główna'!$G$8)</f>
        <v>4500</v>
      </c>
      <c r="G314" s="7" t="b">
        <f t="shared" si="8"/>
        <v>0</v>
      </c>
      <c r="H314" s="7" t="b">
        <f>I314&gt;='Strona główna'!$G$9</f>
        <v>1</v>
      </c>
      <c r="I314" s="13">
        <f>I313+'Strona główna'!$G$8</f>
        <v>634000</v>
      </c>
    </row>
    <row r="315" spans="1:9" x14ac:dyDescent="0.3">
      <c r="A315">
        <v>313</v>
      </c>
      <c r="B315" s="2">
        <f ca="1">EDATE('Strona główna'!$G$6,A315)</f>
        <v>55107</v>
      </c>
      <c r="C315" s="1">
        <f t="shared" si="9"/>
        <v>306000</v>
      </c>
      <c r="E315" s="13">
        <f>'Strona główna'!$G$9*G315</f>
        <v>0</v>
      </c>
      <c r="F315" s="13">
        <f>IF(H315,'Strona główna'!$G$8+'Strona główna'!$G$10-'Strona główna'!$G$11,'Strona główna'!$G$8)</f>
        <v>4500</v>
      </c>
      <c r="G315" s="7" t="b">
        <f t="shared" si="8"/>
        <v>0</v>
      </c>
      <c r="H315" s="7" t="b">
        <f>I315&gt;='Strona główna'!$G$9</f>
        <v>1</v>
      </c>
      <c r="I315" s="13">
        <f>I314+'Strona główna'!$G$8</f>
        <v>636000</v>
      </c>
    </row>
    <row r="316" spans="1:9" x14ac:dyDescent="0.3">
      <c r="A316">
        <v>314</v>
      </c>
      <c r="B316" s="2">
        <f ca="1">EDATE('Strona główna'!$G$6,A316)</f>
        <v>55137</v>
      </c>
      <c r="C316" s="1">
        <f t="shared" si="9"/>
        <v>310500</v>
      </c>
      <c r="E316" s="13">
        <f>'Strona główna'!$G$9*G316</f>
        <v>0</v>
      </c>
      <c r="F316" s="13">
        <f>IF(H316,'Strona główna'!$G$8+'Strona główna'!$G$10-'Strona główna'!$G$11,'Strona główna'!$G$8)</f>
        <v>4500</v>
      </c>
      <c r="G316" s="7" t="b">
        <f t="shared" si="8"/>
        <v>0</v>
      </c>
      <c r="H316" s="7" t="b">
        <f>I316&gt;='Strona główna'!$G$9</f>
        <v>1</v>
      </c>
      <c r="I316" s="13">
        <f>I315+'Strona główna'!$G$8</f>
        <v>638000</v>
      </c>
    </row>
    <row r="317" spans="1:9" x14ac:dyDescent="0.3">
      <c r="A317">
        <v>315</v>
      </c>
      <c r="B317" s="2">
        <f ca="1">EDATE('Strona główna'!$G$6,A317)</f>
        <v>55168</v>
      </c>
      <c r="C317" s="1">
        <f t="shared" si="9"/>
        <v>315000</v>
      </c>
      <c r="E317" s="13">
        <f>'Strona główna'!$G$9*G317</f>
        <v>0</v>
      </c>
      <c r="F317" s="13">
        <f>IF(H317,'Strona główna'!$G$8+'Strona główna'!$G$10-'Strona główna'!$G$11,'Strona główna'!$G$8)</f>
        <v>4500</v>
      </c>
      <c r="G317" s="7" t="b">
        <f t="shared" si="8"/>
        <v>0</v>
      </c>
      <c r="H317" s="7" t="b">
        <f>I317&gt;='Strona główna'!$G$9</f>
        <v>1</v>
      </c>
      <c r="I317" s="13">
        <f>I316+'Strona główna'!$G$8</f>
        <v>640000</v>
      </c>
    </row>
    <row r="318" spans="1:9" x14ac:dyDescent="0.3">
      <c r="A318">
        <v>316</v>
      </c>
      <c r="B318" s="2">
        <f ca="1">EDATE('Strona główna'!$G$6,A318)</f>
        <v>55199</v>
      </c>
      <c r="C318" s="1">
        <f t="shared" si="9"/>
        <v>319500</v>
      </c>
      <c r="E318" s="13">
        <f>'Strona główna'!$G$9*G318</f>
        <v>0</v>
      </c>
      <c r="F318" s="13">
        <f>IF(H318,'Strona główna'!$G$8+'Strona główna'!$G$10-'Strona główna'!$G$11,'Strona główna'!$G$8)</f>
        <v>4500</v>
      </c>
      <c r="G318" s="7" t="b">
        <f t="shared" si="8"/>
        <v>0</v>
      </c>
      <c r="H318" s="7" t="b">
        <f>I318&gt;='Strona główna'!$G$9</f>
        <v>1</v>
      </c>
      <c r="I318" s="13">
        <f>I317+'Strona główna'!$G$8</f>
        <v>642000</v>
      </c>
    </row>
    <row r="319" spans="1:9" x14ac:dyDescent="0.3">
      <c r="A319">
        <v>317</v>
      </c>
      <c r="B319" s="2">
        <f ca="1">EDATE('Strona główna'!$G$6,A319)</f>
        <v>55227</v>
      </c>
      <c r="C319" s="1">
        <f t="shared" si="9"/>
        <v>324000</v>
      </c>
      <c r="E319" s="13">
        <f>'Strona główna'!$G$9*G319</f>
        <v>0</v>
      </c>
      <c r="F319" s="13">
        <f>IF(H319,'Strona główna'!$G$8+'Strona główna'!$G$10-'Strona główna'!$G$11,'Strona główna'!$G$8)</f>
        <v>4500</v>
      </c>
      <c r="G319" s="7" t="b">
        <f t="shared" si="8"/>
        <v>0</v>
      </c>
      <c r="H319" s="7" t="b">
        <f>I319&gt;='Strona główna'!$G$9</f>
        <v>1</v>
      </c>
      <c r="I319" s="13">
        <f>I318+'Strona główna'!$G$8</f>
        <v>644000</v>
      </c>
    </row>
    <row r="320" spans="1:9" x14ac:dyDescent="0.3">
      <c r="A320">
        <v>318</v>
      </c>
      <c r="B320" s="2">
        <f ca="1">EDATE('Strona główna'!$G$6,A320)</f>
        <v>55258</v>
      </c>
      <c r="C320" s="1">
        <f t="shared" si="9"/>
        <v>328500</v>
      </c>
      <c r="E320" s="13">
        <f>'Strona główna'!$G$9*G320</f>
        <v>0</v>
      </c>
      <c r="F320" s="13">
        <f>IF(H320,'Strona główna'!$G$8+'Strona główna'!$G$10-'Strona główna'!$G$11,'Strona główna'!$G$8)</f>
        <v>4500</v>
      </c>
      <c r="G320" s="7" t="b">
        <f t="shared" si="8"/>
        <v>0</v>
      </c>
      <c r="H320" s="7" t="b">
        <f>I320&gt;='Strona główna'!$G$9</f>
        <v>1</v>
      </c>
      <c r="I320" s="13">
        <f>I319+'Strona główna'!$G$8</f>
        <v>646000</v>
      </c>
    </row>
    <row r="321" spans="1:9" x14ac:dyDescent="0.3">
      <c r="A321">
        <v>319</v>
      </c>
      <c r="B321" s="2">
        <f ca="1">EDATE('Strona główna'!$G$6,A321)</f>
        <v>55288</v>
      </c>
      <c r="C321" s="1">
        <f t="shared" si="9"/>
        <v>333000</v>
      </c>
      <c r="E321" s="13">
        <f>'Strona główna'!$G$9*G321</f>
        <v>0</v>
      </c>
      <c r="F321" s="13">
        <f>IF(H321,'Strona główna'!$G$8+'Strona główna'!$G$10-'Strona główna'!$G$11,'Strona główna'!$G$8)</f>
        <v>4500</v>
      </c>
      <c r="G321" s="7" t="b">
        <f t="shared" si="8"/>
        <v>0</v>
      </c>
      <c r="H321" s="7" t="b">
        <f>I321&gt;='Strona główna'!$G$9</f>
        <v>1</v>
      </c>
      <c r="I321" s="13">
        <f>I320+'Strona główna'!$G$8</f>
        <v>648000</v>
      </c>
    </row>
    <row r="322" spans="1:9" x14ac:dyDescent="0.3">
      <c r="A322">
        <v>320</v>
      </c>
      <c r="B322" s="2">
        <f ca="1">EDATE('Strona główna'!$G$6,A322)</f>
        <v>55319</v>
      </c>
      <c r="C322" s="1">
        <f t="shared" si="9"/>
        <v>337500</v>
      </c>
      <c r="E322" s="13">
        <f>'Strona główna'!$G$9*G322</f>
        <v>0</v>
      </c>
      <c r="F322" s="13">
        <f>IF(H322,'Strona główna'!$G$8+'Strona główna'!$G$10-'Strona główna'!$G$11,'Strona główna'!$G$8)</f>
        <v>4500</v>
      </c>
      <c r="G322" s="7" t="b">
        <f t="shared" si="8"/>
        <v>0</v>
      </c>
      <c r="H322" s="7" t="b">
        <f>I322&gt;='Strona główna'!$G$9</f>
        <v>1</v>
      </c>
      <c r="I322" s="13">
        <f>I321+'Strona główna'!$G$8</f>
        <v>650000</v>
      </c>
    </row>
    <row r="323" spans="1:9" x14ac:dyDescent="0.3">
      <c r="A323">
        <v>321</v>
      </c>
      <c r="B323" s="2">
        <f ca="1">EDATE('Strona główna'!$G$6,A323)</f>
        <v>55349</v>
      </c>
      <c r="C323" s="1">
        <f t="shared" si="9"/>
        <v>342000</v>
      </c>
      <c r="E323" s="13">
        <f>'Strona główna'!$G$9*G323</f>
        <v>0</v>
      </c>
      <c r="F323" s="13">
        <f>IF(H323,'Strona główna'!$G$8+'Strona główna'!$G$10-'Strona główna'!$G$11,'Strona główna'!$G$8)</f>
        <v>4500</v>
      </c>
      <c r="G323" s="7" t="b">
        <f t="shared" ref="G323:G386" si="10">H322&lt;&gt;H323</f>
        <v>0</v>
      </c>
      <c r="H323" s="7" t="b">
        <f>I323&gt;='Strona główna'!$G$9</f>
        <v>1</v>
      </c>
      <c r="I323" s="13">
        <f>I322+'Strona główna'!$G$8</f>
        <v>652000</v>
      </c>
    </row>
    <row r="324" spans="1:9" x14ac:dyDescent="0.3">
      <c r="A324">
        <v>322</v>
      </c>
      <c r="B324" s="2">
        <f ca="1">EDATE('Strona główna'!$G$6,A324)</f>
        <v>55380</v>
      </c>
      <c r="C324" s="1">
        <f t="shared" ref="C324:C387" si="11">C323-E323+F323</f>
        <v>346500</v>
      </c>
      <c r="E324" s="13">
        <f>'Strona główna'!$G$9*G324</f>
        <v>0</v>
      </c>
      <c r="F324" s="13">
        <f>IF(H324,'Strona główna'!$G$8+'Strona główna'!$G$10-'Strona główna'!$G$11,'Strona główna'!$G$8)</f>
        <v>4500</v>
      </c>
      <c r="G324" s="7" t="b">
        <f t="shared" si="10"/>
        <v>0</v>
      </c>
      <c r="H324" s="7" t="b">
        <f>I324&gt;='Strona główna'!$G$9</f>
        <v>1</v>
      </c>
      <c r="I324" s="13">
        <f>I323+'Strona główna'!$G$8</f>
        <v>654000</v>
      </c>
    </row>
    <row r="325" spans="1:9" x14ac:dyDescent="0.3">
      <c r="A325">
        <v>323</v>
      </c>
      <c r="B325" s="2">
        <f ca="1">EDATE('Strona główna'!$G$6,A325)</f>
        <v>55411</v>
      </c>
      <c r="C325" s="1">
        <f t="shared" si="11"/>
        <v>351000</v>
      </c>
      <c r="E325" s="13">
        <f>'Strona główna'!$G$9*G325</f>
        <v>0</v>
      </c>
      <c r="F325" s="13">
        <f>IF(H325,'Strona główna'!$G$8+'Strona główna'!$G$10-'Strona główna'!$G$11,'Strona główna'!$G$8)</f>
        <v>4500</v>
      </c>
      <c r="G325" s="7" t="b">
        <f t="shared" si="10"/>
        <v>0</v>
      </c>
      <c r="H325" s="7" t="b">
        <f>I325&gt;='Strona główna'!$G$9</f>
        <v>1</v>
      </c>
      <c r="I325" s="13">
        <f>I324+'Strona główna'!$G$8</f>
        <v>656000</v>
      </c>
    </row>
    <row r="326" spans="1:9" x14ac:dyDescent="0.3">
      <c r="A326">
        <v>324</v>
      </c>
      <c r="B326" s="2">
        <f ca="1">EDATE('Strona główna'!$G$6,A326)</f>
        <v>55441</v>
      </c>
      <c r="C326" s="1">
        <f t="shared" si="11"/>
        <v>355500</v>
      </c>
      <c r="E326" s="13">
        <f>'Strona główna'!$G$9*G326</f>
        <v>0</v>
      </c>
      <c r="F326" s="13">
        <f>IF(H326,'Strona główna'!$G$8+'Strona główna'!$G$10-'Strona główna'!$G$11,'Strona główna'!$G$8)</f>
        <v>4500</v>
      </c>
      <c r="G326" s="7" t="b">
        <f t="shared" si="10"/>
        <v>0</v>
      </c>
      <c r="H326" s="7" t="b">
        <f>I326&gt;='Strona główna'!$G$9</f>
        <v>1</v>
      </c>
      <c r="I326" s="13">
        <f>I325+'Strona główna'!$G$8</f>
        <v>658000</v>
      </c>
    </row>
    <row r="327" spans="1:9" x14ac:dyDescent="0.3">
      <c r="A327">
        <v>325</v>
      </c>
      <c r="B327" s="2">
        <f ca="1">EDATE('Strona główna'!$G$6,A327)</f>
        <v>55472</v>
      </c>
      <c r="C327" s="1">
        <f t="shared" si="11"/>
        <v>360000</v>
      </c>
      <c r="E327" s="13">
        <f>'Strona główna'!$G$9*G327</f>
        <v>0</v>
      </c>
      <c r="F327" s="13">
        <f>IF(H327,'Strona główna'!$G$8+'Strona główna'!$G$10-'Strona główna'!$G$11,'Strona główna'!$G$8)</f>
        <v>4500</v>
      </c>
      <c r="G327" s="7" t="b">
        <f t="shared" si="10"/>
        <v>0</v>
      </c>
      <c r="H327" s="7" t="b">
        <f>I327&gt;='Strona główna'!$G$9</f>
        <v>1</v>
      </c>
      <c r="I327" s="13">
        <f>I326+'Strona główna'!$G$8</f>
        <v>660000</v>
      </c>
    </row>
    <row r="328" spans="1:9" x14ac:dyDescent="0.3">
      <c r="A328">
        <v>326</v>
      </c>
      <c r="B328" s="2">
        <f ca="1">EDATE('Strona główna'!$G$6,A328)</f>
        <v>55502</v>
      </c>
      <c r="C328" s="1">
        <f t="shared" si="11"/>
        <v>364500</v>
      </c>
      <c r="E328" s="13">
        <f>'Strona główna'!$G$9*G328</f>
        <v>0</v>
      </c>
      <c r="F328" s="13">
        <f>IF(H328,'Strona główna'!$G$8+'Strona główna'!$G$10-'Strona główna'!$G$11,'Strona główna'!$G$8)</f>
        <v>4500</v>
      </c>
      <c r="G328" s="7" t="b">
        <f t="shared" si="10"/>
        <v>0</v>
      </c>
      <c r="H328" s="7" t="b">
        <f>I328&gt;='Strona główna'!$G$9</f>
        <v>1</v>
      </c>
      <c r="I328" s="13">
        <f>I327+'Strona główna'!$G$8</f>
        <v>662000</v>
      </c>
    </row>
    <row r="329" spans="1:9" x14ac:dyDescent="0.3">
      <c r="A329">
        <v>327</v>
      </c>
      <c r="B329" s="2">
        <f ca="1">EDATE('Strona główna'!$G$6,A329)</f>
        <v>55533</v>
      </c>
      <c r="C329" s="1">
        <f t="shared" si="11"/>
        <v>369000</v>
      </c>
      <c r="E329" s="13">
        <f>'Strona główna'!$G$9*G329</f>
        <v>0</v>
      </c>
      <c r="F329" s="13">
        <f>IF(H329,'Strona główna'!$G$8+'Strona główna'!$G$10-'Strona główna'!$G$11,'Strona główna'!$G$8)</f>
        <v>4500</v>
      </c>
      <c r="G329" s="7" t="b">
        <f t="shared" si="10"/>
        <v>0</v>
      </c>
      <c r="H329" s="7" t="b">
        <f>I329&gt;='Strona główna'!$G$9</f>
        <v>1</v>
      </c>
      <c r="I329" s="13">
        <f>I328+'Strona główna'!$G$8</f>
        <v>664000</v>
      </c>
    </row>
    <row r="330" spans="1:9" x14ac:dyDescent="0.3">
      <c r="A330">
        <v>328</v>
      </c>
      <c r="B330" s="2">
        <f ca="1">EDATE('Strona główna'!$G$6,A330)</f>
        <v>55564</v>
      </c>
      <c r="C330" s="1">
        <f t="shared" si="11"/>
        <v>373500</v>
      </c>
      <c r="E330" s="13">
        <f>'Strona główna'!$G$9*G330</f>
        <v>0</v>
      </c>
      <c r="F330" s="13">
        <f>IF(H330,'Strona główna'!$G$8+'Strona główna'!$G$10-'Strona główna'!$G$11,'Strona główna'!$G$8)</f>
        <v>4500</v>
      </c>
      <c r="G330" s="7" t="b">
        <f t="shared" si="10"/>
        <v>0</v>
      </c>
      <c r="H330" s="7" t="b">
        <f>I330&gt;='Strona główna'!$G$9</f>
        <v>1</v>
      </c>
      <c r="I330" s="13">
        <f>I329+'Strona główna'!$G$8</f>
        <v>666000</v>
      </c>
    </row>
    <row r="331" spans="1:9" x14ac:dyDescent="0.3">
      <c r="A331">
        <v>329</v>
      </c>
      <c r="B331" s="2">
        <f ca="1">EDATE('Strona główna'!$G$6,A331)</f>
        <v>55593</v>
      </c>
      <c r="C331" s="1">
        <f t="shared" si="11"/>
        <v>378000</v>
      </c>
      <c r="E331" s="13">
        <f>'Strona główna'!$G$9*G331</f>
        <v>0</v>
      </c>
      <c r="F331" s="13">
        <f>IF(H331,'Strona główna'!$G$8+'Strona główna'!$G$10-'Strona główna'!$G$11,'Strona główna'!$G$8)</f>
        <v>4500</v>
      </c>
      <c r="G331" s="7" t="b">
        <f t="shared" si="10"/>
        <v>0</v>
      </c>
      <c r="H331" s="7" t="b">
        <f>I331&gt;='Strona główna'!$G$9</f>
        <v>1</v>
      </c>
      <c r="I331" s="13">
        <f>I330+'Strona główna'!$G$8</f>
        <v>668000</v>
      </c>
    </row>
    <row r="332" spans="1:9" x14ac:dyDescent="0.3">
      <c r="A332">
        <v>330</v>
      </c>
      <c r="B332" s="2">
        <f ca="1">EDATE('Strona główna'!$G$6,A332)</f>
        <v>55624</v>
      </c>
      <c r="C332" s="1">
        <f t="shared" si="11"/>
        <v>382500</v>
      </c>
      <c r="E332" s="13">
        <f>'Strona główna'!$G$9*G332</f>
        <v>0</v>
      </c>
      <c r="F332" s="13">
        <f>IF(H332,'Strona główna'!$G$8+'Strona główna'!$G$10-'Strona główna'!$G$11,'Strona główna'!$G$8)</f>
        <v>4500</v>
      </c>
      <c r="G332" s="7" t="b">
        <f t="shared" si="10"/>
        <v>0</v>
      </c>
      <c r="H332" s="7" t="b">
        <f>I332&gt;='Strona główna'!$G$9</f>
        <v>1</v>
      </c>
      <c r="I332" s="13">
        <f>I331+'Strona główna'!$G$8</f>
        <v>670000</v>
      </c>
    </row>
    <row r="333" spans="1:9" x14ac:dyDescent="0.3">
      <c r="A333">
        <v>331</v>
      </c>
      <c r="B333" s="2">
        <f ca="1">EDATE('Strona główna'!$G$6,A333)</f>
        <v>55654</v>
      </c>
      <c r="C333" s="1">
        <f t="shared" si="11"/>
        <v>387000</v>
      </c>
      <c r="E333" s="13">
        <f>'Strona główna'!$G$9*G333</f>
        <v>0</v>
      </c>
      <c r="F333" s="13">
        <f>IF(H333,'Strona główna'!$G$8+'Strona główna'!$G$10-'Strona główna'!$G$11,'Strona główna'!$G$8)</f>
        <v>4500</v>
      </c>
      <c r="G333" s="7" t="b">
        <f t="shared" si="10"/>
        <v>0</v>
      </c>
      <c r="H333" s="7" t="b">
        <f>I333&gt;='Strona główna'!$G$9</f>
        <v>1</v>
      </c>
      <c r="I333" s="13">
        <f>I332+'Strona główna'!$G$8</f>
        <v>672000</v>
      </c>
    </row>
    <row r="334" spans="1:9" x14ac:dyDescent="0.3">
      <c r="A334">
        <v>332</v>
      </c>
      <c r="B334" s="2">
        <f ca="1">EDATE('Strona główna'!$G$6,A334)</f>
        <v>55685</v>
      </c>
      <c r="C334" s="1">
        <f t="shared" si="11"/>
        <v>391500</v>
      </c>
      <c r="E334" s="13">
        <f>'Strona główna'!$G$9*G334</f>
        <v>0</v>
      </c>
      <c r="F334" s="13">
        <f>IF(H334,'Strona główna'!$G$8+'Strona główna'!$G$10-'Strona główna'!$G$11,'Strona główna'!$G$8)</f>
        <v>4500</v>
      </c>
      <c r="G334" s="7" t="b">
        <f t="shared" si="10"/>
        <v>0</v>
      </c>
      <c r="H334" s="7" t="b">
        <f>I334&gt;='Strona główna'!$G$9</f>
        <v>1</v>
      </c>
      <c r="I334" s="13">
        <f>I333+'Strona główna'!$G$8</f>
        <v>674000</v>
      </c>
    </row>
    <row r="335" spans="1:9" x14ac:dyDescent="0.3">
      <c r="A335">
        <v>333</v>
      </c>
      <c r="B335" s="2">
        <f ca="1">EDATE('Strona główna'!$G$6,A335)</f>
        <v>55715</v>
      </c>
      <c r="C335" s="1">
        <f t="shared" si="11"/>
        <v>396000</v>
      </c>
      <c r="E335" s="13">
        <f>'Strona główna'!$G$9*G335</f>
        <v>0</v>
      </c>
      <c r="F335" s="13">
        <f>IF(H335,'Strona główna'!$G$8+'Strona główna'!$G$10-'Strona główna'!$G$11,'Strona główna'!$G$8)</f>
        <v>4500</v>
      </c>
      <c r="G335" s="7" t="b">
        <f t="shared" si="10"/>
        <v>0</v>
      </c>
      <c r="H335" s="7" t="b">
        <f>I335&gt;='Strona główna'!$G$9</f>
        <v>1</v>
      </c>
      <c r="I335" s="13">
        <f>I334+'Strona główna'!$G$8</f>
        <v>676000</v>
      </c>
    </row>
    <row r="336" spans="1:9" x14ac:dyDescent="0.3">
      <c r="A336">
        <v>334</v>
      </c>
      <c r="B336" s="2">
        <f ca="1">EDATE('Strona główna'!$G$6,A336)</f>
        <v>55746</v>
      </c>
      <c r="C336" s="1">
        <f t="shared" si="11"/>
        <v>400500</v>
      </c>
      <c r="E336" s="13">
        <f>'Strona główna'!$G$9*G336</f>
        <v>0</v>
      </c>
      <c r="F336" s="13">
        <f>IF(H336,'Strona główna'!$G$8+'Strona główna'!$G$10-'Strona główna'!$G$11,'Strona główna'!$G$8)</f>
        <v>4500</v>
      </c>
      <c r="G336" s="7" t="b">
        <f t="shared" si="10"/>
        <v>0</v>
      </c>
      <c r="H336" s="7" t="b">
        <f>I336&gt;='Strona główna'!$G$9</f>
        <v>1</v>
      </c>
      <c r="I336" s="13">
        <f>I335+'Strona główna'!$G$8</f>
        <v>678000</v>
      </c>
    </row>
    <row r="337" spans="1:9" x14ac:dyDescent="0.3">
      <c r="A337">
        <v>335</v>
      </c>
      <c r="B337" s="2">
        <f ca="1">EDATE('Strona główna'!$G$6,A337)</f>
        <v>55777</v>
      </c>
      <c r="C337" s="1">
        <f t="shared" si="11"/>
        <v>405000</v>
      </c>
      <c r="E337" s="13">
        <f>'Strona główna'!$G$9*G337</f>
        <v>0</v>
      </c>
      <c r="F337" s="13">
        <f>IF(H337,'Strona główna'!$G$8+'Strona główna'!$G$10-'Strona główna'!$G$11,'Strona główna'!$G$8)</f>
        <v>4500</v>
      </c>
      <c r="G337" s="7" t="b">
        <f t="shared" si="10"/>
        <v>0</v>
      </c>
      <c r="H337" s="7" t="b">
        <f>I337&gt;='Strona główna'!$G$9</f>
        <v>1</v>
      </c>
      <c r="I337" s="13">
        <f>I336+'Strona główna'!$G$8</f>
        <v>680000</v>
      </c>
    </row>
    <row r="338" spans="1:9" x14ac:dyDescent="0.3">
      <c r="A338">
        <v>336</v>
      </c>
      <c r="B338" s="2">
        <f ca="1">EDATE('Strona główna'!$G$6,A338)</f>
        <v>55807</v>
      </c>
      <c r="C338" s="1">
        <f t="shared" si="11"/>
        <v>409500</v>
      </c>
      <c r="E338" s="13">
        <f>'Strona główna'!$G$9*G338</f>
        <v>0</v>
      </c>
      <c r="F338" s="13">
        <f>IF(H338,'Strona główna'!$G$8+'Strona główna'!$G$10-'Strona główna'!$G$11,'Strona główna'!$G$8)</f>
        <v>4500</v>
      </c>
      <c r="G338" s="7" t="b">
        <f t="shared" si="10"/>
        <v>0</v>
      </c>
      <c r="H338" s="7" t="b">
        <f>I338&gt;='Strona główna'!$G$9</f>
        <v>1</v>
      </c>
      <c r="I338" s="13">
        <f>I337+'Strona główna'!$G$8</f>
        <v>682000</v>
      </c>
    </row>
    <row r="339" spans="1:9" x14ac:dyDescent="0.3">
      <c r="A339">
        <v>337</v>
      </c>
      <c r="B339" s="2">
        <f ca="1">EDATE('Strona główna'!$G$6,A339)</f>
        <v>55838</v>
      </c>
      <c r="C339" s="1">
        <f t="shared" si="11"/>
        <v>414000</v>
      </c>
      <c r="E339" s="13">
        <f>'Strona główna'!$G$9*G339</f>
        <v>0</v>
      </c>
      <c r="F339" s="13">
        <f>IF(H339,'Strona główna'!$G$8+'Strona główna'!$G$10-'Strona główna'!$G$11,'Strona główna'!$G$8)</f>
        <v>4500</v>
      </c>
      <c r="G339" s="7" t="b">
        <f t="shared" si="10"/>
        <v>0</v>
      </c>
      <c r="H339" s="7" t="b">
        <f>I339&gt;='Strona główna'!$G$9</f>
        <v>1</v>
      </c>
      <c r="I339" s="13">
        <f>I338+'Strona główna'!$G$8</f>
        <v>684000</v>
      </c>
    </row>
    <row r="340" spans="1:9" x14ac:dyDescent="0.3">
      <c r="A340">
        <v>338</v>
      </c>
      <c r="B340" s="2">
        <f ca="1">EDATE('Strona główna'!$G$6,A340)</f>
        <v>55868</v>
      </c>
      <c r="C340" s="1">
        <f t="shared" si="11"/>
        <v>418500</v>
      </c>
      <c r="E340" s="13">
        <f>'Strona główna'!$G$9*G340</f>
        <v>0</v>
      </c>
      <c r="F340" s="13">
        <f>IF(H340,'Strona główna'!$G$8+'Strona główna'!$G$10-'Strona główna'!$G$11,'Strona główna'!$G$8)</f>
        <v>4500</v>
      </c>
      <c r="G340" s="7" t="b">
        <f t="shared" si="10"/>
        <v>0</v>
      </c>
      <c r="H340" s="7" t="b">
        <f>I340&gt;='Strona główna'!$G$9</f>
        <v>1</v>
      </c>
      <c r="I340" s="13">
        <f>I339+'Strona główna'!$G$8</f>
        <v>686000</v>
      </c>
    </row>
    <row r="341" spans="1:9" x14ac:dyDescent="0.3">
      <c r="A341">
        <v>339</v>
      </c>
      <c r="B341" s="2">
        <f ca="1">EDATE('Strona główna'!$G$6,A341)</f>
        <v>55899</v>
      </c>
      <c r="C341" s="1">
        <f t="shared" si="11"/>
        <v>423000</v>
      </c>
      <c r="E341" s="13">
        <f>'Strona główna'!$G$9*G341</f>
        <v>0</v>
      </c>
      <c r="F341" s="13">
        <f>IF(H341,'Strona główna'!$G$8+'Strona główna'!$G$10-'Strona główna'!$G$11,'Strona główna'!$G$8)</f>
        <v>4500</v>
      </c>
      <c r="G341" s="7" t="b">
        <f t="shared" si="10"/>
        <v>0</v>
      </c>
      <c r="H341" s="7" t="b">
        <f>I341&gt;='Strona główna'!$G$9</f>
        <v>1</v>
      </c>
      <c r="I341" s="13">
        <f>I340+'Strona główna'!$G$8</f>
        <v>688000</v>
      </c>
    </row>
    <row r="342" spans="1:9" x14ac:dyDescent="0.3">
      <c r="A342">
        <v>340</v>
      </c>
      <c r="B342" s="2">
        <f ca="1">EDATE('Strona główna'!$G$6,A342)</f>
        <v>55930</v>
      </c>
      <c r="C342" s="1">
        <f t="shared" si="11"/>
        <v>427500</v>
      </c>
      <c r="E342" s="13">
        <f>'Strona główna'!$G$9*G342</f>
        <v>0</v>
      </c>
      <c r="F342" s="13">
        <f>IF(H342,'Strona główna'!$G$8+'Strona główna'!$G$10-'Strona główna'!$G$11,'Strona główna'!$G$8)</f>
        <v>4500</v>
      </c>
      <c r="G342" s="7" t="b">
        <f t="shared" si="10"/>
        <v>0</v>
      </c>
      <c r="H342" s="7" t="b">
        <f>I342&gt;='Strona główna'!$G$9</f>
        <v>1</v>
      </c>
      <c r="I342" s="13">
        <f>I341+'Strona główna'!$G$8</f>
        <v>690000</v>
      </c>
    </row>
    <row r="343" spans="1:9" x14ac:dyDescent="0.3">
      <c r="A343">
        <v>341</v>
      </c>
      <c r="B343" s="2">
        <f ca="1">EDATE('Strona główna'!$G$6,A343)</f>
        <v>55958</v>
      </c>
      <c r="C343" s="1">
        <f t="shared" si="11"/>
        <v>432000</v>
      </c>
      <c r="E343" s="13">
        <f>'Strona główna'!$G$9*G343</f>
        <v>0</v>
      </c>
      <c r="F343" s="13">
        <f>IF(H343,'Strona główna'!$G$8+'Strona główna'!$G$10-'Strona główna'!$G$11,'Strona główna'!$G$8)</f>
        <v>4500</v>
      </c>
      <c r="G343" s="7" t="b">
        <f t="shared" si="10"/>
        <v>0</v>
      </c>
      <c r="H343" s="7" t="b">
        <f>I343&gt;='Strona główna'!$G$9</f>
        <v>1</v>
      </c>
      <c r="I343" s="13">
        <f>I342+'Strona główna'!$G$8</f>
        <v>692000</v>
      </c>
    </row>
    <row r="344" spans="1:9" x14ac:dyDescent="0.3">
      <c r="A344">
        <v>342</v>
      </c>
      <c r="B344" s="2">
        <f ca="1">EDATE('Strona główna'!$G$6,A344)</f>
        <v>55989</v>
      </c>
      <c r="C344" s="1">
        <f t="shared" si="11"/>
        <v>436500</v>
      </c>
      <c r="E344" s="13">
        <f>'Strona główna'!$G$9*G344</f>
        <v>0</v>
      </c>
      <c r="F344" s="13">
        <f>IF(H344,'Strona główna'!$G$8+'Strona główna'!$G$10-'Strona główna'!$G$11,'Strona główna'!$G$8)</f>
        <v>4500</v>
      </c>
      <c r="G344" s="7" t="b">
        <f t="shared" si="10"/>
        <v>0</v>
      </c>
      <c r="H344" s="7" t="b">
        <f>I344&gt;='Strona główna'!$G$9</f>
        <v>1</v>
      </c>
      <c r="I344" s="13">
        <f>I343+'Strona główna'!$G$8</f>
        <v>694000</v>
      </c>
    </row>
    <row r="345" spans="1:9" x14ac:dyDescent="0.3">
      <c r="A345">
        <v>343</v>
      </c>
      <c r="B345" s="2">
        <f ca="1">EDATE('Strona główna'!$G$6,A345)</f>
        <v>56019</v>
      </c>
      <c r="C345" s="1">
        <f t="shared" si="11"/>
        <v>441000</v>
      </c>
      <c r="E345" s="13">
        <f>'Strona główna'!$G$9*G345</f>
        <v>0</v>
      </c>
      <c r="F345" s="13">
        <f>IF(H345,'Strona główna'!$G$8+'Strona główna'!$G$10-'Strona główna'!$G$11,'Strona główna'!$G$8)</f>
        <v>4500</v>
      </c>
      <c r="G345" s="7" t="b">
        <f t="shared" si="10"/>
        <v>0</v>
      </c>
      <c r="H345" s="7" t="b">
        <f>I345&gt;='Strona główna'!$G$9</f>
        <v>1</v>
      </c>
      <c r="I345" s="13">
        <f>I344+'Strona główna'!$G$8</f>
        <v>696000</v>
      </c>
    </row>
    <row r="346" spans="1:9" x14ac:dyDescent="0.3">
      <c r="A346">
        <v>344</v>
      </c>
      <c r="B346" s="2">
        <f ca="1">EDATE('Strona główna'!$G$6,A346)</f>
        <v>56050</v>
      </c>
      <c r="C346" s="1">
        <f t="shared" si="11"/>
        <v>445500</v>
      </c>
      <c r="E346" s="13">
        <f>'Strona główna'!$G$9*G346</f>
        <v>0</v>
      </c>
      <c r="F346" s="13">
        <f>IF(H346,'Strona główna'!$G$8+'Strona główna'!$G$10-'Strona główna'!$G$11,'Strona główna'!$G$8)</f>
        <v>4500</v>
      </c>
      <c r="G346" s="7" t="b">
        <f t="shared" si="10"/>
        <v>0</v>
      </c>
      <c r="H346" s="7" t="b">
        <f>I346&gt;='Strona główna'!$G$9</f>
        <v>1</v>
      </c>
      <c r="I346" s="13">
        <f>I345+'Strona główna'!$G$8</f>
        <v>698000</v>
      </c>
    </row>
    <row r="347" spans="1:9" x14ac:dyDescent="0.3">
      <c r="A347">
        <v>345</v>
      </c>
      <c r="B347" s="2">
        <f ca="1">EDATE('Strona główna'!$G$6,A347)</f>
        <v>56080</v>
      </c>
      <c r="C347" s="1">
        <f t="shared" si="11"/>
        <v>450000</v>
      </c>
      <c r="E347" s="13">
        <f>'Strona główna'!$G$9*G347</f>
        <v>0</v>
      </c>
      <c r="F347" s="13">
        <f>IF(H347,'Strona główna'!$G$8+'Strona główna'!$G$10-'Strona główna'!$G$11,'Strona główna'!$G$8)</f>
        <v>4500</v>
      </c>
      <c r="G347" s="7" t="b">
        <f t="shared" si="10"/>
        <v>0</v>
      </c>
      <c r="H347" s="7" t="b">
        <f>I347&gt;='Strona główna'!$G$9</f>
        <v>1</v>
      </c>
      <c r="I347" s="13">
        <f>I346+'Strona główna'!$G$8</f>
        <v>700000</v>
      </c>
    </row>
    <row r="348" spans="1:9" x14ac:dyDescent="0.3">
      <c r="A348">
        <v>346</v>
      </c>
      <c r="B348" s="2">
        <f ca="1">EDATE('Strona główna'!$G$6,A348)</f>
        <v>56111</v>
      </c>
      <c r="C348" s="1">
        <f t="shared" si="11"/>
        <v>454500</v>
      </c>
      <c r="E348" s="13">
        <f>'Strona główna'!$G$9*G348</f>
        <v>0</v>
      </c>
      <c r="F348" s="13">
        <f>IF(H348,'Strona główna'!$G$8+'Strona główna'!$G$10-'Strona główna'!$G$11,'Strona główna'!$G$8)</f>
        <v>4500</v>
      </c>
      <c r="G348" s="7" t="b">
        <f t="shared" si="10"/>
        <v>0</v>
      </c>
      <c r="H348" s="7" t="b">
        <f>I348&gt;='Strona główna'!$G$9</f>
        <v>1</v>
      </c>
      <c r="I348" s="13">
        <f>I347+'Strona główna'!$G$8</f>
        <v>702000</v>
      </c>
    </row>
    <row r="349" spans="1:9" x14ac:dyDescent="0.3">
      <c r="A349">
        <v>347</v>
      </c>
      <c r="B349" s="2">
        <f ca="1">EDATE('Strona główna'!$G$6,A349)</f>
        <v>56142</v>
      </c>
      <c r="C349" s="1">
        <f t="shared" si="11"/>
        <v>459000</v>
      </c>
      <c r="E349" s="13">
        <f>'Strona główna'!$G$9*G349</f>
        <v>0</v>
      </c>
      <c r="F349" s="13">
        <f>IF(H349,'Strona główna'!$G$8+'Strona główna'!$G$10-'Strona główna'!$G$11,'Strona główna'!$G$8)</f>
        <v>4500</v>
      </c>
      <c r="G349" s="7" t="b">
        <f t="shared" si="10"/>
        <v>0</v>
      </c>
      <c r="H349" s="7" t="b">
        <f>I349&gt;='Strona główna'!$G$9</f>
        <v>1</v>
      </c>
      <c r="I349" s="13">
        <f>I348+'Strona główna'!$G$8</f>
        <v>704000</v>
      </c>
    </row>
    <row r="350" spans="1:9" x14ac:dyDescent="0.3">
      <c r="A350">
        <v>348</v>
      </c>
      <c r="B350" s="2">
        <f ca="1">EDATE('Strona główna'!$G$6,A350)</f>
        <v>56172</v>
      </c>
      <c r="C350" s="1">
        <f t="shared" si="11"/>
        <v>463500</v>
      </c>
      <c r="E350" s="13">
        <f>'Strona główna'!$G$9*G350</f>
        <v>0</v>
      </c>
      <c r="F350" s="13">
        <f>IF(H350,'Strona główna'!$G$8+'Strona główna'!$G$10-'Strona główna'!$G$11,'Strona główna'!$G$8)</f>
        <v>4500</v>
      </c>
      <c r="G350" s="7" t="b">
        <f t="shared" si="10"/>
        <v>0</v>
      </c>
      <c r="H350" s="7" t="b">
        <f>I350&gt;='Strona główna'!$G$9</f>
        <v>1</v>
      </c>
      <c r="I350" s="13">
        <f>I349+'Strona główna'!$G$8</f>
        <v>706000</v>
      </c>
    </row>
    <row r="351" spans="1:9" x14ac:dyDescent="0.3">
      <c r="A351">
        <v>349</v>
      </c>
      <c r="B351" s="2">
        <f ca="1">EDATE('Strona główna'!$G$6,A351)</f>
        <v>56203</v>
      </c>
      <c r="C351" s="1">
        <f t="shared" si="11"/>
        <v>468000</v>
      </c>
      <c r="E351" s="13">
        <f>'Strona główna'!$G$9*G351</f>
        <v>0</v>
      </c>
      <c r="F351" s="13">
        <f>IF(H351,'Strona główna'!$G$8+'Strona główna'!$G$10-'Strona główna'!$G$11,'Strona główna'!$G$8)</f>
        <v>4500</v>
      </c>
      <c r="G351" s="7" t="b">
        <f t="shared" si="10"/>
        <v>0</v>
      </c>
      <c r="H351" s="7" t="b">
        <f>I351&gt;='Strona główna'!$G$9</f>
        <v>1</v>
      </c>
      <c r="I351" s="13">
        <f>I350+'Strona główna'!$G$8</f>
        <v>708000</v>
      </c>
    </row>
    <row r="352" spans="1:9" x14ac:dyDescent="0.3">
      <c r="A352">
        <v>350</v>
      </c>
      <c r="B352" s="2">
        <f ca="1">EDATE('Strona główna'!$G$6,A352)</f>
        <v>56233</v>
      </c>
      <c r="C352" s="1">
        <f t="shared" si="11"/>
        <v>472500</v>
      </c>
      <c r="E352" s="13">
        <f>'Strona główna'!$G$9*G352</f>
        <v>0</v>
      </c>
      <c r="F352" s="13">
        <f>IF(H352,'Strona główna'!$G$8+'Strona główna'!$G$10-'Strona główna'!$G$11,'Strona główna'!$G$8)</f>
        <v>4500</v>
      </c>
      <c r="G352" s="7" t="b">
        <f t="shared" si="10"/>
        <v>0</v>
      </c>
      <c r="H352" s="7" t="b">
        <f>I352&gt;='Strona główna'!$G$9</f>
        <v>1</v>
      </c>
      <c r="I352" s="13">
        <f>I351+'Strona główna'!$G$8</f>
        <v>710000</v>
      </c>
    </row>
    <row r="353" spans="1:9" x14ac:dyDescent="0.3">
      <c r="A353">
        <v>351</v>
      </c>
      <c r="B353" s="2">
        <f ca="1">EDATE('Strona główna'!$G$6,A353)</f>
        <v>56264</v>
      </c>
      <c r="C353" s="1">
        <f t="shared" si="11"/>
        <v>477000</v>
      </c>
      <c r="E353" s="13">
        <f>'Strona główna'!$G$9*G353</f>
        <v>0</v>
      </c>
      <c r="F353" s="13">
        <f>IF(H353,'Strona główna'!$G$8+'Strona główna'!$G$10-'Strona główna'!$G$11,'Strona główna'!$G$8)</f>
        <v>4500</v>
      </c>
      <c r="G353" s="7" t="b">
        <f t="shared" si="10"/>
        <v>0</v>
      </c>
      <c r="H353" s="7" t="b">
        <f>I353&gt;='Strona główna'!$G$9</f>
        <v>1</v>
      </c>
      <c r="I353" s="13">
        <f>I352+'Strona główna'!$G$8</f>
        <v>712000</v>
      </c>
    </row>
    <row r="354" spans="1:9" x14ac:dyDescent="0.3">
      <c r="A354">
        <v>352</v>
      </c>
      <c r="B354" s="2">
        <f ca="1">EDATE('Strona główna'!$G$6,A354)</f>
        <v>56295</v>
      </c>
      <c r="C354" s="1">
        <f t="shared" si="11"/>
        <v>481500</v>
      </c>
      <c r="E354" s="13">
        <f>'Strona główna'!$G$9*G354</f>
        <v>0</v>
      </c>
      <c r="F354" s="13">
        <f>IF(H354,'Strona główna'!$G$8+'Strona główna'!$G$10-'Strona główna'!$G$11,'Strona główna'!$G$8)</f>
        <v>4500</v>
      </c>
      <c r="G354" s="7" t="b">
        <f t="shared" si="10"/>
        <v>0</v>
      </c>
      <c r="H354" s="7" t="b">
        <f>I354&gt;='Strona główna'!$G$9</f>
        <v>1</v>
      </c>
      <c r="I354" s="13">
        <f>I353+'Strona główna'!$G$8</f>
        <v>714000</v>
      </c>
    </row>
    <row r="355" spans="1:9" x14ac:dyDescent="0.3">
      <c r="A355">
        <v>353</v>
      </c>
      <c r="B355" s="2">
        <f ca="1">EDATE('Strona główna'!$G$6,A355)</f>
        <v>56323</v>
      </c>
      <c r="C355" s="1">
        <f t="shared" si="11"/>
        <v>486000</v>
      </c>
      <c r="E355" s="13">
        <f>'Strona główna'!$G$9*G355</f>
        <v>0</v>
      </c>
      <c r="F355" s="13">
        <f>IF(H355,'Strona główna'!$G$8+'Strona główna'!$G$10-'Strona główna'!$G$11,'Strona główna'!$G$8)</f>
        <v>4500</v>
      </c>
      <c r="G355" s="7" t="b">
        <f t="shared" si="10"/>
        <v>0</v>
      </c>
      <c r="H355" s="7" t="b">
        <f>I355&gt;='Strona główna'!$G$9</f>
        <v>1</v>
      </c>
      <c r="I355" s="13">
        <f>I354+'Strona główna'!$G$8</f>
        <v>716000</v>
      </c>
    </row>
    <row r="356" spans="1:9" x14ac:dyDescent="0.3">
      <c r="A356">
        <v>354</v>
      </c>
      <c r="B356" s="2">
        <f ca="1">EDATE('Strona główna'!$G$6,A356)</f>
        <v>56354</v>
      </c>
      <c r="C356" s="1">
        <f t="shared" si="11"/>
        <v>490500</v>
      </c>
      <c r="E356" s="13">
        <f>'Strona główna'!$G$9*G356</f>
        <v>0</v>
      </c>
      <c r="F356" s="13">
        <f>IF(H356,'Strona główna'!$G$8+'Strona główna'!$G$10-'Strona główna'!$G$11,'Strona główna'!$G$8)</f>
        <v>4500</v>
      </c>
      <c r="G356" s="7" t="b">
        <f t="shared" si="10"/>
        <v>0</v>
      </c>
      <c r="H356" s="7" t="b">
        <f>I356&gt;='Strona główna'!$G$9</f>
        <v>1</v>
      </c>
      <c r="I356" s="13">
        <f>I355+'Strona główna'!$G$8</f>
        <v>718000</v>
      </c>
    </row>
    <row r="357" spans="1:9" x14ac:dyDescent="0.3">
      <c r="A357">
        <v>355</v>
      </c>
      <c r="B357" s="2">
        <f ca="1">EDATE('Strona główna'!$G$6,A357)</f>
        <v>56384</v>
      </c>
      <c r="C357" s="1">
        <f t="shared" si="11"/>
        <v>495000</v>
      </c>
      <c r="E357" s="13">
        <f>'Strona główna'!$G$9*G357</f>
        <v>0</v>
      </c>
      <c r="F357" s="13">
        <f>IF(H357,'Strona główna'!$G$8+'Strona główna'!$G$10-'Strona główna'!$G$11,'Strona główna'!$G$8)</f>
        <v>4500</v>
      </c>
      <c r="G357" s="7" t="b">
        <f t="shared" si="10"/>
        <v>0</v>
      </c>
      <c r="H357" s="7" t="b">
        <f>I357&gt;='Strona główna'!$G$9</f>
        <v>1</v>
      </c>
      <c r="I357" s="13">
        <f>I356+'Strona główna'!$G$8</f>
        <v>720000</v>
      </c>
    </row>
    <row r="358" spans="1:9" x14ac:dyDescent="0.3">
      <c r="A358">
        <v>356</v>
      </c>
      <c r="B358" s="2">
        <f ca="1">EDATE('Strona główna'!$G$6,A358)</f>
        <v>56415</v>
      </c>
      <c r="C358" s="1">
        <f t="shared" si="11"/>
        <v>499500</v>
      </c>
      <c r="E358" s="13">
        <f>'Strona główna'!$G$9*G358</f>
        <v>0</v>
      </c>
      <c r="F358" s="13">
        <f>IF(H358,'Strona główna'!$G$8+'Strona główna'!$G$10-'Strona główna'!$G$11,'Strona główna'!$G$8)</f>
        <v>4500</v>
      </c>
      <c r="G358" s="7" t="b">
        <f t="shared" si="10"/>
        <v>0</v>
      </c>
      <c r="H358" s="7" t="b">
        <f>I358&gt;='Strona główna'!$G$9</f>
        <v>1</v>
      </c>
      <c r="I358" s="13">
        <f>I357+'Strona główna'!$G$8</f>
        <v>722000</v>
      </c>
    </row>
    <row r="359" spans="1:9" x14ac:dyDescent="0.3">
      <c r="A359">
        <v>357</v>
      </c>
      <c r="B359" s="2">
        <f ca="1">EDATE('Strona główna'!$G$6,A359)</f>
        <v>56445</v>
      </c>
      <c r="C359" s="1">
        <f t="shared" si="11"/>
        <v>504000</v>
      </c>
      <c r="E359" s="13">
        <f>'Strona główna'!$G$9*G359</f>
        <v>0</v>
      </c>
      <c r="F359" s="13">
        <f>IF(H359,'Strona główna'!$G$8+'Strona główna'!$G$10-'Strona główna'!$G$11,'Strona główna'!$G$8)</f>
        <v>4500</v>
      </c>
      <c r="G359" s="7" t="b">
        <f t="shared" si="10"/>
        <v>0</v>
      </c>
      <c r="H359" s="7" t="b">
        <f>I359&gt;='Strona główna'!$G$9</f>
        <v>1</v>
      </c>
      <c r="I359" s="13">
        <f>I358+'Strona główna'!$G$8</f>
        <v>724000</v>
      </c>
    </row>
    <row r="360" spans="1:9" x14ac:dyDescent="0.3">
      <c r="A360">
        <v>358</v>
      </c>
      <c r="B360" s="2">
        <f ca="1">EDATE('Strona główna'!$G$6,A360)</f>
        <v>56476</v>
      </c>
      <c r="C360" s="1">
        <f t="shared" si="11"/>
        <v>508500</v>
      </c>
      <c r="E360" s="13">
        <f>'Strona główna'!$G$9*G360</f>
        <v>0</v>
      </c>
      <c r="F360" s="13">
        <f>IF(H360,'Strona główna'!$G$8+'Strona główna'!$G$10-'Strona główna'!$G$11,'Strona główna'!$G$8)</f>
        <v>4500</v>
      </c>
      <c r="G360" s="7" t="b">
        <f t="shared" si="10"/>
        <v>0</v>
      </c>
      <c r="H360" s="7" t="b">
        <f>I360&gt;='Strona główna'!$G$9</f>
        <v>1</v>
      </c>
      <c r="I360" s="13">
        <f>I359+'Strona główna'!$G$8</f>
        <v>726000</v>
      </c>
    </row>
    <row r="361" spans="1:9" x14ac:dyDescent="0.3">
      <c r="A361">
        <v>359</v>
      </c>
      <c r="B361" s="2">
        <f ca="1">EDATE('Strona główna'!$G$6,A361)</f>
        <v>56507</v>
      </c>
      <c r="C361" s="1">
        <f t="shared" si="11"/>
        <v>513000</v>
      </c>
      <c r="E361" s="13">
        <f>'Strona główna'!$G$9*G361</f>
        <v>0</v>
      </c>
      <c r="F361" s="13">
        <f>IF(H361,'Strona główna'!$G$8+'Strona główna'!$G$10-'Strona główna'!$G$11,'Strona główna'!$G$8)</f>
        <v>4500</v>
      </c>
      <c r="G361" s="7" t="b">
        <f t="shared" si="10"/>
        <v>0</v>
      </c>
      <c r="H361" s="7" t="b">
        <f>I361&gt;='Strona główna'!$G$9</f>
        <v>1</v>
      </c>
      <c r="I361" s="13">
        <f>I360+'Strona główna'!$G$8</f>
        <v>728000</v>
      </c>
    </row>
    <row r="362" spans="1:9" x14ac:dyDescent="0.3">
      <c r="A362">
        <v>360</v>
      </c>
      <c r="B362" s="2">
        <f ca="1">EDATE('Strona główna'!$G$6,A362)</f>
        <v>56537</v>
      </c>
      <c r="C362" s="1">
        <f t="shared" si="11"/>
        <v>517500</v>
      </c>
      <c r="E362" s="13">
        <f>'Strona główna'!$G$9*G362</f>
        <v>0</v>
      </c>
      <c r="F362" s="13">
        <f>IF(H362,'Strona główna'!$G$8+'Strona główna'!$G$10-'Strona główna'!$G$11,'Strona główna'!$G$8)</f>
        <v>4500</v>
      </c>
      <c r="G362" s="7" t="b">
        <f t="shared" si="10"/>
        <v>0</v>
      </c>
      <c r="H362" s="7" t="b">
        <f>I362&gt;='Strona główna'!$G$9</f>
        <v>1</v>
      </c>
      <c r="I362" s="13">
        <f>I361+'Strona główna'!$G$8</f>
        <v>730000</v>
      </c>
    </row>
    <row r="363" spans="1:9" x14ac:dyDescent="0.3">
      <c r="A363">
        <v>361</v>
      </c>
      <c r="B363" s="2">
        <f ca="1">EDATE('Strona główna'!$G$6,A363)</f>
        <v>56568</v>
      </c>
      <c r="C363" s="1">
        <f t="shared" si="11"/>
        <v>522000</v>
      </c>
      <c r="E363" s="13">
        <f>'Strona główna'!$G$9*G363</f>
        <v>0</v>
      </c>
      <c r="F363" s="13">
        <f>IF(H363,'Strona główna'!$G$8+'Strona główna'!$G$10-'Strona główna'!$G$11,'Strona główna'!$G$8)</f>
        <v>4500</v>
      </c>
      <c r="G363" s="7" t="b">
        <f t="shared" si="10"/>
        <v>0</v>
      </c>
      <c r="H363" s="7" t="b">
        <f>I363&gt;='Strona główna'!$G$9</f>
        <v>1</v>
      </c>
      <c r="I363" s="13">
        <f>I362+'Strona główna'!$G$8</f>
        <v>732000</v>
      </c>
    </row>
    <row r="364" spans="1:9" x14ac:dyDescent="0.3">
      <c r="A364">
        <v>362</v>
      </c>
      <c r="B364" s="2">
        <f ca="1">EDATE('Strona główna'!$G$6,A364)</f>
        <v>56598</v>
      </c>
      <c r="C364" s="1">
        <f t="shared" si="11"/>
        <v>526500</v>
      </c>
      <c r="E364" s="13">
        <f>'Strona główna'!$G$9*G364</f>
        <v>0</v>
      </c>
      <c r="F364" s="13">
        <f>IF(H364,'Strona główna'!$G$8+'Strona główna'!$G$10-'Strona główna'!$G$11,'Strona główna'!$G$8)</f>
        <v>4500</v>
      </c>
      <c r="G364" s="7" t="b">
        <f t="shared" si="10"/>
        <v>0</v>
      </c>
      <c r="H364" s="7" t="b">
        <f>I364&gt;='Strona główna'!$G$9</f>
        <v>1</v>
      </c>
      <c r="I364" s="13">
        <f>I363+'Strona główna'!$G$8</f>
        <v>734000</v>
      </c>
    </row>
    <row r="365" spans="1:9" x14ac:dyDescent="0.3">
      <c r="A365">
        <v>363</v>
      </c>
      <c r="B365" s="2">
        <f ca="1">EDATE('Strona główna'!$G$6,A365)</f>
        <v>56629</v>
      </c>
      <c r="C365" s="1">
        <f t="shared" si="11"/>
        <v>531000</v>
      </c>
      <c r="E365" s="13">
        <f>'Strona główna'!$G$9*G365</f>
        <v>0</v>
      </c>
      <c r="F365" s="13">
        <f>IF(H365,'Strona główna'!$G$8+'Strona główna'!$G$10-'Strona główna'!$G$11,'Strona główna'!$G$8)</f>
        <v>4500</v>
      </c>
      <c r="G365" s="7" t="b">
        <f t="shared" si="10"/>
        <v>0</v>
      </c>
      <c r="H365" s="7" t="b">
        <f>I365&gt;='Strona główna'!$G$9</f>
        <v>1</v>
      </c>
      <c r="I365" s="13">
        <f>I364+'Strona główna'!$G$8</f>
        <v>736000</v>
      </c>
    </row>
    <row r="366" spans="1:9" x14ac:dyDescent="0.3">
      <c r="A366">
        <v>364</v>
      </c>
      <c r="B366" s="2">
        <f ca="1">EDATE('Strona główna'!$G$6,A366)</f>
        <v>56660</v>
      </c>
      <c r="C366" s="1">
        <f t="shared" si="11"/>
        <v>535500</v>
      </c>
      <c r="E366" s="13">
        <f>'Strona główna'!$G$9*G366</f>
        <v>0</v>
      </c>
      <c r="F366" s="13">
        <f>IF(H366,'Strona główna'!$G$8+'Strona główna'!$G$10-'Strona główna'!$G$11,'Strona główna'!$G$8)</f>
        <v>4500</v>
      </c>
      <c r="G366" s="7" t="b">
        <f t="shared" si="10"/>
        <v>0</v>
      </c>
      <c r="H366" s="7" t="b">
        <f>I366&gt;='Strona główna'!$G$9</f>
        <v>1</v>
      </c>
      <c r="I366" s="13">
        <f>I365+'Strona główna'!$G$8</f>
        <v>738000</v>
      </c>
    </row>
    <row r="367" spans="1:9" x14ac:dyDescent="0.3">
      <c r="A367">
        <v>365</v>
      </c>
      <c r="B367" s="2">
        <f ca="1">EDATE('Strona główna'!$G$6,A367)</f>
        <v>56688</v>
      </c>
      <c r="C367" s="1">
        <f t="shared" si="11"/>
        <v>540000</v>
      </c>
      <c r="E367" s="13">
        <f>'Strona główna'!$G$9*G367</f>
        <v>0</v>
      </c>
      <c r="F367" s="13">
        <f>IF(H367,'Strona główna'!$G$8+'Strona główna'!$G$10-'Strona główna'!$G$11,'Strona główna'!$G$8)</f>
        <v>4500</v>
      </c>
      <c r="G367" s="7" t="b">
        <f t="shared" si="10"/>
        <v>0</v>
      </c>
      <c r="H367" s="7" t="b">
        <f>I367&gt;='Strona główna'!$G$9</f>
        <v>1</v>
      </c>
      <c r="I367" s="13">
        <f>I366+'Strona główna'!$G$8</f>
        <v>740000</v>
      </c>
    </row>
    <row r="368" spans="1:9" x14ac:dyDescent="0.3">
      <c r="A368">
        <v>366</v>
      </c>
      <c r="B368" s="2">
        <f ca="1">EDATE('Strona główna'!$G$6,A368)</f>
        <v>56719</v>
      </c>
      <c r="C368" s="1">
        <f t="shared" si="11"/>
        <v>544500</v>
      </c>
      <c r="E368" s="13">
        <f>'Strona główna'!$G$9*G368</f>
        <v>0</v>
      </c>
      <c r="F368" s="13">
        <f>IF(H368,'Strona główna'!$G$8+'Strona główna'!$G$10-'Strona główna'!$G$11,'Strona główna'!$G$8)</f>
        <v>4500</v>
      </c>
      <c r="G368" s="7" t="b">
        <f t="shared" si="10"/>
        <v>0</v>
      </c>
      <c r="H368" s="7" t="b">
        <f>I368&gt;='Strona główna'!$G$9</f>
        <v>1</v>
      </c>
      <c r="I368" s="13">
        <f>I367+'Strona główna'!$G$8</f>
        <v>742000</v>
      </c>
    </row>
    <row r="369" spans="1:9" x14ac:dyDescent="0.3">
      <c r="A369">
        <v>367</v>
      </c>
      <c r="B369" s="2">
        <f ca="1">EDATE('Strona główna'!$G$6,A369)</f>
        <v>56749</v>
      </c>
      <c r="C369" s="1">
        <f t="shared" si="11"/>
        <v>549000</v>
      </c>
      <c r="E369" s="13">
        <f>'Strona główna'!$G$9*G369</f>
        <v>0</v>
      </c>
      <c r="F369" s="13">
        <f>IF(H369,'Strona główna'!$G$8+'Strona główna'!$G$10-'Strona główna'!$G$11,'Strona główna'!$G$8)</f>
        <v>4500</v>
      </c>
      <c r="G369" s="7" t="b">
        <f t="shared" si="10"/>
        <v>0</v>
      </c>
      <c r="H369" s="7" t="b">
        <f>I369&gt;='Strona główna'!$G$9</f>
        <v>1</v>
      </c>
      <c r="I369" s="13">
        <f>I368+'Strona główna'!$G$8</f>
        <v>744000</v>
      </c>
    </row>
    <row r="370" spans="1:9" x14ac:dyDescent="0.3">
      <c r="A370">
        <v>368</v>
      </c>
      <c r="B370" s="2">
        <f ca="1">EDATE('Strona główna'!$G$6,A370)</f>
        <v>56780</v>
      </c>
      <c r="C370" s="1">
        <f t="shared" si="11"/>
        <v>553500</v>
      </c>
      <c r="E370" s="13">
        <f>'Strona główna'!$G$9*G370</f>
        <v>0</v>
      </c>
      <c r="F370" s="13">
        <f>IF(H370,'Strona główna'!$G$8+'Strona główna'!$G$10-'Strona główna'!$G$11,'Strona główna'!$G$8)</f>
        <v>4500</v>
      </c>
      <c r="G370" s="7" t="b">
        <f t="shared" si="10"/>
        <v>0</v>
      </c>
      <c r="H370" s="7" t="b">
        <f>I370&gt;='Strona główna'!$G$9</f>
        <v>1</v>
      </c>
      <c r="I370" s="13">
        <f>I369+'Strona główna'!$G$8</f>
        <v>746000</v>
      </c>
    </row>
    <row r="371" spans="1:9" x14ac:dyDescent="0.3">
      <c r="A371">
        <v>369</v>
      </c>
      <c r="B371" s="2">
        <f ca="1">EDATE('Strona główna'!$G$6,A371)</f>
        <v>56810</v>
      </c>
      <c r="C371" s="1">
        <f t="shared" si="11"/>
        <v>558000</v>
      </c>
      <c r="E371" s="13">
        <f>'Strona główna'!$G$9*G371</f>
        <v>0</v>
      </c>
      <c r="F371" s="13">
        <f>IF(H371,'Strona główna'!$G$8+'Strona główna'!$G$10-'Strona główna'!$G$11,'Strona główna'!$G$8)</f>
        <v>4500</v>
      </c>
      <c r="G371" s="7" t="b">
        <f t="shared" si="10"/>
        <v>0</v>
      </c>
      <c r="H371" s="7" t="b">
        <f>I371&gt;='Strona główna'!$G$9</f>
        <v>1</v>
      </c>
      <c r="I371" s="13">
        <f>I370+'Strona główna'!$G$8</f>
        <v>748000</v>
      </c>
    </row>
    <row r="372" spans="1:9" x14ac:dyDescent="0.3">
      <c r="A372">
        <v>370</v>
      </c>
      <c r="B372" s="2">
        <f ca="1">EDATE('Strona główna'!$G$6,A372)</f>
        <v>56841</v>
      </c>
      <c r="C372" s="1">
        <f t="shared" si="11"/>
        <v>562500</v>
      </c>
      <c r="E372" s="13">
        <f>'Strona główna'!$G$9*G372</f>
        <v>0</v>
      </c>
      <c r="F372" s="13">
        <f>IF(H372,'Strona główna'!$G$8+'Strona główna'!$G$10-'Strona główna'!$G$11,'Strona główna'!$G$8)</f>
        <v>4500</v>
      </c>
      <c r="G372" s="7" t="b">
        <f t="shared" si="10"/>
        <v>0</v>
      </c>
      <c r="H372" s="7" t="b">
        <f>I372&gt;='Strona główna'!$G$9</f>
        <v>1</v>
      </c>
      <c r="I372" s="13">
        <f>I371+'Strona główna'!$G$8</f>
        <v>750000</v>
      </c>
    </row>
    <row r="373" spans="1:9" x14ac:dyDescent="0.3">
      <c r="A373">
        <v>371</v>
      </c>
      <c r="B373" s="2">
        <f ca="1">EDATE('Strona główna'!$G$6,A373)</f>
        <v>56872</v>
      </c>
      <c r="C373" s="1">
        <f t="shared" si="11"/>
        <v>567000</v>
      </c>
      <c r="E373" s="13">
        <f>'Strona główna'!$G$9*G373</f>
        <v>0</v>
      </c>
      <c r="F373" s="13">
        <f>IF(H373,'Strona główna'!$G$8+'Strona główna'!$G$10-'Strona główna'!$G$11,'Strona główna'!$G$8)</f>
        <v>4500</v>
      </c>
      <c r="G373" s="7" t="b">
        <f t="shared" si="10"/>
        <v>0</v>
      </c>
      <c r="H373" s="7" t="b">
        <f>I373&gt;='Strona główna'!$G$9</f>
        <v>1</v>
      </c>
      <c r="I373" s="13">
        <f>I372+'Strona główna'!$G$8</f>
        <v>752000</v>
      </c>
    </row>
    <row r="374" spans="1:9" x14ac:dyDescent="0.3">
      <c r="A374">
        <v>372</v>
      </c>
      <c r="B374" s="2">
        <f ca="1">EDATE('Strona główna'!$G$6,A374)</f>
        <v>56902</v>
      </c>
      <c r="C374" s="1">
        <f t="shared" si="11"/>
        <v>571500</v>
      </c>
      <c r="E374" s="13">
        <f>'Strona główna'!$G$9*G374</f>
        <v>0</v>
      </c>
      <c r="F374" s="13">
        <f>IF(H374,'Strona główna'!$G$8+'Strona główna'!$G$10-'Strona główna'!$G$11,'Strona główna'!$G$8)</f>
        <v>4500</v>
      </c>
      <c r="G374" s="7" t="b">
        <f t="shared" si="10"/>
        <v>0</v>
      </c>
      <c r="H374" s="7" t="b">
        <f>I374&gt;='Strona główna'!$G$9</f>
        <v>1</v>
      </c>
      <c r="I374" s="13">
        <f>I373+'Strona główna'!$G$8</f>
        <v>754000</v>
      </c>
    </row>
    <row r="375" spans="1:9" x14ac:dyDescent="0.3">
      <c r="A375">
        <v>373</v>
      </c>
      <c r="B375" s="2">
        <f ca="1">EDATE('Strona główna'!$G$6,A375)</f>
        <v>56933</v>
      </c>
      <c r="C375" s="1">
        <f t="shared" si="11"/>
        <v>576000</v>
      </c>
      <c r="E375" s="13">
        <f>'Strona główna'!$G$9*G375</f>
        <v>0</v>
      </c>
      <c r="F375" s="13">
        <f>IF(H375,'Strona główna'!$G$8+'Strona główna'!$G$10-'Strona główna'!$G$11,'Strona główna'!$G$8)</f>
        <v>4500</v>
      </c>
      <c r="G375" s="7" t="b">
        <f t="shared" si="10"/>
        <v>0</v>
      </c>
      <c r="H375" s="7" t="b">
        <f>I375&gt;='Strona główna'!$G$9</f>
        <v>1</v>
      </c>
      <c r="I375" s="13">
        <f>I374+'Strona główna'!$G$8</f>
        <v>756000</v>
      </c>
    </row>
    <row r="376" spans="1:9" x14ac:dyDescent="0.3">
      <c r="A376">
        <v>374</v>
      </c>
      <c r="B376" s="2">
        <f ca="1">EDATE('Strona główna'!$G$6,A376)</f>
        <v>56963</v>
      </c>
      <c r="C376" s="1">
        <f t="shared" si="11"/>
        <v>580500</v>
      </c>
      <c r="E376" s="13">
        <f>'Strona główna'!$G$9*G376</f>
        <v>0</v>
      </c>
      <c r="F376" s="13">
        <f>IF(H376,'Strona główna'!$G$8+'Strona główna'!$G$10-'Strona główna'!$G$11,'Strona główna'!$G$8)</f>
        <v>4500</v>
      </c>
      <c r="G376" s="7" t="b">
        <f t="shared" si="10"/>
        <v>0</v>
      </c>
      <c r="H376" s="7" t="b">
        <f>I376&gt;='Strona główna'!$G$9</f>
        <v>1</v>
      </c>
      <c r="I376" s="13">
        <f>I375+'Strona główna'!$G$8</f>
        <v>758000</v>
      </c>
    </row>
    <row r="377" spans="1:9" x14ac:dyDescent="0.3">
      <c r="A377">
        <v>375</v>
      </c>
      <c r="B377" s="2">
        <f ca="1">EDATE('Strona główna'!$G$6,A377)</f>
        <v>56994</v>
      </c>
      <c r="C377" s="1">
        <f t="shared" si="11"/>
        <v>585000</v>
      </c>
      <c r="E377" s="13">
        <f>'Strona główna'!$G$9*G377</f>
        <v>0</v>
      </c>
      <c r="F377" s="13">
        <f>IF(H377,'Strona główna'!$G$8+'Strona główna'!$G$10-'Strona główna'!$G$11,'Strona główna'!$G$8)</f>
        <v>4500</v>
      </c>
      <c r="G377" s="7" t="b">
        <f t="shared" si="10"/>
        <v>0</v>
      </c>
      <c r="H377" s="7" t="b">
        <f>I377&gt;='Strona główna'!$G$9</f>
        <v>1</v>
      </c>
      <c r="I377" s="13">
        <f>I376+'Strona główna'!$G$8</f>
        <v>760000</v>
      </c>
    </row>
    <row r="378" spans="1:9" x14ac:dyDescent="0.3">
      <c r="A378">
        <v>376</v>
      </c>
      <c r="B378" s="2">
        <f ca="1">EDATE('Strona główna'!$G$6,A378)</f>
        <v>57025</v>
      </c>
      <c r="C378" s="1">
        <f t="shared" si="11"/>
        <v>589500</v>
      </c>
      <c r="E378" s="13">
        <f>'Strona główna'!$G$9*G378</f>
        <v>0</v>
      </c>
      <c r="F378" s="13">
        <f>IF(H378,'Strona główna'!$G$8+'Strona główna'!$G$10-'Strona główna'!$G$11,'Strona główna'!$G$8)</f>
        <v>4500</v>
      </c>
      <c r="G378" s="7" t="b">
        <f t="shared" si="10"/>
        <v>0</v>
      </c>
      <c r="H378" s="7" t="b">
        <f>I378&gt;='Strona główna'!$G$9</f>
        <v>1</v>
      </c>
      <c r="I378" s="13">
        <f>I377+'Strona główna'!$G$8</f>
        <v>762000</v>
      </c>
    </row>
    <row r="379" spans="1:9" x14ac:dyDescent="0.3">
      <c r="A379">
        <v>377</v>
      </c>
      <c r="B379" s="2">
        <f ca="1">EDATE('Strona główna'!$G$6,A379)</f>
        <v>57054</v>
      </c>
      <c r="C379" s="1">
        <f t="shared" si="11"/>
        <v>594000</v>
      </c>
      <c r="E379" s="13">
        <f>'Strona główna'!$G$9*G379</f>
        <v>0</v>
      </c>
      <c r="F379" s="13">
        <f>IF(H379,'Strona główna'!$G$8+'Strona główna'!$G$10-'Strona główna'!$G$11,'Strona główna'!$G$8)</f>
        <v>4500</v>
      </c>
      <c r="G379" s="7" t="b">
        <f t="shared" si="10"/>
        <v>0</v>
      </c>
      <c r="H379" s="7" t="b">
        <f>I379&gt;='Strona główna'!$G$9</f>
        <v>1</v>
      </c>
      <c r="I379" s="13">
        <f>I378+'Strona główna'!$G$8</f>
        <v>764000</v>
      </c>
    </row>
    <row r="380" spans="1:9" x14ac:dyDescent="0.3">
      <c r="A380">
        <v>378</v>
      </c>
      <c r="B380" s="2">
        <f ca="1">EDATE('Strona główna'!$G$6,A380)</f>
        <v>57085</v>
      </c>
      <c r="C380" s="1">
        <f t="shared" si="11"/>
        <v>598500</v>
      </c>
      <c r="E380" s="13">
        <f>'Strona główna'!$G$9*G380</f>
        <v>0</v>
      </c>
      <c r="F380" s="13">
        <f>IF(H380,'Strona główna'!$G$8+'Strona główna'!$G$10-'Strona główna'!$G$11,'Strona główna'!$G$8)</f>
        <v>4500</v>
      </c>
      <c r="G380" s="7" t="b">
        <f t="shared" si="10"/>
        <v>0</v>
      </c>
      <c r="H380" s="7" t="b">
        <f>I380&gt;='Strona główna'!$G$9</f>
        <v>1</v>
      </c>
      <c r="I380" s="13">
        <f>I379+'Strona główna'!$G$8</f>
        <v>766000</v>
      </c>
    </row>
    <row r="381" spans="1:9" x14ac:dyDescent="0.3">
      <c r="A381">
        <v>379</v>
      </c>
      <c r="B381" s="2">
        <f ca="1">EDATE('Strona główna'!$G$6,A381)</f>
        <v>57115</v>
      </c>
      <c r="C381" s="1">
        <f t="shared" si="11"/>
        <v>603000</v>
      </c>
      <c r="E381" s="13">
        <f>'Strona główna'!$G$9*G381</f>
        <v>0</v>
      </c>
      <c r="F381" s="13">
        <f>IF(H381,'Strona główna'!$G$8+'Strona główna'!$G$10-'Strona główna'!$G$11,'Strona główna'!$G$8)</f>
        <v>4500</v>
      </c>
      <c r="G381" s="7" t="b">
        <f t="shared" si="10"/>
        <v>0</v>
      </c>
      <c r="H381" s="7" t="b">
        <f>I381&gt;='Strona główna'!$G$9</f>
        <v>1</v>
      </c>
      <c r="I381" s="13">
        <f>I380+'Strona główna'!$G$8</f>
        <v>768000</v>
      </c>
    </row>
    <row r="382" spans="1:9" x14ac:dyDescent="0.3">
      <c r="A382">
        <v>380</v>
      </c>
      <c r="B382" s="2">
        <f ca="1">EDATE('Strona główna'!$G$6,A382)</f>
        <v>57146</v>
      </c>
      <c r="C382" s="1">
        <f t="shared" si="11"/>
        <v>607500</v>
      </c>
      <c r="E382" s="13">
        <f>'Strona główna'!$G$9*G382</f>
        <v>0</v>
      </c>
      <c r="F382" s="13">
        <f>IF(H382,'Strona główna'!$G$8+'Strona główna'!$G$10-'Strona główna'!$G$11,'Strona główna'!$G$8)</f>
        <v>4500</v>
      </c>
      <c r="G382" s="7" t="b">
        <f t="shared" si="10"/>
        <v>0</v>
      </c>
      <c r="H382" s="7" t="b">
        <f>I382&gt;='Strona główna'!$G$9</f>
        <v>1</v>
      </c>
      <c r="I382" s="13">
        <f>I381+'Strona główna'!$G$8</f>
        <v>770000</v>
      </c>
    </row>
    <row r="383" spans="1:9" x14ac:dyDescent="0.3">
      <c r="A383">
        <v>381</v>
      </c>
      <c r="B383" s="2">
        <f ca="1">EDATE('Strona główna'!$G$6,A383)</f>
        <v>57176</v>
      </c>
      <c r="C383" s="1">
        <f t="shared" si="11"/>
        <v>612000</v>
      </c>
      <c r="E383" s="13">
        <f>'Strona główna'!$G$9*G383</f>
        <v>0</v>
      </c>
      <c r="F383" s="13">
        <f>IF(H383,'Strona główna'!$G$8+'Strona główna'!$G$10-'Strona główna'!$G$11,'Strona główna'!$G$8)</f>
        <v>4500</v>
      </c>
      <c r="G383" s="7" t="b">
        <f t="shared" si="10"/>
        <v>0</v>
      </c>
      <c r="H383" s="7" t="b">
        <f>I383&gt;='Strona główna'!$G$9</f>
        <v>1</v>
      </c>
      <c r="I383" s="13">
        <f>I382+'Strona główna'!$G$8</f>
        <v>772000</v>
      </c>
    </row>
    <row r="384" spans="1:9" x14ac:dyDescent="0.3">
      <c r="A384">
        <v>382</v>
      </c>
      <c r="B384" s="2">
        <f ca="1">EDATE('Strona główna'!$G$6,A384)</f>
        <v>57207</v>
      </c>
      <c r="C384" s="1">
        <f t="shared" si="11"/>
        <v>616500</v>
      </c>
      <c r="E384" s="13">
        <f>'Strona główna'!$G$9*G384</f>
        <v>0</v>
      </c>
      <c r="F384" s="13">
        <f>IF(H384,'Strona główna'!$G$8+'Strona główna'!$G$10-'Strona główna'!$G$11,'Strona główna'!$G$8)</f>
        <v>4500</v>
      </c>
      <c r="G384" s="7" t="b">
        <f t="shared" si="10"/>
        <v>0</v>
      </c>
      <c r="H384" s="7" t="b">
        <f>I384&gt;='Strona główna'!$G$9</f>
        <v>1</v>
      </c>
      <c r="I384" s="13">
        <f>I383+'Strona główna'!$G$8</f>
        <v>774000</v>
      </c>
    </row>
    <row r="385" spans="1:9" x14ac:dyDescent="0.3">
      <c r="A385">
        <v>383</v>
      </c>
      <c r="B385" s="2">
        <f ca="1">EDATE('Strona główna'!$G$6,A385)</f>
        <v>57238</v>
      </c>
      <c r="C385" s="1">
        <f t="shared" si="11"/>
        <v>621000</v>
      </c>
      <c r="E385" s="13">
        <f>'Strona główna'!$G$9*G385</f>
        <v>0</v>
      </c>
      <c r="F385" s="13">
        <f>IF(H385,'Strona główna'!$G$8+'Strona główna'!$G$10-'Strona główna'!$G$11,'Strona główna'!$G$8)</f>
        <v>4500</v>
      </c>
      <c r="G385" s="7" t="b">
        <f t="shared" si="10"/>
        <v>0</v>
      </c>
      <c r="H385" s="7" t="b">
        <f>I385&gt;='Strona główna'!$G$9</f>
        <v>1</v>
      </c>
      <c r="I385" s="13">
        <f>I384+'Strona główna'!$G$8</f>
        <v>776000</v>
      </c>
    </row>
    <row r="386" spans="1:9" x14ac:dyDescent="0.3">
      <c r="A386">
        <v>384</v>
      </c>
      <c r="B386" s="2">
        <f ca="1">EDATE('Strona główna'!$G$6,A386)</f>
        <v>57268</v>
      </c>
      <c r="C386" s="1">
        <f t="shared" si="11"/>
        <v>625500</v>
      </c>
      <c r="E386" s="13">
        <f>'Strona główna'!$G$9*G386</f>
        <v>0</v>
      </c>
      <c r="F386" s="13">
        <f>IF(H386,'Strona główna'!$G$8+'Strona główna'!$G$10-'Strona główna'!$G$11,'Strona główna'!$G$8)</f>
        <v>4500</v>
      </c>
      <c r="G386" s="7" t="b">
        <f t="shared" si="10"/>
        <v>0</v>
      </c>
      <c r="H386" s="7" t="b">
        <f>I386&gt;='Strona główna'!$G$9</f>
        <v>1</v>
      </c>
      <c r="I386" s="13">
        <f>I385+'Strona główna'!$G$8</f>
        <v>778000</v>
      </c>
    </row>
    <row r="387" spans="1:9" x14ac:dyDescent="0.3">
      <c r="A387">
        <v>385</v>
      </c>
      <c r="B387" s="2">
        <f ca="1">EDATE('Strona główna'!$G$6,A387)</f>
        <v>57299</v>
      </c>
      <c r="C387" s="1">
        <f t="shared" si="11"/>
        <v>630000</v>
      </c>
      <c r="E387" s="13">
        <f>'Strona główna'!$G$9*G387</f>
        <v>0</v>
      </c>
      <c r="F387" s="13">
        <f>IF(H387,'Strona główna'!$G$8+'Strona główna'!$G$10-'Strona główna'!$G$11,'Strona główna'!$G$8)</f>
        <v>4500</v>
      </c>
      <c r="G387" s="7" t="b">
        <f t="shared" ref="G387:G450" si="12">H386&lt;&gt;H387</f>
        <v>0</v>
      </c>
      <c r="H387" s="7" t="b">
        <f>I387&gt;='Strona główna'!$G$9</f>
        <v>1</v>
      </c>
      <c r="I387" s="13">
        <f>I386+'Strona główna'!$G$8</f>
        <v>780000</v>
      </c>
    </row>
    <row r="388" spans="1:9" x14ac:dyDescent="0.3">
      <c r="A388">
        <v>386</v>
      </c>
      <c r="B388" s="2">
        <f ca="1">EDATE('Strona główna'!$G$6,A388)</f>
        <v>57329</v>
      </c>
      <c r="C388" s="1">
        <f t="shared" ref="C388:C451" si="13">C387-E387+F387</f>
        <v>634500</v>
      </c>
      <c r="E388" s="13">
        <f>'Strona główna'!$G$9*G388</f>
        <v>0</v>
      </c>
      <c r="F388" s="13">
        <f>IF(H388,'Strona główna'!$G$8+'Strona główna'!$G$10-'Strona główna'!$G$11,'Strona główna'!$G$8)</f>
        <v>4500</v>
      </c>
      <c r="G388" s="7" t="b">
        <f t="shared" si="12"/>
        <v>0</v>
      </c>
      <c r="H388" s="7" t="b">
        <f>I388&gt;='Strona główna'!$G$9</f>
        <v>1</v>
      </c>
      <c r="I388" s="13">
        <f>I387+'Strona główna'!$G$8</f>
        <v>782000</v>
      </c>
    </row>
    <row r="389" spans="1:9" x14ac:dyDescent="0.3">
      <c r="A389">
        <v>387</v>
      </c>
      <c r="B389" s="2">
        <f ca="1">EDATE('Strona główna'!$G$6,A389)</f>
        <v>57360</v>
      </c>
      <c r="C389" s="1">
        <f t="shared" si="13"/>
        <v>639000</v>
      </c>
      <c r="E389" s="13">
        <f>'Strona główna'!$G$9*G389</f>
        <v>0</v>
      </c>
      <c r="F389" s="13">
        <f>IF(H389,'Strona główna'!$G$8+'Strona główna'!$G$10-'Strona główna'!$G$11,'Strona główna'!$G$8)</f>
        <v>4500</v>
      </c>
      <c r="G389" s="7" t="b">
        <f t="shared" si="12"/>
        <v>0</v>
      </c>
      <c r="H389" s="7" t="b">
        <f>I389&gt;='Strona główna'!$G$9</f>
        <v>1</v>
      </c>
      <c r="I389" s="13">
        <f>I388+'Strona główna'!$G$8</f>
        <v>784000</v>
      </c>
    </row>
    <row r="390" spans="1:9" x14ac:dyDescent="0.3">
      <c r="A390">
        <v>388</v>
      </c>
      <c r="B390" s="2">
        <f ca="1">EDATE('Strona główna'!$G$6,A390)</f>
        <v>57391</v>
      </c>
      <c r="C390" s="1">
        <f t="shared" si="13"/>
        <v>643500</v>
      </c>
      <c r="E390" s="13">
        <f>'Strona główna'!$G$9*G390</f>
        <v>0</v>
      </c>
      <c r="F390" s="13">
        <f>IF(H390,'Strona główna'!$G$8+'Strona główna'!$G$10-'Strona główna'!$G$11,'Strona główna'!$G$8)</f>
        <v>4500</v>
      </c>
      <c r="G390" s="7" t="b">
        <f t="shared" si="12"/>
        <v>0</v>
      </c>
      <c r="H390" s="7" t="b">
        <f>I390&gt;='Strona główna'!$G$9</f>
        <v>1</v>
      </c>
      <c r="I390" s="13">
        <f>I389+'Strona główna'!$G$8</f>
        <v>786000</v>
      </c>
    </row>
    <row r="391" spans="1:9" x14ac:dyDescent="0.3">
      <c r="A391">
        <v>389</v>
      </c>
      <c r="B391" s="2">
        <f ca="1">EDATE('Strona główna'!$G$6,A391)</f>
        <v>57419</v>
      </c>
      <c r="C391" s="1">
        <f t="shared" si="13"/>
        <v>648000</v>
      </c>
      <c r="E391" s="13">
        <f>'Strona główna'!$G$9*G391</f>
        <v>0</v>
      </c>
      <c r="F391" s="13">
        <f>IF(H391,'Strona główna'!$G$8+'Strona główna'!$G$10-'Strona główna'!$G$11,'Strona główna'!$G$8)</f>
        <v>4500</v>
      </c>
      <c r="G391" s="7" t="b">
        <f t="shared" si="12"/>
        <v>0</v>
      </c>
      <c r="H391" s="7" t="b">
        <f>I391&gt;='Strona główna'!$G$9</f>
        <v>1</v>
      </c>
      <c r="I391" s="13">
        <f>I390+'Strona główna'!$G$8</f>
        <v>788000</v>
      </c>
    </row>
    <row r="392" spans="1:9" x14ac:dyDescent="0.3">
      <c r="A392">
        <v>390</v>
      </c>
      <c r="B392" s="2">
        <f ca="1">EDATE('Strona główna'!$G$6,A392)</f>
        <v>57450</v>
      </c>
      <c r="C392" s="1">
        <f t="shared" si="13"/>
        <v>652500</v>
      </c>
      <c r="E392" s="13">
        <f>'Strona główna'!$G$9*G392</f>
        <v>0</v>
      </c>
      <c r="F392" s="13">
        <f>IF(H392,'Strona główna'!$G$8+'Strona główna'!$G$10-'Strona główna'!$G$11,'Strona główna'!$G$8)</f>
        <v>4500</v>
      </c>
      <c r="G392" s="7" t="b">
        <f t="shared" si="12"/>
        <v>0</v>
      </c>
      <c r="H392" s="7" t="b">
        <f>I392&gt;='Strona główna'!$G$9</f>
        <v>1</v>
      </c>
      <c r="I392" s="13">
        <f>I391+'Strona główna'!$G$8</f>
        <v>790000</v>
      </c>
    </row>
    <row r="393" spans="1:9" x14ac:dyDescent="0.3">
      <c r="A393">
        <v>391</v>
      </c>
      <c r="B393" s="2">
        <f ca="1">EDATE('Strona główna'!$G$6,A393)</f>
        <v>57480</v>
      </c>
      <c r="C393" s="1">
        <f t="shared" si="13"/>
        <v>657000</v>
      </c>
      <c r="E393" s="13">
        <f>'Strona główna'!$G$9*G393</f>
        <v>0</v>
      </c>
      <c r="F393" s="13">
        <f>IF(H393,'Strona główna'!$G$8+'Strona główna'!$G$10-'Strona główna'!$G$11,'Strona główna'!$G$8)</f>
        <v>4500</v>
      </c>
      <c r="G393" s="7" t="b">
        <f t="shared" si="12"/>
        <v>0</v>
      </c>
      <c r="H393" s="7" t="b">
        <f>I393&gt;='Strona główna'!$G$9</f>
        <v>1</v>
      </c>
      <c r="I393" s="13">
        <f>I392+'Strona główna'!$G$8</f>
        <v>792000</v>
      </c>
    </row>
    <row r="394" spans="1:9" x14ac:dyDescent="0.3">
      <c r="A394">
        <v>392</v>
      </c>
      <c r="B394" s="2">
        <f ca="1">EDATE('Strona główna'!$G$6,A394)</f>
        <v>57511</v>
      </c>
      <c r="C394" s="1">
        <f t="shared" si="13"/>
        <v>661500</v>
      </c>
      <c r="E394" s="13">
        <f>'Strona główna'!$G$9*G394</f>
        <v>0</v>
      </c>
      <c r="F394" s="13">
        <f>IF(H394,'Strona główna'!$G$8+'Strona główna'!$G$10-'Strona główna'!$G$11,'Strona główna'!$G$8)</f>
        <v>4500</v>
      </c>
      <c r="G394" s="7" t="b">
        <f t="shared" si="12"/>
        <v>0</v>
      </c>
      <c r="H394" s="7" t="b">
        <f>I394&gt;='Strona główna'!$G$9</f>
        <v>1</v>
      </c>
      <c r="I394" s="13">
        <f>I393+'Strona główna'!$G$8</f>
        <v>794000</v>
      </c>
    </row>
    <row r="395" spans="1:9" x14ac:dyDescent="0.3">
      <c r="A395">
        <v>393</v>
      </c>
      <c r="B395" s="2">
        <f ca="1">EDATE('Strona główna'!$G$6,A395)</f>
        <v>57541</v>
      </c>
      <c r="C395" s="1">
        <f t="shared" si="13"/>
        <v>666000</v>
      </c>
      <c r="E395" s="13">
        <f>'Strona główna'!$G$9*G395</f>
        <v>0</v>
      </c>
      <c r="F395" s="13">
        <f>IF(H395,'Strona główna'!$G$8+'Strona główna'!$G$10-'Strona główna'!$G$11,'Strona główna'!$G$8)</f>
        <v>4500</v>
      </c>
      <c r="G395" s="7" t="b">
        <f t="shared" si="12"/>
        <v>0</v>
      </c>
      <c r="H395" s="7" t="b">
        <f>I395&gt;='Strona główna'!$G$9</f>
        <v>1</v>
      </c>
      <c r="I395" s="13">
        <f>I394+'Strona główna'!$G$8</f>
        <v>796000</v>
      </c>
    </row>
    <row r="396" spans="1:9" x14ac:dyDescent="0.3">
      <c r="A396">
        <v>394</v>
      </c>
      <c r="B396" s="2">
        <f ca="1">EDATE('Strona główna'!$G$6,A396)</f>
        <v>57572</v>
      </c>
      <c r="C396" s="1">
        <f t="shared" si="13"/>
        <v>670500</v>
      </c>
      <c r="E396" s="13">
        <f>'Strona główna'!$G$9*G396</f>
        <v>0</v>
      </c>
      <c r="F396" s="13">
        <f>IF(H396,'Strona główna'!$G$8+'Strona główna'!$G$10-'Strona główna'!$G$11,'Strona główna'!$G$8)</f>
        <v>4500</v>
      </c>
      <c r="G396" s="7" t="b">
        <f t="shared" si="12"/>
        <v>0</v>
      </c>
      <c r="H396" s="7" t="b">
        <f>I396&gt;='Strona główna'!$G$9</f>
        <v>1</v>
      </c>
      <c r="I396" s="13">
        <f>I395+'Strona główna'!$G$8</f>
        <v>798000</v>
      </c>
    </row>
    <row r="397" spans="1:9" x14ac:dyDescent="0.3">
      <c r="A397">
        <v>395</v>
      </c>
      <c r="B397" s="2">
        <f ca="1">EDATE('Strona główna'!$G$6,A397)</f>
        <v>57603</v>
      </c>
      <c r="C397" s="1">
        <f t="shared" si="13"/>
        <v>675000</v>
      </c>
      <c r="E397" s="13">
        <f>'Strona główna'!$G$9*G397</f>
        <v>0</v>
      </c>
      <c r="F397" s="13">
        <f>IF(H397,'Strona główna'!$G$8+'Strona główna'!$G$10-'Strona główna'!$G$11,'Strona główna'!$G$8)</f>
        <v>4500</v>
      </c>
      <c r="G397" s="7" t="b">
        <f t="shared" si="12"/>
        <v>0</v>
      </c>
      <c r="H397" s="7" t="b">
        <f>I397&gt;='Strona główna'!$G$9</f>
        <v>1</v>
      </c>
      <c r="I397" s="13">
        <f>I396+'Strona główna'!$G$8</f>
        <v>800000</v>
      </c>
    </row>
    <row r="398" spans="1:9" x14ac:dyDescent="0.3">
      <c r="A398">
        <v>396</v>
      </c>
      <c r="B398" s="2">
        <f ca="1">EDATE('Strona główna'!$G$6,A398)</f>
        <v>57633</v>
      </c>
      <c r="C398" s="1">
        <f t="shared" si="13"/>
        <v>679500</v>
      </c>
      <c r="E398" s="13">
        <f>'Strona główna'!$G$9*G398</f>
        <v>0</v>
      </c>
      <c r="F398" s="13">
        <f>IF(H398,'Strona główna'!$G$8+'Strona główna'!$G$10-'Strona główna'!$G$11,'Strona główna'!$G$8)</f>
        <v>4500</v>
      </c>
      <c r="G398" s="7" t="b">
        <f t="shared" si="12"/>
        <v>0</v>
      </c>
      <c r="H398" s="7" t="b">
        <f>I398&gt;='Strona główna'!$G$9</f>
        <v>1</v>
      </c>
      <c r="I398" s="13">
        <f>I397+'Strona główna'!$G$8</f>
        <v>802000</v>
      </c>
    </row>
    <row r="399" spans="1:9" x14ac:dyDescent="0.3">
      <c r="A399">
        <v>397</v>
      </c>
      <c r="B399" s="2">
        <f ca="1">EDATE('Strona główna'!$G$6,A399)</f>
        <v>57664</v>
      </c>
      <c r="C399" s="1">
        <f t="shared" si="13"/>
        <v>684000</v>
      </c>
      <c r="E399" s="13">
        <f>'Strona główna'!$G$9*G399</f>
        <v>0</v>
      </c>
      <c r="F399" s="13">
        <f>IF(H399,'Strona główna'!$G$8+'Strona główna'!$G$10-'Strona główna'!$G$11,'Strona główna'!$G$8)</f>
        <v>4500</v>
      </c>
      <c r="G399" s="7" t="b">
        <f t="shared" si="12"/>
        <v>0</v>
      </c>
      <c r="H399" s="7" t="b">
        <f>I399&gt;='Strona główna'!$G$9</f>
        <v>1</v>
      </c>
      <c r="I399" s="13">
        <f>I398+'Strona główna'!$G$8</f>
        <v>804000</v>
      </c>
    </row>
    <row r="400" spans="1:9" x14ac:dyDescent="0.3">
      <c r="A400">
        <v>398</v>
      </c>
      <c r="B400" s="2">
        <f ca="1">EDATE('Strona główna'!$G$6,A400)</f>
        <v>57694</v>
      </c>
      <c r="C400" s="1">
        <f t="shared" si="13"/>
        <v>688500</v>
      </c>
      <c r="E400" s="13">
        <f>'Strona główna'!$G$9*G400</f>
        <v>0</v>
      </c>
      <c r="F400" s="13">
        <f>IF(H400,'Strona główna'!$G$8+'Strona główna'!$G$10-'Strona główna'!$G$11,'Strona główna'!$G$8)</f>
        <v>4500</v>
      </c>
      <c r="G400" s="7" t="b">
        <f t="shared" si="12"/>
        <v>0</v>
      </c>
      <c r="H400" s="7" t="b">
        <f>I400&gt;='Strona główna'!$G$9</f>
        <v>1</v>
      </c>
      <c r="I400" s="13">
        <f>I399+'Strona główna'!$G$8</f>
        <v>806000</v>
      </c>
    </row>
    <row r="401" spans="1:9" x14ac:dyDescent="0.3">
      <c r="A401">
        <v>399</v>
      </c>
      <c r="B401" s="2">
        <f ca="1">EDATE('Strona główna'!$G$6,A401)</f>
        <v>57725</v>
      </c>
      <c r="C401" s="1">
        <f t="shared" si="13"/>
        <v>693000</v>
      </c>
      <c r="E401" s="13">
        <f>'Strona główna'!$G$9*G401</f>
        <v>0</v>
      </c>
      <c r="F401" s="13">
        <f>IF(H401,'Strona główna'!$G$8+'Strona główna'!$G$10-'Strona główna'!$G$11,'Strona główna'!$G$8)</f>
        <v>4500</v>
      </c>
      <c r="G401" s="7" t="b">
        <f t="shared" si="12"/>
        <v>0</v>
      </c>
      <c r="H401" s="7" t="b">
        <f>I401&gt;='Strona główna'!$G$9</f>
        <v>1</v>
      </c>
      <c r="I401" s="13">
        <f>I400+'Strona główna'!$G$8</f>
        <v>808000</v>
      </c>
    </row>
    <row r="402" spans="1:9" x14ac:dyDescent="0.3">
      <c r="A402">
        <v>400</v>
      </c>
      <c r="B402" s="2">
        <f ca="1">EDATE('Strona główna'!$G$6,A402)</f>
        <v>57756</v>
      </c>
      <c r="C402" s="1">
        <f t="shared" si="13"/>
        <v>697500</v>
      </c>
      <c r="E402" s="13">
        <f>'Strona główna'!$G$9*G402</f>
        <v>0</v>
      </c>
      <c r="F402" s="13">
        <f>IF(H402,'Strona główna'!$G$8+'Strona główna'!$G$10-'Strona główna'!$G$11,'Strona główna'!$G$8)</f>
        <v>4500</v>
      </c>
      <c r="G402" s="7" t="b">
        <f t="shared" si="12"/>
        <v>0</v>
      </c>
      <c r="H402" s="7" t="b">
        <f>I402&gt;='Strona główna'!$G$9</f>
        <v>1</v>
      </c>
      <c r="I402" s="13">
        <f>I401+'Strona główna'!$G$8</f>
        <v>810000</v>
      </c>
    </row>
    <row r="403" spans="1:9" x14ac:dyDescent="0.3">
      <c r="A403">
        <v>401</v>
      </c>
      <c r="B403" s="2">
        <f ca="1">EDATE('Strona główna'!$G$6,A403)</f>
        <v>57784</v>
      </c>
      <c r="C403" s="1">
        <f t="shared" si="13"/>
        <v>702000</v>
      </c>
      <c r="E403" s="13">
        <f>'Strona główna'!$G$9*G403</f>
        <v>0</v>
      </c>
      <c r="F403" s="13">
        <f>IF(H403,'Strona główna'!$G$8+'Strona główna'!$G$10-'Strona główna'!$G$11,'Strona główna'!$G$8)</f>
        <v>4500</v>
      </c>
      <c r="G403" s="7" t="b">
        <f t="shared" si="12"/>
        <v>0</v>
      </c>
      <c r="H403" s="7" t="b">
        <f>I403&gt;='Strona główna'!$G$9</f>
        <v>1</v>
      </c>
      <c r="I403" s="13">
        <f>I402+'Strona główna'!$G$8</f>
        <v>812000</v>
      </c>
    </row>
    <row r="404" spans="1:9" x14ac:dyDescent="0.3">
      <c r="A404">
        <v>402</v>
      </c>
      <c r="B404" s="2">
        <f ca="1">EDATE('Strona główna'!$G$6,A404)</f>
        <v>57815</v>
      </c>
      <c r="C404" s="1">
        <f t="shared" si="13"/>
        <v>706500</v>
      </c>
      <c r="E404" s="13">
        <f>'Strona główna'!$G$9*G404</f>
        <v>0</v>
      </c>
      <c r="F404" s="13">
        <f>IF(H404,'Strona główna'!$G$8+'Strona główna'!$G$10-'Strona główna'!$G$11,'Strona główna'!$G$8)</f>
        <v>4500</v>
      </c>
      <c r="G404" s="7" t="b">
        <f t="shared" si="12"/>
        <v>0</v>
      </c>
      <c r="H404" s="7" t="b">
        <f>I404&gt;='Strona główna'!$G$9</f>
        <v>1</v>
      </c>
      <c r="I404" s="13">
        <f>I403+'Strona główna'!$G$8</f>
        <v>814000</v>
      </c>
    </row>
    <row r="405" spans="1:9" x14ac:dyDescent="0.3">
      <c r="A405">
        <v>403</v>
      </c>
      <c r="B405" s="2">
        <f ca="1">EDATE('Strona główna'!$G$6,A405)</f>
        <v>57845</v>
      </c>
      <c r="C405" s="1">
        <f t="shared" si="13"/>
        <v>711000</v>
      </c>
      <c r="E405" s="13">
        <f>'Strona główna'!$G$9*G405</f>
        <v>0</v>
      </c>
      <c r="F405" s="13">
        <f>IF(H405,'Strona główna'!$G$8+'Strona główna'!$G$10-'Strona główna'!$G$11,'Strona główna'!$G$8)</f>
        <v>4500</v>
      </c>
      <c r="G405" s="7" t="b">
        <f t="shared" si="12"/>
        <v>0</v>
      </c>
      <c r="H405" s="7" t="b">
        <f>I405&gt;='Strona główna'!$G$9</f>
        <v>1</v>
      </c>
      <c r="I405" s="13">
        <f>I404+'Strona główna'!$G$8</f>
        <v>816000</v>
      </c>
    </row>
    <row r="406" spans="1:9" x14ac:dyDescent="0.3">
      <c r="A406">
        <v>404</v>
      </c>
      <c r="B406" s="2">
        <f ca="1">EDATE('Strona główna'!$G$6,A406)</f>
        <v>57876</v>
      </c>
      <c r="C406" s="1">
        <f t="shared" si="13"/>
        <v>715500</v>
      </c>
      <c r="E406" s="13">
        <f>'Strona główna'!$G$9*G406</f>
        <v>0</v>
      </c>
      <c r="F406" s="13">
        <f>IF(H406,'Strona główna'!$G$8+'Strona główna'!$G$10-'Strona główna'!$G$11,'Strona główna'!$G$8)</f>
        <v>4500</v>
      </c>
      <c r="G406" s="7" t="b">
        <f t="shared" si="12"/>
        <v>0</v>
      </c>
      <c r="H406" s="7" t="b">
        <f>I406&gt;='Strona główna'!$G$9</f>
        <v>1</v>
      </c>
      <c r="I406" s="13">
        <f>I405+'Strona główna'!$G$8</f>
        <v>818000</v>
      </c>
    </row>
    <row r="407" spans="1:9" x14ac:dyDescent="0.3">
      <c r="A407">
        <v>405</v>
      </c>
      <c r="B407" s="2">
        <f ca="1">EDATE('Strona główna'!$G$6,A407)</f>
        <v>57906</v>
      </c>
      <c r="C407" s="1">
        <f t="shared" si="13"/>
        <v>720000</v>
      </c>
      <c r="E407" s="13">
        <f>'Strona główna'!$G$9*G407</f>
        <v>0</v>
      </c>
      <c r="F407" s="13">
        <f>IF(H407,'Strona główna'!$G$8+'Strona główna'!$G$10-'Strona główna'!$G$11,'Strona główna'!$G$8)</f>
        <v>4500</v>
      </c>
      <c r="G407" s="7" t="b">
        <f t="shared" si="12"/>
        <v>0</v>
      </c>
      <c r="H407" s="7" t="b">
        <f>I407&gt;='Strona główna'!$G$9</f>
        <v>1</v>
      </c>
      <c r="I407" s="13">
        <f>I406+'Strona główna'!$G$8</f>
        <v>820000</v>
      </c>
    </row>
    <row r="408" spans="1:9" x14ac:dyDescent="0.3">
      <c r="A408">
        <v>406</v>
      </c>
      <c r="B408" s="2">
        <f ca="1">EDATE('Strona główna'!$G$6,A408)</f>
        <v>57937</v>
      </c>
      <c r="C408" s="1">
        <f t="shared" si="13"/>
        <v>724500</v>
      </c>
      <c r="E408" s="13">
        <f>'Strona główna'!$G$9*G408</f>
        <v>0</v>
      </c>
      <c r="F408" s="13">
        <f>IF(H408,'Strona główna'!$G$8+'Strona główna'!$G$10-'Strona główna'!$G$11,'Strona główna'!$G$8)</f>
        <v>4500</v>
      </c>
      <c r="G408" s="7" t="b">
        <f t="shared" si="12"/>
        <v>0</v>
      </c>
      <c r="H408" s="7" t="b">
        <f>I408&gt;='Strona główna'!$G$9</f>
        <v>1</v>
      </c>
      <c r="I408" s="13">
        <f>I407+'Strona główna'!$G$8</f>
        <v>822000</v>
      </c>
    </row>
    <row r="409" spans="1:9" x14ac:dyDescent="0.3">
      <c r="A409">
        <v>407</v>
      </c>
      <c r="B409" s="2">
        <f ca="1">EDATE('Strona główna'!$G$6,A409)</f>
        <v>57968</v>
      </c>
      <c r="C409" s="1">
        <f t="shared" si="13"/>
        <v>729000</v>
      </c>
      <c r="E409" s="13">
        <f>'Strona główna'!$G$9*G409</f>
        <v>0</v>
      </c>
      <c r="F409" s="13">
        <f>IF(H409,'Strona główna'!$G$8+'Strona główna'!$G$10-'Strona główna'!$G$11,'Strona główna'!$G$8)</f>
        <v>4500</v>
      </c>
      <c r="G409" s="7" t="b">
        <f t="shared" si="12"/>
        <v>0</v>
      </c>
      <c r="H409" s="7" t="b">
        <f>I409&gt;='Strona główna'!$G$9</f>
        <v>1</v>
      </c>
      <c r="I409" s="13">
        <f>I408+'Strona główna'!$G$8</f>
        <v>824000</v>
      </c>
    </row>
    <row r="410" spans="1:9" x14ac:dyDescent="0.3">
      <c r="A410">
        <v>408</v>
      </c>
      <c r="B410" s="2">
        <f ca="1">EDATE('Strona główna'!$G$6,A410)</f>
        <v>57998</v>
      </c>
      <c r="C410" s="1">
        <f t="shared" si="13"/>
        <v>733500</v>
      </c>
      <c r="E410" s="13">
        <f>'Strona główna'!$G$9*G410</f>
        <v>0</v>
      </c>
      <c r="F410" s="13">
        <f>IF(H410,'Strona główna'!$G$8+'Strona główna'!$G$10-'Strona główna'!$G$11,'Strona główna'!$G$8)</f>
        <v>4500</v>
      </c>
      <c r="G410" s="7" t="b">
        <f t="shared" si="12"/>
        <v>0</v>
      </c>
      <c r="H410" s="7" t="b">
        <f>I410&gt;='Strona główna'!$G$9</f>
        <v>1</v>
      </c>
      <c r="I410" s="13">
        <f>I409+'Strona główna'!$G$8</f>
        <v>826000</v>
      </c>
    </row>
    <row r="411" spans="1:9" x14ac:dyDescent="0.3">
      <c r="A411">
        <v>409</v>
      </c>
      <c r="B411" s="2">
        <f ca="1">EDATE('Strona główna'!$G$6,A411)</f>
        <v>58029</v>
      </c>
      <c r="C411" s="1">
        <f t="shared" si="13"/>
        <v>738000</v>
      </c>
      <c r="E411" s="13">
        <f>'Strona główna'!$G$9*G411</f>
        <v>0</v>
      </c>
      <c r="F411" s="13">
        <f>IF(H411,'Strona główna'!$G$8+'Strona główna'!$G$10-'Strona główna'!$G$11,'Strona główna'!$G$8)</f>
        <v>4500</v>
      </c>
      <c r="G411" s="7" t="b">
        <f t="shared" si="12"/>
        <v>0</v>
      </c>
      <c r="H411" s="7" t="b">
        <f>I411&gt;='Strona główna'!$G$9</f>
        <v>1</v>
      </c>
      <c r="I411" s="13">
        <f>I410+'Strona główna'!$G$8</f>
        <v>828000</v>
      </c>
    </row>
    <row r="412" spans="1:9" x14ac:dyDescent="0.3">
      <c r="A412">
        <v>410</v>
      </c>
      <c r="B412" s="2">
        <f ca="1">EDATE('Strona główna'!$G$6,A412)</f>
        <v>58059</v>
      </c>
      <c r="C412" s="1">
        <f t="shared" si="13"/>
        <v>742500</v>
      </c>
      <c r="E412" s="13">
        <f>'Strona główna'!$G$9*G412</f>
        <v>0</v>
      </c>
      <c r="F412" s="13">
        <f>IF(H412,'Strona główna'!$G$8+'Strona główna'!$G$10-'Strona główna'!$G$11,'Strona główna'!$G$8)</f>
        <v>4500</v>
      </c>
      <c r="G412" s="7" t="b">
        <f t="shared" si="12"/>
        <v>0</v>
      </c>
      <c r="H412" s="7" t="b">
        <f>I412&gt;='Strona główna'!$G$9</f>
        <v>1</v>
      </c>
      <c r="I412" s="13">
        <f>I411+'Strona główna'!$G$8</f>
        <v>830000</v>
      </c>
    </row>
    <row r="413" spans="1:9" x14ac:dyDescent="0.3">
      <c r="A413">
        <v>411</v>
      </c>
      <c r="B413" s="2">
        <f ca="1">EDATE('Strona główna'!$G$6,A413)</f>
        <v>58090</v>
      </c>
      <c r="C413" s="1">
        <f t="shared" si="13"/>
        <v>747000</v>
      </c>
      <c r="E413" s="13">
        <f>'Strona główna'!$G$9*G413</f>
        <v>0</v>
      </c>
      <c r="F413" s="13">
        <f>IF(H413,'Strona główna'!$G$8+'Strona główna'!$G$10-'Strona główna'!$G$11,'Strona główna'!$G$8)</f>
        <v>4500</v>
      </c>
      <c r="G413" s="7" t="b">
        <f t="shared" si="12"/>
        <v>0</v>
      </c>
      <c r="H413" s="7" t="b">
        <f>I413&gt;='Strona główna'!$G$9</f>
        <v>1</v>
      </c>
      <c r="I413" s="13">
        <f>I412+'Strona główna'!$G$8</f>
        <v>832000</v>
      </c>
    </row>
    <row r="414" spans="1:9" x14ac:dyDescent="0.3">
      <c r="A414">
        <v>412</v>
      </c>
      <c r="B414" s="2">
        <f ca="1">EDATE('Strona główna'!$G$6,A414)</f>
        <v>58121</v>
      </c>
      <c r="C414" s="1">
        <f t="shared" si="13"/>
        <v>751500</v>
      </c>
      <c r="E414" s="13">
        <f>'Strona główna'!$G$9*G414</f>
        <v>0</v>
      </c>
      <c r="F414" s="13">
        <f>IF(H414,'Strona główna'!$G$8+'Strona główna'!$G$10-'Strona główna'!$G$11,'Strona główna'!$G$8)</f>
        <v>4500</v>
      </c>
      <c r="G414" s="7" t="b">
        <f t="shared" si="12"/>
        <v>0</v>
      </c>
      <c r="H414" s="7" t="b">
        <f>I414&gt;='Strona główna'!$G$9</f>
        <v>1</v>
      </c>
      <c r="I414" s="13">
        <f>I413+'Strona główna'!$G$8</f>
        <v>834000</v>
      </c>
    </row>
    <row r="415" spans="1:9" x14ac:dyDescent="0.3">
      <c r="A415">
        <v>413</v>
      </c>
      <c r="B415" s="2">
        <f ca="1">EDATE('Strona główna'!$G$6,A415)</f>
        <v>58149</v>
      </c>
      <c r="C415" s="1">
        <f t="shared" si="13"/>
        <v>756000</v>
      </c>
      <c r="E415" s="13">
        <f>'Strona główna'!$G$9*G415</f>
        <v>0</v>
      </c>
      <c r="F415" s="13">
        <f>IF(H415,'Strona główna'!$G$8+'Strona główna'!$G$10-'Strona główna'!$G$11,'Strona główna'!$G$8)</f>
        <v>4500</v>
      </c>
      <c r="G415" s="7" t="b">
        <f t="shared" si="12"/>
        <v>0</v>
      </c>
      <c r="H415" s="7" t="b">
        <f>I415&gt;='Strona główna'!$G$9</f>
        <v>1</v>
      </c>
      <c r="I415" s="13">
        <f>I414+'Strona główna'!$G$8</f>
        <v>836000</v>
      </c>
    </row>
    <row r="416" spans="1:9" x14ac:dyDescent="0.3">
      <c r="A416">
        <v>414</v>
      </c>
      <c r="B416" s="2">
        <f ca="1">EDATE('Strona główna'!$G$6,A416)</f>
        <v>58180</v>
      </c>
      <c r="C416" s="1">
        <f t="shared" si="13"/>
        <v>760500</v>
      </c>
      <c r="E416" s="13">
        <f>'Strona główna'!$G$9*G416</f>
        <v>0</v>
      </c>
      <c r="F416" s="13">
        <f>IF(H416,'Strona główna'!$G$8+'Strona główna'!$G$10-'Strona główna'!$G$11,'Strona główna'!$G$8)</f>
        <v>4500</v>
      </c>
      <c r="G416" s="7" t="b">
        <f t="shared" si="12"/>
        <v>0</v>
      </c>
      <c r="H416" s="7" t="b">
        <f>I416&gt;='Strona główna'!$G$9</f>
        <v>1</v>
      </c>
      <c r="I416" s="13">
        <f>I415+'Strona główna'!$G$8</f>
        <v>838000</v>
      </c>
    </row>
    <row r="417" spans="1:9" x14ac:dyDescent="0.3">
      <c r="A417">
        <v>415</v>
      </c>
      <c r="B417" s="2">
        <f ca="1">EDATE('Strona główna'!$G$6,A417)</f>
        <v>58210</v>
      </c>
      <c r="C417" s="1">
        <f t="shared" si="13"/>
        <v>765000</v>
      </c>
      <c r="E417" s="13">
        <f>'Strona główna'!$G$9*G417</f>
        <v>0</v>
      </c>
      <c r="F417" s="13">
        <f>IF(H417,'Strona główna'!$G$8+'Strona główna'!$G$10-'Strona główna'!$G$11,'Strona główna'!$G$8)</f>
        <v>4500</v>
      </c>
      <c r="G417" s="7" t="b">
        <f t="shared" si="12"/>
        <v>0</v>
      </c>
      <c r="H417" s="7" t="b">
        <f>I417&gt;='Strona główna'!$G$9</f>
        <v>1</v>
      </c>
      <c r="I417" s="13">
        <f>I416+'Strona główna'!$G$8</f>
        <v>840000</v>
      </c>
    </row>
    <row r="418" spans="1:9" x14ac:dyDescent="0.3">
      <c r="A418">
        <v>416</v>
      </c>
      <c r="B418" s="2">
        <f ca="1">EDATE('Strona główna'!$G$6,A418)</f>
        <v>58241</v>
      </c>
      <c r="C418" s="1">
        <f t="shared" si="13"/>
        <v>769500</v>
      </c>
      <c r="E418" s="13">
        <f>'Strona główna'!$G$9*G418</f>
        <v>0</v>
      </c>
      <c r="F418" s="13">
        <f>IF(H418,'Strona główna'!$G$8+'Strona główna'!$G$10-'Strona główna'!$G$11,'Strona główna'!$G$8)</f>
        <v>4500</v>
      </c>
      <c r="G418" s="7" t="b">
        <f t="shared" si="12"/>
        <v>0</v>
      </c>
      <c r="H418" s="7" t="b">
        <f>I418&gt;='Strona główna'!$G$9</f>
        <v>1</v>
      </c>
      <c r="I418" s="13">
        <f>I417+'Strona główna'!$G$8</f>
        <v>842000</v>
      </c>
    </row>
    <row r="419" spans="1:9" x14ac:dyDescent="0.3">
      <c r="A419">
        <v>417</v>
      </c>
      <c r="B419" s="2">
        <f ca="1">EDATE('Strona główna'!$G$6,A419)</f>
        <v>58271</v>
      </c>
      <c r="C419" s="1">
        <f t="shared" si="13"/>
        <v>774000</v>
      </c>
      <c r="E419" s="13">
        <f>'Strona główna'!$G$9*G419</f>
        <v>0</v>
      </c>
      <c r="F419" s="13">
        <f>IF(H419,'Strona główna'!$G$8+'Strona główna'!$G$10-'Strona główna'!$G$11,'Strona główna'!$G$8)</f>
        <v>4500</v>
      </c>
      <c r="G419" s="7" t="b">
        <f t="shared" si="12"/>
        <v>0</v>
      </c>
      <c r="H419" s="7" t="b">
        <f>I419&gt;='Strona główna'!$G$9</f>
        <v>1</v>
      </c>
      <c r="I419" s="13">
        <f>I418+'Strona główna'!$G$8</f>
        <v>844000</v>
      </c>
    </row>
    <row r="420" spans="1:9" x14ac:dyDescent="0.3">
      <c r="A420">
        <v>418</v>
      </c>
      <c r="B420" s="2">
        <f ca="1">EDATE('Strona główna'!$G$6,A420)</f>
        <v>58302</v>
      </c>
      <c r="C420" s="1">
        <f t="shared" si="13"/>
        <v>778500</v>
      </c>
      <c r="E420" s="13">
        <f>'Strona główna'!$G$9*G420</f>
        <v>0</v>
      </c>
      <c r="F420" s="13">
        <f>IF(H420,'Strona główna'!$G$8+'Strona główna'!$G$10-'Strona główna'!$G$11,'Strona główna'!$G$8)</f>
        <v>4500</v>
      </c>
      <c r="G420" s="7" t="b">
        <f t="shared" si="12"/>
        <v>0</v>
      </c>
      <c r="H420" s="7" t="b">
        <f>I420&gt;='Strona główna'!$G$9</f>
        <v>1</v>
      </c>
      <c r="I420" s="13">
        <f>I419+'Strona główna'!$G$8</f>
        <v>846000</v>
      </c>
    </row>
    <row r="421" spans="1:9" x14ac:dyDescent="0.3">
      <c r="A421">
        <v>419</v>
      </c>
      <c r="B421" s="2">
        <f ca="1">EDATE('Strona główna'!$G$6,A421)</f>
        <v>58333</v>
      </c>
      <c r="C421" s="1">
        <f t="shared" si="13"/>
        <v>783000</v>
      </c>
      <c r="E421" s="13">
        <f>'Strona główna'!$G$9*G421</f>
        <v>0</v>
      </c>
      <c r="F421" s="13">
        <f>IF(H421,'Strona główna'!$G$8+'Strona główna'!$G$10-'Strona główna'!$G$11,'Strona główna'!$G$8)</f>
        <v>4500</v>
      </c>
      <c r="G421" s="7" t="b">
        <f t="shared" si="12"/>
        <v>0</v>
      </c>
      <c r="H421" s="7" t="b">
        <f>I421&gt;='Strona główna'!$G$9</f>
        <v>1</v>
      </c>
      <c r="I421" s="13">
        <f>I420+'Strona główna'!$G$8</f>
        <v>848000</v>
      </c>
    </row>
    <row r="422" spans="1:9" x14ac:dyDescent="0.3">
      <c r="A422">
        <v>420</v>
      </c>
      <c r="B422" s="2">
        <f ca="1">EDATE('Strona główna'!$G$6,A422)</f>
        <v>58363</v>
      </c>
      <c r="C422" s="1">
        <f t="shared" si="13"/>
        <v>787500</v>
      </c>
      <c r="E422" s="13">
        <f>'Strona główna'!$G$9*G422</f>
        <v>0</v>
      </c>
      <c r="F422" s="13">
        <f>IF(H422,'Strona główna'!$G$8+'Strona główna'!$G$10-'Strona główna'!$G$11,'Strona główna'!$G$8)</f>
        <v>4500</v>
      </c>
      <c r="G422" s="7" t="b">
        <f t="shared" si="12"/>
        <v>0</v>
      </c>
      <c r="H422" s="7" t="b">
        <f>I422&gt;='Strona główna'!$G$9</f>
        <v>1</v>
      </c>
      <c r="I422" s="13">
        <f>I421+'Strona główna'!$G$8</f>
        <v>850000</v>
      </c>
    </row>
    <row r="423" spans="1:9" x14ac:dyDescent="0.3">
      <c r="A423">
        <v>421</v>
      </c>
      <c r="B423" s="2">
        <f ca="1">EDATE('Strona główna'!$G$6,A423)</f>
        <v>58394</v>
      </c>
      <c r="C423" s="1">
        <f t="shared" si="13"/>
        <v>792000</v>
      </c>
      <c r="E423" s="13">
        <f>'Strona główna'!$G$9*G423</f>
        <v>0</v>
      </c>
      <c r="F423" s="13">
        <f>IF(H423,'Strona główna'!$G$8+'Strona główna'!$G$10-'Strona główna'!$G$11,'Strona główna'!$G$8)</f>
        <v>4500</v>
      </c>
      <c r="G423" s="7" t="b">
        <f t="shared" si="12"/>
        <v>0</v>
      </c>
      <c r="H423" s="7" t="b">
        <f>I423&gt;='Strona główna'!$G$9</f>
        <v>1</v>
      </c>
      <c r="I423" s="13">
        <f>I422+'Strona główna'!$G$8</f>
        <v>852000</v>
      </c>
    </row>
    <row r="424" spans="1:9" x14ac:dyDescent="0.3">
      <c r="A424">
        <v>422</v>
      </c>
      <c r="B424" s="2">
        <f ca="1">EDATE('Strona główna'!$G$6,A424)</f>
        <v>58424</v>
      </c>
      <c r="C424" s="1">
        <f t="shared" si="13"/>
        <v>796500</v>
      </c>
      <c r="E424" s="13">
        <f>'Strona główna'!$G$9*G424</f>
        <v>0</v>
      </c>
      <c r="F424" s="13">
        <f>IF(H424,'Strona główna'!$G$8+'Strona główna'!$G$10-'Strona główna'!$G$11,'Strona główna'!$G$8)</f>
        <v>4500</v>
      </c>
      <c r="G424" s="7" t="b">
        <f t="shared" si="12"/>
        <v>0</v>
      </c>
      <c r="H424" s="7" t="b">
        <f>I424&gt;='Strona główna'!$G$9</f>
        <v>1</v>
      </c>
      <c r="I424" s="13">
        <f>I423+'Strona główna'!$G$8</f>
        <v>854000</v>
      </c>
    </row>
    <row r="425" spans="1:9" x14ac:dyDescent="0.3">
      <c r="A425">
        <v>423</v>
      </c>
      <c r="B425" s="2">
        <f ca="1">EDATE('Strona główna'!$G$6,A425)</f>
        <v>58455</v>
      </c>
      <c r="C425" s="1">
        <f t="shared" si="13"/>
        <v>801000</v>
      </c>
      <c r="E425" s="13">
        <f>'Strona główna'!$G$9*G425</f>
        <v>0</v>
      </c>
      <c r="F425" s="13">
        <f>IF(H425,'Strona główna'!$G$8+'Strona główna'!$G$10-'Strona główna'!$G$11,'Strona główna'!$G$8)</f>
        <v>4500</v>
      </c>
      <c r="G425" s="7" t="b">
        <f t="shared" si="12"/>
        <v>0</v>
      </c>
      <c r="H425" s="7" t="b">
        <f>I425&gt;='Strona główna'!$G$9</f>
        <v>1</v>
      </c>
      <c r="I425" s="13">
        <f>I424+'Strona główna'!$G$8</f>
        <v>856000</v>
      </c>
    </row>
    <row r="426" spans="1:9" x14ac:dyDescent="0.3">
      <c r="A426">
        <v>424</v>
      </c>
      <c r="B426" s="2">
        <f ca="1">EDATE('Strona główna'!$G$6,A426)</f>
        <v>58486</v>
      </c>
      <c r="C426" s="1">
        <f t="shared" si="13"/>
        <v>805500</v>
      </c>
      <c r="E426" s="13">
        <f>'Strona główna'!$G$9*G426</f>
        <v>0</v>
      </c>
      <c r="F426" s="13">
        <f>IF(H426,'Strona główna'!$G$8+'Strona główna'!$G$10-'Strona główna'!$G$11,'Strona główna'!$G$8)</f>
        <v>4500</v>
      </c>
      <c r="G426" s="7" t="b">
        <f t="shared" si="12"/>
        <v>0</v>
      </c>
      <c r="H426" s="7" t="b">
        <f>I426&gt;='Strona główna'!$G$9</f>
        <v>1</v>
      </c>
      <c r="I426" s="13">
        <f>I425+'Strona główna'!$G$8</f>
        <v>858000</v>
      </c>
    </row>
    <row r="427" spans="1:9" x14ac:dyDescent="0.3">
      <c r="A427">
        <v>425</v>
      </c>
      <c r="B427" s="2">
        <f ca="1">EDATE('Strona główna'!$G$6,A427)</f>
        <v>58515</v>
      </c>
      <c r="C427" s="1">
        <f t="shared" si="13"/>
        <v>810000</v>
      </c>
      <c r="E427" s="13">
        <f>'Strona główna'!$G$9*G427</f>
        <v>0</v>
      </c>
      <c r="F427" s="13">
        <f>IF(H427,'Strona główna'!$G$8+'Strona główna'!$G$10-'Strona główna'!$G$11,'Strona główna'!$G$8)</f>
        <v>4500</v>
      </c>
      <c r="G427" s="7" t="b">
        <f t="shared" si="12"/>
        <v>0</v>
      </c>
      <c r="H427" s="7" t="b">
        <f>I427&gt;='Strona główna'!$G$9</f>
        <v>1</v>
      </c>
      <c r="I427" s="13">
        <f>I426+'Strona główna'!$G$8</f>
        <v>860000</v>
      </c>
    </row>
    <row r="428" spans="1:9" x14ac:dyDescent="0.3">
      <c r="A428">
        <v>426</v>
      </c>
      <c r="B428" s="2">
        <f ca="1">EDATE('Strona główna'!$G$6,A428)</f>
        <v>58546</v>
      </c>
      <c r="C428" s="1">
        <f t="shared" si="13"/>
        <v>814500</v>
      </c>
      <c r="E428" s="13">
        <f>'Strona główna'!$G$9*G428</f>
        <v>0</v>
      </c>
      <c r="F428" s="13">
        <f>IF(H428,'Strona główna'!$G$8+'Strona główna'!$G$10-'Strona główna'!$G$11,'Strona główna'!$G$8)</f>
        <v>4500</v>
      </c>
      <c r="G428" s="7" t="b">
        <f t="shared" si="12"/>
        <v>0</v>
      </c>
      <c r="H428" s="7" t="b">
        <f>I428&gt;='Strona główna'!$G$9</f>
        <v>1</v>
      </c>
      <c r="I428" s="13">
        <f>I427+'Strona główna'!$G$8</f>
        <v>862000</v>
      </c>
    </row>
    <row r="429" spans="1:9" x14ac:dyDescent="0.3">
      <c r="A429">
        <v>427</v>
      </c>
      <c r="B429" s="2">
        <f ca="1">EDATE('Strona główna'!$G$6,A429)</f>
        <v>58576</v>
      </c>
      <c r="C429" s="1">
        <f t="shared" si="13"/>
        <v>819000</v>
      </c>
      <c r="E429" s="13">
        <f>'Strona główna'!$G$9*G429</f>
        <v>0</v>
      </c>
      <c r="F429" s="13">
        <f>IF(H429,'Strona główna'!$G$8+'Strona główna'!$G$10-'Strona główna'!$G$11,'Strona główna'!$G$8)</f>
        <v>4500</v>
      </c>
      <c r="G429" s="7" t="b">
        <f t="shared" si="12"/>
        <v>0</v>
      </c>
      <c r="H429" s="7" t="b">
        <f>I429&gt;='Strona główna'!$G$9</f>
        <v>1</v>
      </c>
      <c r="I429" s="13">
        <f>I428+'Strona główna'!$G$8</f>
        <v>864000</v>
      </c>
    </row>
    <row r="430" spans="1:9" x14ac:dyDescent="0.3">
      <c r="A430">
        <v>428</v>
      </c>
      <c r="B430" s="2">
        <f ca="1">EDATE('Strona główna'!$G$6,A430)</f>
        <v>58607</v>
      </c>
      <c r="C430" s="1">
        <f t="shared" si="13"/>
        <v>823500</v>
      </c>
      <c r="E430" s="13">
        <f>'Strona główna'!$G$9*G430</f>
        <v>0</v>
      </c>
      <c r="F430" s="13">
        <f>IF(H430,'Strona główna'!$G$8+'Strona główna'!$G$10-'Strona główna'!$G$11,'Strona główna'!$G$8)</f>
        <v>4500</v>
      </c>
      <c r="G430" s="7" t="b">
        <f t="shared" si="12"/>
        <v>0</v>
      </c>
      <c r="H430" s="7" t="b">
        <f>I430&gt;='Strona główna'!$G$9</f>
        <v>1</v>
      </c>
      <c r="I430" s="13">
        <f>I429+'Strona główna'!$G$8</f>
        <v>866000</v>
      </c>
    </row>
    <row r="431" spans="1:9" x14ac:dyDescent="0.3">
      <c r="A431">
        <v>429</v>
      </c>
      <c r="B431" s="2">
        <f ca="1">EDATE('Strona główna'!$G$6,A431)</f>
        <v>58637</v>
      </c>
      <c r="C431" s="1">
        <f t="shared" si="13"/>
        <v>828000</v>
      </c>
      <c r="E431" s="13">
        <f>'Strona główna'!$G$9*G431</f>
        <v>0</v>
      </c>
      <c r="F431" s="13">
        <f>IF(H431,'Strona główna'!$G$8+'Strona główna'!$G$10-'Strona główna'!$G$11,'Strona główna'!$G$8)</f>
        <v>4500</v>
      </c>
      <c r="G431" s="7" t="b">
        <f t="shared" si="12"/>
        <v>0</v>
      </c>
      <c r="H431" s="7" t="b">
        <f>I431&gt;='Strona główna'!$G$9</f>
        <v>1</v>
      </c>
      <c r="I431" s="13">
        <f>I430+'Strona główna'!$G$8</f>
        <v>868000</v>
      </c>
    </row>
    <row r="432" spans="1:9" x14ac:dyDescent="0.3">
      <c r="A432">
        <v>430</v>
      </c>
      <c r="B432" s="2">
        <f ca="1">EDATE('Strona główna'!$G$6,A432)</f>
        <v>58668</v>
      </c>
      <c r="C432" s="1">
        <f t="shared" si="13"/>
        <v>832500</v>
      </c>
      <c r="E432" s="13">
        <f>'Strona główna'!$G$9*G432</f>
        <v>0</v>
      </c>
      <c r="F432" s="13">
        <f>IF(H432,'Strona główna'!$G$8+'Strona główna'!$G$10-'Strona główna'!$G$11,'Strona główna'!$G$8)</f>
        <v>4500</v>
      </c>
      <c r="G432" s="7" t="b">
        <f t="shared" si="12"/>
        <v>0</v>
      </c>
      <c r="H432" s="7" t="b">
        <f>I432&gt;='Strona główna'!$G$9</f>
        <v>1</v>
      </c>
      <c r="I432" s="13">
        <f>I431+'Strona główna'!$G$8</f>
        <v>870000</v>
      </c>
    </row>
    <row r="433" spans="1:9" x14ac:dyDescent="0.3">
      <c r="A433">
        <v>431</v>
      </c>
      <c r="B433" s="2">
        <f ca="1">EDATE('Strona główna'!$G$6,A433)</f>
        <v>58699</v>
      </c>
      <c r="C433" s="1">
        <f t="shared" si="13"/>
        <v>837000</v>
      </c>
      <c r="E433" s="13">
        <f>'Strona główna'!$G$9*G433</f>
        <v>0</v>
      </c>
      <c r="F433" s="13">
        <f>IF(H433,'Strona główna'!$G$8+'Strona główna'!$G$10-'Strona główna'!$G$11,'Strona główna'!$G$8)</f>
        <v>4500</v>
      </c>
      <c r="G433" s="7" t="b">
        <f t="shared" si="12"/>
        <v>0</v>
      </c>
      <c r="H433" s="7" t="b">
        <f>I433&gt;='Strona główna'!$G$9</f>
        <v>1</v>
      </c>
      <c r="I433" s="13">
        <f>I432+'Strona główna'!$G$8</f>
        <v>872000</v>
      </c>
    </row>
    <row r="434" spans="1:9" x14ac:dyDescent="0.3">
      <c r="A434">
        <v>432</v>
      </c>
      <c r="B434" s="2">
        <f ca="1">EDATE('Strona główna'!$G$6,A434)</f>
        <v>58729</v>
      </c>
      <c r="C434" s="1">
        <f t="shared" si="13"/>
        <v>841500</v>
      </c>
      <c r="E434" s="13">
        <f>'Strona główna'!$G$9*G434</f>
        <v>0</v>
      </c>
      <c r="F434" s="13">
        <f>IF(H434,'Strona główna'!$G$8+'Strona główna'!$G$10-'Strona główna'!$G$11,'Strona główna'!$G$8)</f>
        <v>4500</v>
      </c>
      <c r="G434" s="7" t="b">
        <f t="shared" si="12"/>
        <v>0</v>
      </c>
      <c r="H434" s="7" t="b">
        <f>I434&gt;='Strona główna'!$G$9</f>
        <v>1</v>
      </c>
      <c r="I434" s="13">
        <f>I433+'Strona główna'!$G$8</f>
        <v>874000</v>
      </c>
    </row>
    <row r="435" spans="1:9" x14ac:dyDescent="0.3">
      <c r="A435">
        <v>433</v>
      </c>
      <c r="B435" s="2">
        <f ca="1">EDATE('Strona główna'!$G$6,A435)</f>
        <v>58760</v>
      </c>
      <c r="C435" s="1">
        <f t="shared" si="13"/>
        <v>846000</v>
      </c>
      <c r="E435" s="13">
        <f>'Strona główna'!$G$9*G435</f>
        <v>0</v>
      </c>
      <c r="F435" s="13">
        <f>IF(H435,'Strona główna'!$G$8+'Strona główna'!$G$10-'Strona główna'!$G$11,'Strona główna'!$G$8)</f>
        <v>4500</v>
      </c>
      <c r="G435" s="7" t="b">
        <f t="shared" si="12"/>
        <v>0</v>
      </c>
      <c r="H435" s="7" t="b">
        <f>I435&gt;='Strona główna'!$G$9</f>
        <v>1</v>
      </c>
      <c r="I435" s="13">
        <f>I434+'Strona główna'!$G$8</f>
        <v>876000</v>
      </c>
    </row>
    <row r="436" spans="1:9" x14ac:dyDescent="0.3">
      <c r="A436">
        <v>434</v>
      </c>
      <c r="B436" s="2">
        <f ca="1">EDATE('Strona główna'!$G$6,A436)</f>
        <v>58790</v>
      </c>
      <c r="C436" s="1">
        <f t="shared" si="13"/>
        <v>850500</v>
      </c>
      <c r="E436" s="13">
        <f>'Strona główna'!$G$9*G436</f>
        <v>0</v>
      </c>
      <c r="F436" s="13">
        <f>IF(H436,'Strona główna'!$G$8+'Strona główna'!$G$10-'Strona główna'!$G$11,'Strona główna'!$G$8)</f>
        <v>4500</v>
      </c>
      <c r="G436" s="7" t="b">
        <f t="shared" si="12"/>
        <v>0</v>
      </c>
      <c r="H436" s="7" t="b">
        <f>I436&gt;='Strona główna'!$G$9</f>
        <v>1</v>
      </c>
      <c r="I436" s="13">
        <f>I435+'Strona główna'!$G$8</f>
        <v>878000</v>
      </c>
    </row>
    <row r="437" spans="1:9" x14ac:dyDescent="0.3">
      <c r="A437">
        <v>435</v>
      </c>
      <c r="B437" s="2">
        <f ca="1">EDATE('Strona główna'!$G$6,A437)</f>
        <v>58821</v>
      </c>
      <c r="C437" s="1">
        <f t="shared" si="13"/>
        <v>855000</v>
      </c>
      <c r="E437" s="13">
        <f>'Strona główna'!$G$9*G437</f>
        <v>0</v>
      </c>
      <c r="F437" s="13">
        <f>IF(H437,'Strona główna'!$G$8+'Strona główna'!$G$10-'Strona główna'!$G$11,'Strona główna'!$G$8)</f>
        <v>4500</v>
      </c>
      <c r="G437" s="7" t="b">
        <f t="shared" si="12"/>
        <v>0</v>
      </c>
      <c r="H437" s="7" t="b">
        <f>I437&gt;='Strona główna'!$G$9</f>
        <v>1</v>
      </c>
      <c r="I437" s="13">
        <f>I436+'Strona główna'!$G$8</f>
        <v>880000</v>
      </c>
    </row>
    <row r="438" spans="1:9" x14ac:dyDescent="0.3">
      <c r="A438">
        <v>436</v>
      </c>
      <c r="B438" s="2">
        <f ca="1">EDATE('Strona główna'!$G$6,A438)</f>
        <v>58852</v>
      </c>
      <c r="C438" s="1">
        <f t="shared" si="13"/>
        <v>859500</v>
      </c>
      <c r="E438" s="13">
        <f>'Strona główna'!$G$9*G438</f>
        <v>0</v>
      </c>
      <c r="F438" s="13">
        <f>IF(H438,'Strona główna'!$G$8+'Strona główna'!$G$10-'Strona główna'!$G$11,'Strona główna'!$G$8)</f>
        <v>4500</v>
      </c>
      <c r="G438" s="7" t="b">
        <f t="shared" si="12"/>
        <v>0</v>
      </c>
      <c r="H438" s="7" t="b">
        <f>I438&gt;='Strona główna'!$G$9</f>
        <v>1</v>
      </c>
      <c r="I438" s="13">
        <f>I437+'Strona główna'!$G$8</f>
        <v>882000</v>
      </c>
    </row>
    <row r="439" spans="1:9" x14ac:dyDescent="0.3">
      <c r="A439">
        <v>437</v>
      </c>
      <c r="B439" s="2">
        <f ca="1">EDATE('Strona główna'!$G$6,A439)</f>
        <v>58880</v>
      </c>
      <c r="C439" s="1">
        <f t="shared" si="13"/>
        <v>864000</v>
      </c>
      <c r="E439" s="13">
        <f>'Strona główna'!$G$9*G439</f>
        <v>0</v>
      </c>
      <c r="F439" s="13">
        <f>IF(H439,'Strona główna'!$G$8+'Strona główna'!$G$10-'Strona główna'!$G$11,'Strona główna'!$G$8)</f>
        <v>4500</v>
      </c>
      <c r="G439" s="7" t="b">
        <f t="shared" si="12"/>
        <v>0</v>
      </c>
      <c r="H439" s="7" t="b">
        <f>I439&gt;='Strona główna'!$G$9</f>
        <v>1</v>
      </c>
      <c r="I439" s="13">
        <f>I438+'Strona główna'!$G$8</f>
        <v>884000</v>
      </c>
    </row>
    <row r="440" spans="1:9" x14ac:dyDescent="0.3">
      <c r="A440">
        <v>438</v>
      </c>
      <c r="B440" s="2">
        <f ca="1">EDATE('Strona główna'!$G$6,A440)</f>
        <v>58911</v>
      </c>
      <c r="C440" s="1">
        <f t="shared" si="13"/>
        <v>868500</v>
      </c>
      <c r="E440" s="13">
        <f>'Strona główna'!$G$9*G440</f>
        <v>0</v>
      </c>
      <c r="F440" s="13">
        <f>IF(H440,'Strona główna'!$G$8+'Strona główna'!$G$10-'Strona główna'!$G$11,'Strona główna'!$G$8)</f>
        <v>4500</v>
      </c>
      <c r="G440" s="7" t="b">
        <f t="shared" si="12"/>
        <v>0</v>
      </c>
      <c r="H440" s="7" t="b">
        <f>I440&gt;='Strona główna'!$G$9</f>
        <v>1</v>
      </c>
      <c r="I440" s="13">
        <f>I439+'Strona główna'!$G$8</f>
        <v>886000</v>
      </c>
    </row>
    <row r="441" spans="1:9" x14ac:dyDescent="0.3">
      <c r="A441">
        <v>439</v>
      </c>
      <c r="B441" s="2">
        <f ca="1">EDATE('Strona główna'!$G$6,A441)</f>
        <v>58941</v>
      </c>
      <c r="C441" s="1">
        <f t="shared" si="13"/>
        <v>873000</v>
      </c>
      <c r="E441" s="13">
        <f>'Strona główna'!$G$9*G441</f>
        <v>0</v>
      </c>
      <c r="F441" s="13">
        <f>IF(H441,'Strona główna'!$G$8+'Strona główna'!$G$10-'Strona główna'!$G$11,'Strona główna'!$G$8)</f>
        <v>4500</v>
      </c>
      <c r="G441" s="7" t="b">
        <f t="shared" si="12"/>
        <v>0</v>
      </c>
      <c r="H441" s="7" t="b">
        <f>I441&gt;='Strona główna'!$G$9</f>
        <v>1</v>
      </c>
      <c r="I441" s="13">
        <f>I440+'Strona główna'!$G$8</f>
        <v>888000</v>
      </c>
    </row>
    <row r="442" spans="1:9" x14ac:dyDescent="0.3">
      <c r="A442">
        <v>440</v>
      </c>
      <c r="B442" s="2">
        <f ca="1">EDATE('Strona główna'!$G$6,A442)</f>
        <v>58972</v>
      </c>
      <c r="C442" s="1">
        <f t="shared" si="13"/>
        <v>877500</v>
      </c>
      <c r="E442" s="13">
        <f>'Strona główna'!$G$9*G442</f>
        <v>0</v>
      </c>
      <c r="F442" s="13">
        <f>IF(H442,'Strona główna'!$G$8+'Strona główna'!$G$10-'Strona główna'!$G$11,'Strona główna'!$G$8)</f>
        <v>4500</v>
      </c>
      <c r="G442" s="7" t="b">
        <f t="shared" si="12"/>
        <v>0</v>
      </c>
      <c r="H442" s="7" t="b">
        <f>I442&gt;='Strona główna'!$G$9</f>
        <v>1</v>
      </c>
      <c r="I442" s="13">
        <f>I441+'Strona główna'!$G$8</f>
        <v>890000</v>
      </c>
    </row>
    <row r="443" spans="1:9" x14ac:dyDescent="0.3">
      <c r="A443">
        <v>441</v>
      </c>
      <c r="B443" s="2">
        <f ca="1">EDATE('Strona główna'!$G$6,A443)</f>
        <v>59002</v>
      </c>
      <c r="C443" s="1">
        <f t="shared" si="13"/>
        <v>882000</v>
      </c>
      <c r="E443" s="13">
        <f>'Strona główna'!$G$9*G443</f>
        <v>0</v>
      </c>
      <c r="F443" s="13">
        <f>IF(H443,'Strona główna'!$G$8+'Strona główna'!$G$10-'Strona główna'!$G$11,'Strona główna'!$G$8)</f>
        <v>4500</v>
      </c>
      <c r="G443" s="7" t="b">
        <f t="shared" si="12"/>
        <v>0</v>
      </c>
      <c r="H443" s="7" t="b">
        <f>I443&gt;='Strona główna'!$G$9</f>
        <v>1</v>
      </c>
      <c r="I443" s="13">
        <f>I442+'Strona główna'!$G$8</f>
        <v>892000</v>
      </c>
    </row>
    <row r="444" spans="1:9" x14ac:dyDescent="0.3">
      <c r="A444">
        <v>442</v>
      </c>
      <c r="B444" s="2">
        <f ca="1">EDATE('Strona główna'!$G$6,A444)</f>
        <v>59033</v>
      </c>
      <c r="C444" s="1">
        <f t="shared" si="13"/>
        <v>886500</v>
      </c>
      <c r="E444" s="13">
        <f>'Strona główna'!$G$9*G444</f>
        <v>0</v>
      </c>
      <c r="F444" s="13">
        <f>IF(H444,'Strona główna'!$G$8+'Strona główna'!$G$10-'Strona główna'!$G$11,'Strona główna'!$G$8)</f>
        <v>4500</v>
      </c>
      <c r="G444" s="7" t="b">
        <f t="shared" si="12"/>
        <v>0</v>
      </c>
      <c r="H444" s="7" t="b">
        <f>I444&gt;='Strona główna'!$G$9</f>
        <v>1</v>
      </c>
      <c r="I444" s="13">
        <f>I443+'Strona główna'!$G$8</f>
        <v>894000</v>
      </c>
    </row>
    <row r="445" spans="1:9" x14ac:dyDescent="0.3">
      <c r="A445">
        <v>443</v>
      </c>
      <c r="B445" s="2">
        <f ca="1">EDATE('Strona główna'!$G$6,A445)</f>
        <v>59064</v>
      </c>
      <c r="C445" s="1">
        <f t="shared" si="13"/>
        <v>891000</v>
      </c>
      <c r="E445" s="13">
        <f>'Strona główna'!$G$9*G445</f>
        <v>0</v>
      </c>
      <c r="F445" s="13">
        <f>IF(H445,'Strona główna'!$G$8+'Strona główna'!$G$10-'Strona główna'!$G$11,'Strona główna'!$G$8)</f>
        <v>4500</v>
      </c>
      <c r="G445" s="7" t="b">
        <f t="shared" si="12"/>
        <v>0</v>
      </c>
      <c r="H445" s="7" t="b">
        <f>I445&gt;='Strona główna'!$G$9</f>
        <v>1</v>
      </c>
      <c r="I445" s="13">
        <f>I444+'Strona główna'!$G$8</f>
        <v>896000</v>
      </c>
    </row>
    <row r="446" spans="1:9" x14ac:dyDescent="0.3">
      <c r="A446">
        <v>444</v>
      </c>
      <c r="B446" s="2">
        <f ca="1">EDATE('Strona główna'!$G$6,A446)</f>
        <v>59094</v>
      </c>
      <c r="C446" s="1">
        <f t="shared" si="13"/>
        <v>895500</v>
      </c>
      <c r="E446" s="13">
        <f>'Strona główna'!$G$9*G446</f>
        <v>0</v>
      </c>
      <c r="F446" s="13">
        <f>IF(H446,'Strona główna'!$G$8+'Strona główna'!$G$10-'Strona główna'!$G$11,'Strona główna'!$G$8)</f>
        <v>4500</v>
      </c>
      <c r="G446" s="7" t="b">
        <f t="shared" si="12"/>
        <v>0</v>
      </c>
      <c r="H446" s="7" t="b">
        <f>I446&gt;='Strona główna'!$G$9</f>
        <v>1</v>
      </c>
      <c r="I446" s="13">
        <f>I445+'Strona główna'!$G$8</f>
        <v>898000</v>
      </c>
    </row>
    <row r="447" spans="1:9" x14ac:dyDescent="0.3">
      <c r="A447">
        <v>445</v>
      </c>
      <c r="B447" s="2">
        <f ca="1">EDATE('Strona główna'!$G$6,A447)</f>
        <v>59125</v>
      </c>
      <c r="C447" s="1">
        <f t="shared" si="13"/>
        <v>900000</v>
      </c>
      <c r="E447" s="13">
        <f>'Strona główna'!$G$9*G447</f>
        <v>0</v>
      </c>
      <c r="F447" s="13">
        <f>IF(H447,'Strona główna'!$G$8+'Strona główna'!$G$10-'Strona główna'!$G$11,'Strona główna'!$G$8)</f>
        <v>4500</v>
      </c>
      <c r="G447" s="7" t="b">
        <f t="shared" si="12"/>
        <v>0</v>
      </c>
      <c r="H447" s="7" t="b">
        <f>I447&gt;='Strona główna'!$G$9</f>
        <v>1</v>
      </c>
      <c r="I447" s="13">
        <f>I446+'Strona główna'!$G$8</f>
        <v>900000</v>
      </c>
    </row>
    <row r="448" spans="1:9" x14ac:dyDescent="0.3">
      <c r="A448">
        <v>446</v>
      </c>
      <c r="B448" s="2">
        <f ca="1">EDATE('Strona główna'!$G$6,A448)</f>
        <v>59155</v>
      </c>
      <c r="C448" s="1">
        <f t="shared" si="13"/>
        <v>904500</v>
      </c>
      <c r="E448" s="13">
        <f>'Strona główna'!$G$9*G448</f>
        <v>0</v>
      </c>
      <c r="F448" s="13">
        <f>IF(H448,'Strona główna'!$G$8+'Strona główna'!$G$10-'Strona główna'!$G$11,'Strona główna'!$G$8)</f>
        <v>4500</v>
      </c>
      <c r="G448" s="7" t="b">
        <f t="shared" si="12"/>
        <v>0</v>
      </c>
      <c r="H448" s="7" t="b">
        <f>I448&gt;='Strona główna'!$G$9</f>
        <v>1</v>
      </c>
      <c r="I448" s="13">
        <f>I447+'Strona główna'!$G$8</f>
        <v>902000</v>
      </c>
    </row>
    <row r="449" spans="1:9" x14ac:dyDescent="0.3">
      <c r="A449">
        <v>447</v>
      </c>
      <c r="B449" s="2">
        <f ca="1">EDATE('Strona główna'!$G$6,A449)</f>
        <v>59186</v>
      </c>
      <c r="C449" s="1">
        <f t="shared" si="13"/>
        <v>909000</v>
      </c>
      <c r="E449" s="13">
        <f>'Strona główna'!$G$9*G449</f>
        <v>0</v>
      </c>
      <c r="F449" s="13">
        <f>IF(H449,'Strona główna'!$G$8+'Strona główna'!$G$10-'Strona główna'!$G$11,'Strona główna'!$G$8)</f>
        <v>4500</v>
      </c>
      <c r="G449" s="7" t="b">
        <f t="shared" si="12"/>
        <v>0</v>
      </c>
      <c r="H449" s="7" t="b">
        <f>I449&gt;='Strona główna'!$G$9</f>
        <v>1</v>
      </c>
      <c r="I449" s="13">
        <f>I448+'Strona główna'!$G$8</f>
        <v>904000</v>
      </c>
    </row>
    <row r="450" spans="1:9" x14ac:dyDescent="0.3">
      <c r="A450">
        <v>448</v>
      </c>
      <c r="B450" s="2">
        <f ca="1">EDATE('Strona główna'!$G$6,A450)</f>
        <v>59217</v>
      </c>
      <c r="C450" s="1">
        <f t="shared" si="13"/>
        <v>913500</v>
      </c>
      <c r="E450" s="13">
        <f>'Strona główna'!$G$9*G450</f>
        <v>0</v>
      </c>
      <c r="F450" s="13">
        <f>IF(H450,'Strona główna'!$G$8+'Strona główna'!$G$10-'Strona główna'!$G$11,'Strona główna'!$G$8)</f>
        <v>4500</v>
      </c>
      <c r="G450" s="7" t="b">
        <f t="shared" si="12"/>
        <v>0</v>
      </c>
      <c r="H450" s="7" t="b">
        <f>I450&gt;='Strona główna'!$G$9</f>
        <v>1</v>
      </c>
      <c r="I450" s="13">
        <f>I449+'Strona główna'!$G$8</f>
        <v>906000</v>
      </c>
    </row>
    <row r="451" spans="1:9" x14ac:dyDescent="0.3">
      <c r="A451">
        <v>449</v>
      </c>
      <c r="B451" s="2">
        <f ca="1">EDATE('Strona główna'!$G$6,A451)</f>
        <v>59245</v>
      </c>
      <c r="C451" s="1">
        <f t="shared" si="13"/>
        <v>918000</v>
      </c>
      <c r="E451" s="13">
        <f>'Strona główna'!$G$9*G451</f>
        <v>0</v>
      </c>
      <c r="F451" s="13">
        <f>IF(H451,'Strona główna'!$G$8+'Strona główna'!$G$10-'Strona główna'!$G$11,'Strona główna'!$G$8)</f>
        <v>4500</v>
      </c>
      <c r="G451" s="7" t="b">
        <f t="shared" ref="G451:G514" si="14">H450&lt;&gt;H451</f>
        <v>0</v>
      </c>
      <c r="H451" s="7" t="b">
        <f>I451&gt;='Strona główna'!$G$9</f>
        <v>1</v>
      </c>
      <c r="I451" s="13">
        <f>I450+'Strona główna'!$G$8</f>
        <v>908000</v>
      </c>
    </row>
    <row r="452" spans="1:9" x14ac:dyDescent="0.3">
      <c r="A452">
        <v>450</v>
      </c>
      <c r="B452" s="2">
        <f ca="1">EDATE('Strona główna'!$G$6,A452)</f>
        <v>59276</v>
      </c>
      <c r="C452" s="1">
        <f t="shared" ref="C452:C515" si="15">C451-E451+F451</f>
        <v>922500</v>
      </c>
      <c r="E452" s="13">
        <f>'Strona główna'!$G$9*G452</f>
        <v>0</v>
      </c>
      <c r="F452" s="13">
        <f>IF(H452,'Strona główna'!$G$8+'Strona główna'!$G$10-'Strona główna'!$G$11,'Strona główna'!$G$8)</f>
        <v>4500</v>
      </c>
      <c r="G452" s="7" t="b">
        <f t="shared" si="14"/>
        <v>0</v>
      </c>
      <c r="H452" s="7" t="b">
        <f>I452&gt;='Strona główna'!$G$9</f>
        <v>1</v>
      </c>
      <c r="I452" s="13">
        <f>I451+'Strona główna'!$G$8</f>
        <v>910000</v>
      </c>
    </row>
    <row r="453" spans="1:9" x14ac:dyDescent="0.3">
      <c r="A453">
        <v>451</v>
      </c>
      <c r="B453" s="2">
        <f ca="1">EDATE('Strona główna'!$G$6,A453)</f>
        <v>59306</v>
      </c>
      <c r="C453" s="1">
        <f t="shared" si="15"/>
        <v>927000</v>
      </c>
      <c r="E453" s="13">
        <f>'Strona główna'!$G$9*G453</f>
        <v>0</v>
      </c>
      <c r="F453" s="13">
        <f>IF(H453,'Strona główna'!$G$8+'Strona główna'!$G$10-'Strona główna'!$G$11,'Strona główna'!$G$8)</f>
        <v>4500</v>
      </c>
      <c r="G453" s="7" t="b">
        <f t="shared" si="14"/>
        <v>0</v>
      </c>
      <c r="H453" s="7" t="b">
        <f>I453&gt;='Strona główna'!$G$9</f>
        <v>1</v>
      </c>
      <c r="I453" s="13">
        <f>I452+'Strona główna'!$G$8</f>
        <v>912000</v>
      </c>
    </row>
    <row r="454" spans="1:9" x14ac:dyDescent="0.3">
      <c r="A454">
        <v>452</v>
      </c>
      <c r="B454" s="2">
        <f ca="1">EDATE('Strona główna'!$G$6,A454)</f>
        <v>59337</v>
      </c>
      <c r="C454" s="1">
        <f t="shared" si="15"/>
        <v>931500</v>
      </c>
      <c r="E454" s="13">
        <f>'Strona główna'!$G$9*G454</f>
        <v>0</v>
      </c>
      <c r="F454" s="13">
        <f>IF(H454,'Strona główna'!$G$8+'Strona główna'!$G$10-'Strona główna'!$G$11,'Strona główna'!$G$8)</f>
        <v>4500</v>
      </c>
      <c r="G454" s="7" t="b">
        <f t="shared" si="14"/>
        <v>0</v>
      </c>
      <c r="H454" s="7" t="b">
        <f>I454&gt;='Strona główna'!$G$9</f>
        <v>1</v>
      </c>
      <c r="I454" s="13">
        <f>I453+'Strona główna'!$G$8</f>
        <v>914000</v>
      </c>
    </row>
    <row r="455" spans="1:9" x14ac:dyDescent="0.3">
      <c r="A455">
        <v>453</v>
      </c>
      <c r="B455" s="2">
        <f ca="1">EDATE('Strona główna'!$G$6,A455)</f>
        <v>59367</v>
      </c>
      <c r="C455" s="1">
        <f t="shared" si="15"/>
        <v>936000</v>
      </c>
      <c r="E455" s="13">
        <f>'Strona główna'!$G$9*G455</f>
        <v>0</v>
      </c>
      <c r="F455" s="13">
        <f>IF(H455,'Strona główna'!$G$8+'Strona główna'!$G$10-'Strona główna'!$G$11,'Strona główna'!$G$8)</f>
        <v>4500</v>
      </c>
      <c r="G455" s="7" t="b">
        <f t="shared" si="14"/>
        <v>0</v>
      </c>
      <c r="H455" s="7" t="b">
        <f>I455&gt;='Strona główna'!$G$9</f>
        <v>1</v>
      </c>
      <c r="I455" s="13">
        <f>I454+'Strona główna'!$G$8</f>
        <v>916000</v>
      </c>
    </row>
    <row r="456" spans="1:9" x14ac:dyDescent="0.3">
      <c r="A456">
        <v>454</v>
      </c>
      <c r="B456" s="2">
        <f ca="1">EDATE('Strona główna'!$G$6,A456)</f>
        <v>59398</v>
      </c>
      <c r="C456" s="1">
        <f t="shared" si="15"/>
        <v>940500</v>
      </c>
      <c r="E456" s="13">
        <f>'Strona główna'!$G$9*G456</f>
        <v>0</v>
      </c>
      <c r="F456" s="13">
        <f>IF(H456,'Strona główna'!$G$8+'Strona główna'!$G$10-'Strona główna'!$G$11,'Strona główna'!$G$8)</f>
        <v>4500</v>
      </c>
      <c r="G456" s="7" t="b">
        <f t="shared" si="14"/>
        <v>0</v>
      </c>
      <c r="H456" s="7" t="b">
        <f>I456&gt;='Strona główna'!$G$9</f>
        <v>1</v>
      </c>
      <c r="I456" s="13">
        <f>I455+'Strona główna'!$G$8</f>
        <v>918000</v>
      </c>
    </row>
    <row r="457" spans="1:9" x14ac:dyDescent="0.3">
      <c r="A457">
        <v>455</v>
      </c>
      <c r="B457" s="2">
        <f ca="1">EDATE('Strona główna'!$G$6,A457)</f>
        <v>59429</v>
      </c>
      <c r="C457" s="1">
        <f t="shared" si="15"/>
        <v>945000</v>
      </c>
      <c r="E457" s="13">
        <f>'Strona główna'!$G$9*G457</f>
        <v>0</v>
      </c>
      <c r="F457" s="13">
        <f>IF(H457,'Strona główna'!$G$8+'Strona główna'!$G$10-'Strona główna'!$G$11,'Strona główna'!$G$8)</f>
        <v>4500</v>
      </c>
      <c r="G457" s="7" t="b">
        <f t="shared" si="14"/>
        <v>0</v>
      </c>
      <c r="H457" s="7" t="b">
        <f>I457&gt;='Strona główna'!$G$9</f>
        <v>1</v>
      </c>
      <c r="I457" s="13">
        <f>I456+'Strona główna'!$G$8</f>
        <v>920000</v>
      </c>
    </row>
    <row r="458" spans="1:9" x14ac:dyDescent="0.3">
      <c r="A458">
        <v>456</v>
      </c>
      <c r="B458" s="2">
        <f ca="1">EDATE('Strona główna'!$G$6,A458)</f>
        <v>59459</v>
      </c>
      <c r="C458" s="1">
        <f t="shared" si="15"/>
        <v>949500</v>
      </c>
      <c r="E458" s="13">
        <f>'Strona główna'!$G$9*G458</f>
        <v>0</v>
      </c>
      <c r="F458" s="13">
        <f>IF(H458,'Strona główna'!$G$8+'Strona główna'!$G$10-'Strona główna'!$G$11,'Strona główna'!$G$8)</f>
        <v>4500</v>
      </c>
      <c r="G458" s="7" t="b">
        <f t="shared" si="14"/>
        <v>0</v>
      </c>
      <c r="H458" s="7" t="b">
        <f>I458&gt;='Strona główna'!$G$9</f>
        <v>1</v>
      </c>
      <c r="I458" s="13">
        <f>I457+'Strona główna'!$G$8</f>
        <v>922000</v>
      </c>
    </row>
    <row r="459" spans="1:9" x14ac:dyDescent="0.3">
      <c r="A459">
        <v>457</v>
      </c>
      <c r="B459" s="2">
        <f ca="1">EDATE('Strona główna'!$G$6,A459)</f>
        <v>59490</v>
      </c>
      <c r="C459" s="1">
        <f t="shared" si="15"/>
        <v>954000</v>
      </c>
      <c r="E459" s="13">
        <f>'Strona główna'!$G$9*G459</f>
        <v>0</v>
      </c>
      <c r="F459" s="13">
        <f>IF(H459,'Strona główna'!$G$8+'Strona główna'!$G$10-'Strona główna'!$G$11,'Strona główna'!$G$8)</f>
        <v>4500</v>
      </c>
      <c r="G459" s="7" t="b">
        <f t="shared" si="14"/>
        <v>0</v>
      </c>
      <c r="H459" s="7" t="b">
        <f>I459&gt;='Strona główna'!$G$9</f>
        <v>1</v>
      </c>
      <c r="I459" s="13">
        <f>I458+'Strona główna'!$G$8</f>
        <v>924000</v>
      </c>
    </row>
    <row r="460" spans="1:9" x14ac:dyDescent="0.3">
      <c r="A460">
        <v>458</v>
      </c>
      <c r="B460" s="2">
        <f ca="1">EDATE('Strona główna'!$G$6,A460)</f>
        <v>59520</v>
      </c>
      <c r="C460" s="1">
        <f t="shared" si="15"/>
        <v>958500</v>
      </c>
      <c r="E460" s="13">
        <f>'Strona główna'!$G$9*G460</f>
        <v>0</v>
      </c>
      <c r="F460" s="13">
        <f>IF(H460,'Strona główna'!$G$8+'Strona główna'!$G$10-'Strona główna'!$G$11,'Strona główna'!$G$8)</f>
        <v>4500</v>
      </c>
      <c r="G460" s="7" t="b">
        <f t="shared" si="14"/>
        <v>0</v>
      </c>
      <c r="H460" s="7" t="b">
        <f>I460&gt;='Strona główna'!$G$9</f>
        <v>1</v>
      </c>
      <c r="I460" s="13">
        <f>I459+'Strona główna'!$G$8</f>
        <v>926000</v>
      </c>
    </row>
    <row r="461" spans="1:9" x14ac:dyDescent="0.3">
      <c r="A461">
        <v>459</v>
      </c>
      <c r="B461" s="2">
        <f ca="1">EDATE('Strona główna'!$G$6,A461)</f>
        <v>59551</v>
      </c>
      <c r="C461" s="1">
        <f t="shared" si="15"/>
        <v>963000</v>
      </c>
      <c r="E461" s="13">
        <f>'Strona główna'!$G$9*G461</f>
        <v>0</v>
      </c>
      <c r="F461" s="13">
        <f>IF(H461,'Strona główna'!$G$8+'Strona główna'!$G$10-'Strona główna'!$G$11,'Strona główna'!$G$8)</f>
        <v>4500</v>
      </c>
      <c r="G461" s="7" t="b">
        <f t="shared" si="14"/>
        <v>0</v>
      </c>
      <c r="H461" s="7" t="b">
        <f>I461&gt;='Strona główna'!$G$9</f>
        <v>1</v>
      </c>
      <c r="I461" s="13">
        <f>I460+'Strona główna'!$G$8</f>
        <v>928000</v>
      </c>
    </row>
    <row r="462" spans="1:9" x14ac:dyDescent="0.3">
      <c r="A462">
        <v>460</v>
      </c>
      <c r="B462" s="2">
        <f ca="1">EDATE('Strona główna'!$G$6,A462)</f>
        <v>59582</v>
      </c>
      <c r="C462" s="1">
        <f t="shared" si="15"/>
        <v>967500</v>
      </c>
      <c r="E462" s="13">
        <f>'Strona główna'!$G$9*G462</f>
        <v>0</v>
      </c>
      <c r="F462" s="13">
        <f>IF(H462,'Strona główna'!$G$8+'Strona główna'!$G$10-'Strona główna'!$G$11,'Strona główna'!$G$8)</f>
        <v>4500</v>
      </c>
      <c r="G462" s="7" t="b">
        <f t="shared" si="14"/>
        <v>0</v>
      </c>
      <c r="H462" s="7" t="b">
        <f>I462&gt;='Strona główna'!$G$9</f>
        <v>1</v>
      </c>
      <c r="I462" s="13">
        <f>I461+'Strona główna'!$G$8</f>
        <v>930000</v>
      </c>
    </row>
    <row r="463" spans="1:9" x14ac:dyDescent="0.3">
      <c r="A463">
        <v>461</v>
      </c>
      <c r="B463" s="2">
        <f ca="1">EDATE('Strona główna'!$G$6,A463)</f>
        <v>59610</v>
      </c>
      <c r="C463" s="1">
        <f t="shared" si="15"/>
        <v>972000</v>
      </c>
      <c r="E463" s="13">
        <f>'Strona główna'!$G$9*G463</f>
        <v>0</v>
      </c>
      <c r="F463" s="13">
        <f>IF(H463,'Strona główna'!$G$8+'Strona główna'!$G$10-'Strona główna'!$G$11,'Strona główna'!$G$8)</f>
        <v>4500</v>
      </c>
      <c r="G463" s="7" t="b">
        <f t="shared" si="14"/>
        <v>0</v>
      </c>
      <c r="H463" s="7" t="b">
        <f>I463&gt;='Strona główna'!$G$9</f>
        <v>1</v>
      </c>
      <c r="I463" s="13">
        <f>I462+'Strona główna'!$G$8</f>
        <v>932000</v>
      </c>
    </row>
    <row r="464" spans="1:9" x14ac:dyDescent="0.3">
      <c r="A464">
        <v>462</v>
      </c>
      <c r="B464" s="2">
        <f ca="1">EDATE('Strona główna'!$G$6,A464)</f>
        <v>59641</v>
      </c>
      <c r="C464" s="1">
        <f t="shared" si="15"/>
        <v>976500</v>
      </c>
      <c r="E464" s="13">
        <f>'Strona główna'!$G$9*G464</f>
        <v>0</v>
      </c>
      <c r="F464" s="13">
        <f>IF(H464,'Strona główna'!$G$8+'Strona główna'!$G$10-'Strona główna'!$G$11,'Strona główna'!$G$8)</f>
        <v>4500</v>
      </c>
      <c r="G464" s="7" t="b">
        <f t="shared" si="14"/>
        <v>0</v>
      </c>
      <c r="H464" s="7" t="b">
        <f>I464&gt;='Strona główna'!$G$9</f>
        <v>1</v>
      </c>
      <c r="I464" s="13">
        <f>I463+'Strona główna'!$G$8</f>
        <v>934000</v>
      </c>
    </row>
    <row r="465" spans="1:9" x14ac:dyDescent="0.3">
      <c r="A465">
        <v>463</v>
      </c>
      <c r="B465" s="2">
        <f ca="1">EDATE('Strona główna'!$G$6,A465)</f>
        <v>59671</v>
      </c>
      <c r="C465" s="1">
        <f t="shared" si="15"/>
        <v>981000</v>
      </c>
      <c r="E465" s="13">
        <f>'Strona główna'!$G$9*G465</f>
        <v>0</v>
      </c>
      <c r="F465" s="13">
        <f>IF(H465,'Strona główna'!$G$8+'Strona główna'!$G$10-'Strona główna'!$G$11,'Strona główna'!$G$8)</f>
        <v>4500</v>
      </c>
      <c r="G465" s="7" t="b">
        <f t="shared" si="14"/>
        <v>0</v>
      </c>
      <c r="H465" s="7" t="b">
        <f>I465&gt;='Strona główna'!$G$9</f>
        <v>1</v>
      </c>
      <c r="I465" s="13">
        <f>I464+'Strona główna'!$G$8</f>
        <v>936000</v>
      </c>
    </row>
    <row r="466" spans="1:9" x14ac:dyDescent="0.3">
      <c r="A466">
        <v>464</v>
      </c>
      <c r="B466" s="2">
        <f ca="1">EDATE('Strona główna'!$G$6,A466)</f>
        <v>59702</v>
      </c>
      <c r="C466" s="1">
        <f t="shared" si="15"/>
        <v>985500</v>
      </c>
      <c r="E466" s="13">
        <f>'Strona główna'!$G$9*G466</f>
        <v>0</v>
      </c>
      <c r="F466" s="13">
        <f>IF(H466,'Strona główna'!$G$8+'Strona główna'!$G$10-'Strona główna'!$G$11,'Strona główna'!$G$8)</f>
        <v>4500</v>
      </c>
      <c r="G466" s="7" t="b">
        <f t="shared" si="14"/>
        <v>0</v>
      </c>
      <c r="H466" s="7" t="b">
        <f>I466&gt;='Strona główna'!$G$9</f>
        <v>1</v>
      </c>
      <c r="I466" s="13">
        <f>I465+'Strona główna'!$G$8</f>
        <v>938000</v>
      </c>
    </row>
    <row r="467" spans="1:9" x14ac:dyDescent="0.3">
      <c r="A467">
        <v>465</v>
      </c>
      <c r="B467" s="2">
        <f ca="1">EDATE('Strona główna'!$G$6,A467)</f>
        <v>59732</v>
      </c>
      <c r="C467" s="1">
        <f t="shared" si="15"/>
        <v>990000</v>
      </c>
      <c r="E467" s="13">
        <f>'Strona główna'!$G$9*G467</f>
        <v>0</v>
      </c>
      <c r="F467" s="13">
        <f>IF(H467,'Strona główna'!$G$8+'Strona główna'!$G$10-'Strona główna'!$G$11,'Strona główna'!$G$8)</f>
        <v>4500</v>
      </c>
      <c r="G467" s="7" t="b">
        <f t="shared" si="14"/>
        <v>0</v>
      </c>
      <c r="H467" s="7" t="b">
        <f>I467&gt;='Strona główna'!$G$9</f>
        <v>1</v>
      </c>
      <c r="I467" s="13">
        <f>I466+'Strona główna'!$G$8</f>
        <v>940000</v>
      </c>
    </row>
    <row r="468" spans="1:9" x14ac:dyDescent="0.3">
      <c r="A468">
        <v>466</v>
      </c>
      <c r="B468" s="2">
        <f ca="1">EDATE('Strona główna'!$G$6,A468)</f>
        <v>59763</v>
      </c>
      <c r="C468" s="1">
        <f t="shared" si="15"/>
        <v>994500</v>
      </c>
      <c r="E468" s="13">
        <f>'Strona główna'!$G$9*G468</f>
        <v>0</v>
      </c>
      <c r="F468" s="13">
        <f>IF(H468,'Strona główna'!$G$8+'Strona główna'!$G$10-'Strona główna'!$G$11,'Strona główna'!$G$8)</f>
        <v>4500</v>
      </c>
      <c r="G468" s="7" t="b">
        <f t="shared" si="14"/>
        <v>0</v>
      </c>
      <c r="H468" s="7" t="b">
        <f>I468&gt;='Strona główna'!$G$9</f>
        <v>1</v>
      </c>
      <c r="I468" s="13">
        <f>I467+'Strona główna'!$G$8</f>
        <v>942000</v>
      </c>
    </row>
    <row r="469" spans="1:9" x14ac:dyDescent="0.3">
      <c r="A469">
        <v>467</v>
      </c>
      <c r="B469" s="2">
        <f ca="1">EDATE('Strona główna'!$G$6,A469)</f>
        <v>59794</v>
      </c>
      <c r="C469" s="1">
        <f t="shared" si="15"/>
        <v>999000</v>
      </c>
      <c r="E469" s="13">
        <f>'Strona główna'!$G$9*G469</f>
        <v>0</v>
      </c>
      <c r="F469" s="13">
        <f>IF(H469,'Strona główna'!$G$8+'Strona główna'!$G$10-'Strona główna'!$G$11,'Strona główna'!$G$8)</f>
        <v>4500</v>
      </c>
      <c r="G469" s="7" t="b">
        <f t="shared" si="14"/>
        <v>0</v>
      </c>
      <c r="H469" s="7" t="b">
        <f>I469&gt;='Strona główna'!$G$9</f>
        <v>1</v>
      </c>
      <c r="I469" s="13">
        <f>I468+'Strona główna'!$G$8</f>
        <v>944000</v>
      </c>
    </row>
    <row r="470" spans="1:9" x14ac:dyDescent="0.3">
      <c r="A470">
        <v>468</v>
      </c>
      <c r="B470" s="2">
        <f ca="1">EDATE('Strona główna'!$G$6,A470)</f>
        <v>59824</v>
      </c>
      <c r="C470" s="1">
        <f t="shared" si="15"/>
        <v>1003500</v>
      </c>
      <c r="E470" s="13">
        <f>'Strona główna'!$G$9*G470</f>
        <v>0</v>
      </c>
      <c r="F470" s="13">
        <f>IF(H470,'Strona główna'!$G$8+'Strona główna'!$G$10-'Strona główna'!$G$11,'Strona główna'!$G$8)</f>
        <v>4500</v>
      </c>
      <c r="G470" s="7" t="b">
        <f t="shared" si="14"/>
        <v>0</v>
      </c>
      <c r="H470" s="7" t="b">
        <f>I470&gt;='Strona główna'!$G$9</f>
        <v>1</v>
      </c>
      <c r="I470" s="13">
        <f>I469+'Strona główna'!$G$8</f>
        <v>946000</v>
      </c>
    </row>
    <row r="471" spans="1:9" x14ac:dyDescent="0.3">
      <c r="A471">
        <v>469</v>
      </c>
      <c r="B471" s="2">
        <f ca="1">EDATE('Strona główna'!$G$6,A471)</f>
        <v>59855</v>
      </c>
      <c r="C471" s="1">
        <f t="shared" si="15"/>
        <v>1008000</v>
      </c>
      <c r="E471" s="13">
        <f>'Strona główna'!$G$9*G471</f>
        <v>0</v>
      </c>
      <c r="F471" s="13">
        <f>IF(H471,'Strona główna'!$G$8+'Strona główna'!$G$10-'Strona główna'!$G$11,'Strona główna'!$G$8)</f>
        <v>4500</v>
      </c>
      <c r="G471" s="7" t="b">
        <f t="shared" si="14"/>
        <v>0</v>
      </c>
      <c r="H471" s="7" t="b">
        <f>I471&gt;='Strona główna'!$G$9</f>
        <v>1</v>
      </c>
      <c r="I471" s="13">
        <f>I470+'Strona główna'!$G$8</f>
        <v>948000</v>
      </c>
    </row>
    <row r="472" spans="1:9" x14ac:dyDescent="0.3">
      <c r="A472">
        <v>470</v>
      </c>
      <c r="B472" s="2">
        <f ca="1">EDATE('Strona główna'!$G$6,A472)</f>
        <v>59885</v>
      </c>
      <c r="C472" s="1">
        <f t="shared" si="15"/>
        <v>1012500</v>
      </c>
      <c r="E472" s="13">
        <f>'Strona główna'!$G$9*G472</f>
        <v>0</v>
      </c>
      <c r="F472" s="13">
        <f>IF(H472,'Strona główna'!$G$8+'Strona główna'!$G$10-'Strona główna'!$G$11,'Strona główna'!$G$8)</f>
        <v>4500</v>
      </c>
      <c r="G472" s="7" t="b">
        <f t="shared" si="14"/>
        <v>0</v>
      </c>
      <c r="H472" s="7" t="b">
        <f>I472&gt;='Strona główna'!$G$9</f>
        <v>1</v>
      </c>
      <c r="I472" s="13">
        <f>I471+'Strona główna'!$G$8</f>
        <v>950000</v>
      </c>
    </row>
    <row r="473" spans="1:9" x14ac:dyDescent="0.3">
      <c r="A473">
        <v>471</v>
      </c>
      <c r="B473" s="2">
        <f ca="1">EDATE('Strona główna'!$G$6,A473)</f>
        <v>59916</v>
      </c>
      <c r="C473" s="1">
        <f t="shared" si="15"/>
        <v>1017000</v>
      </c>
      <c r="E473" s="13">
        <f>'Strona główna'!$G$9*G473</f>
        <v>0</v>
      </c>
      <c r="F473" s="13">
        <f>IF(H473,'Strona główna'!$G$8+'Strona główna'!$G$10-'Strona główna'!$G$11,'Strona główna'!$G$8)</f>
        <v>4500</v>
      </c>
      <c r="G473" s="7" t="b">
        <f t="shared" si="14"/>
        <v>0</v>
      </c>
      <c r="H473" s="7" t="b">
        <f>I473&gt;='Strona główna'!$G$9</f>
        <v>1</v>
      </c>
      <c r="I473" s="13">
        <f>I472+'Strona główna'!$G$8</f>
        <v>952000</v>
      </c>
    </row>
    <row r="474" spans="1:9" x14ac:dyDescent="0.3">
      <c r="A474">
        <v>472</v>
      </c>
      <c r="B474" s="2">
        <f ca="1">EDATE('Strona główna'!$G$6,A474)</f>
        <v>59947</v>
      </c>
      <c r="C474" s="1">
        <f t="shared" si="15"/>
        <v>1021500</v>
      </c>
      <c r="E474" s="13">
        <f>'Strona główna'!$G$9*G474</f>
        <v>0</v>
      </c>
      <c r="F474" s="13">
        <f>IF(H474,'Strona główna'!$G$8+'Strona główna'!$G$10-'Strona główna'!$G$11,'Strona główna'!$G$8)</f>
        <v>4500</v>
      </c>
      <c r="G474" s="7" t="b">
        <f t="shared" si="14"/>
        <v>0</v>
      </c>
      <c r="H474" s="7" t="b">
        <f>I474&gt;='Strona główna'!$G$9</f>
        <v>1</v>
      </c>
      <c r="I474" s="13">
        <f>I473+'Strona główna'!$G$8</f>
        <v>954000</v>
      </c>
    </row>
    <row r="475" spans="1:9" x14ac:dyDescent="0.3">
      <c r="A475">
        <v>473</v>
      </c>
      <c r="B475" s="2">
        <f ca="1">EDATE('Strona główna'!$G$6,A475)</f>
        <v>59976</v>
      </c>
      <c r="C475" s="1">
        <f t="shared" si="15"/>
        <v>1026000</v>
      </c>
      <c r="E475" s="13">
        <f>'Strona główna'!$G$9*G475</f>
        <v>0</v>
      </c>
      <c r="F475" s="13">
        <f>IF(H475,'Strona główna'!$G$8+'Strona główna'!$G$10-'Strona główna'!$G$11,'Strona główna'!$G$8)</f>
        <v>4500</v>
      </c>
      <c r="G475" s="7" t="b">
        <f t="shared" si="14"/>
        <v>0</v>
      </c>
      <c r="H475" s="7" t="b">
        <f>I475&gt;='Strona główna'!$G$9</f>
        <v>1</v>
      </c>
      <c r="I475" s="13">
        <f>I474+'Strona główna'!$G$8</f>
        <v>956000</v>
      </c>
    </row>
    <row r="476" spans="1:9" x14ac:dyDescent="0.3">
      <c r="A476">
        <v>474</v>
      </c>
      <c r="B476" s="2">
        <f ca="1">EDATE('Strona główna'!$G$6,A476)</f>
        <v>60007</v>
      </c>
      <c r="C476" s="1">
        <f t="shared" si="15"/>
        <v>1030500</v>
      </c>
      <c r="E476" s="13">
        <f>'Strona główna'!$G$9*G476</f>
        <v>0</v>
      </c>
      <c r="F476" s="13">
        <f>IF(H476,'Strona główna'!$G$8+'Strona główna'!$G$10-'Strona główna'!$G$11,'Strona główna'!$G$8)</f>
        <v>4500</v>
      </c>
      <c r="G476" s="7" t="b">
        <f t="shared" si="14"/>
        <v>0</v>
      </c>
      <c r="H476" s="7" t="b">
        <f>I476&gt;='Strona główna'!$G$9</f>
        <v>1</v>
      </c>
      <c r="I476" s="13">
        <f>I475+'Strona główna'!$G$8</f>
        <v>958000</v>
      </c>
    </row>
    <row r="477" spans="1:9" x14ac:dyDescent="0.3">
      <c r="A477">
        <v>475</v>
      </c>
      <c r="B477" s="2">
        <f ca="1">EDATE('Strona główna'!$G$6,A477)</f>
        <v>60037</v>
      </c>
      <c r="C477" s="1">
        <f t="shared" si="15"/>
        <v>1035000</v>
      </c>
      <c r="E477" s="13">
        <f>'Strona główna'!$G$9*G477</f>
        <v>0</v>
      </c>
      <c r="F477" s="13">
        <f>IF(H477,'Strona główna'!$G$8+'Strona główna'!$G$10-'Strona główna'!$G$11,'Strona główna'!$G$8)</f>
        <v>4500</v>
      </c>
      <c r="G477" s="7" t="b">
        <f t="shared" si="14"/>
        <v>0</v>
      </c>
      <c r="H477" s="7" t="b">
        <f>I477&gt;='Strona główna'!$G$9</f>
        <v>1</v>
      </c>
      <c r="I477" s="13">
        <f>I476+'Strona główna'!$G$8</f>
        <v>960000</v>
      </c>
    </row>
    <row r="478" spans="1:9" x14ac:dyDescent="0.3">
      <c r="A478">
        <v>476</v>
      </c>
      <c r="B478" s="2">
        <f ca="1">EDATE('Strona główna'!$G$6,A478)</f>
        <v>60068</v>
      </c>
      <c r="C478" s="1">
        <f t="shared" si="15"/>
        <v>1039500</v>
      </c>
      <c r="E478" s="13">
        <f>'Strona główna'!$G$9*G478</f>
        <v>0</v>
      </c>
      <c r="F478" s="13">
        <f>IF(H478,'Strona główna'!$G$8+'Strona główna'!$G$10-'Strona główna'!$G$11,'Strona główna'!$G$8)</f>
        <v>4500</v>
      </c>
      <c r="G478" s="7" t="b">
        <f t="shared" si="14"/>
        <v>0</v>
      </c>
      <c r="H478" s="7" t="b">
        <f>I478&gt;='Strona główna'!$G$9</f>
        <v>1</v>
      </c>
      <c r="I478" s="13">
        <f>I477+'Strona główna'!$G$8</f>
        <v>962000</v>
      </c>
    </row>
    <row r="479" spans="1:9" x14ac:dyDescent="0.3">
      <c r="A479">
        <v>477</v>
      </c>
      <c r="B479" s="2">
        <f ca="1">EDATE('Strona główna'!$G$6,A479)</f>
        <v>60098</v>
      </c>
      <c r="C479" s="1">
        <f t="shared" si="15"/>
        <v>1044000</v>
      </c>
      <c r="E479" s="13">
        <f>'Strona główna'!$G$9*G479</f>
        <v>0</v>
      </c>
      <c r="F479" s="13">
        <f>IF(H479,'Strona główna'!$G$8+'Strona główna'!$G$10-'Strona główna'!$G$11,'Strona główna'!$G$8)</f>
        <v>4500</v>
      </c>
      <c r="G479" s="7" t="b">
        <f t="shared" si="14"/>
        <v>0</v>
      </c>
      <c r="H479" s="7" t="b">
        <f>I479&gt;='Strona główna'!$G$9</f>
        <v>1</v>
      </c>
      <c r="I479" s="13">
        <f>I478+'Strona główna'!$G$8</f>
        <v>964000</v>
      </c>
    </row>
    <row r="480" spans="1:9" x14ac:dyDescent="0.3">
      <c r="A480">
        <v>478</v>
      </c>
      <c r="B480" s="2">
        <f ca="1">EDATE('Strona główna'!$G$6,A480)</f>
        <v>60129</v>
      </c>
      <c r="C480" s="1">
        <f t="shared" si="15"/>
        <v>1048500</v>
      </c>
      <c r="E480" s="13">
        <f>'Strona główna'!$G$9*G480</f>
        <v>0</v>
      </c>
      <c r="F480" s="13">
        <f>IF(H480,'Strona główna'!$G$8+'Strona główna'!$G$10-'Strona główna'!$G$11,'Strona główna'!$G$8)</f>
        <v>4500</v>
      </c>
      <c r="G480" s="7" t="b">
        <f t="shared" si="14"/>
        <v>0</v>
      </c>
      <c r="H480" s="7" t="b">
        <f>I480&gt;='Strona główna'!$G$9</f>
        <v>1</v>
      </c>
      <c r="I480" s="13">
        <f>I479+'Strona główna'!$G$8</f>
        <v>966000</v>
      </c>
    </row>
    <row r="481" spans="1:9" x14ac:dyDescent="0.3">
      <c r="A481">
        <v>479</v>
      </c>
      <c r="B481" s="2">
        <f ca="1">EDATE('Strona główna'!$G$6,A481)</f>
        <v>60160</v>
      </c>
      <c r="C481" s="1">
        <f t="shared" si="15"/>
        <v>1053000</v>
      </c>
      <c r="E481" s="13">
        <f>'Strona główna'!$G$9*G481</f>
        <v>0</v>
      </c>
      <c r="F481" s="13">
        <f>IF(H481,'Strona główna'!$G$8+'Strona główna'!$G$10-'Strona główna'!$G$11,'Strona główna'!$G$8)</f>
        <v>4500</v>
      </c>
      <c r="G481" s="7" t="b">
        <f t="shared" si="14"/>
        <v>0</v>
      </c>
      <c r="H481" s="7" t="b">
        <f>I481&gt;='Strona główna'!$G$9</f>
        <v>1</v>
      </c>
      <c r="I481" s="13">
        <f>I480+'Strona główna'!$G$8</f>
        <v>968000</v>
      </c>
    </row>
    <row r="482" spans="1:9" x14ac:dyDescent="0.3">
      <c r="A482">
        <v>480</v>
      </c>
      <c r="B482" s="2">
        <f ca="1">EDATE('Strona główna'!$G$6,A482)</f>
        <v>60190</v>
      </c>
      <c r="C482" s="1">
        <f t="shared" si="15"/>
        <v>1057500</v>
      </c>
      <c r="E482" s="13">
        <f>'Strona główna'!$G$9*G482</f>
        <v>0</v>
      </c>
      <c r="F482" s="13">
        <f>IF(H482,'Strona główna'!$G$8+'Strona główna'!$G$10-'Strona główna'!$G$11,'Strona główna'!$G$8)</f>
        <v>4500</v>
      </c>
      <c r="G482" s="7" t="b">
        <f t="shared" si="14"/>
        <v>0</v>
      </c>
      <c r="H482" s="7" t="b">
        <f>I482&gt;='Strona główna'!$G$9</f>
        <v>1</v>
      </c>
      <c r="I482" s="13">
        <f>I481+'Strona główna'!$G$8</f>
        <v>970000</v>
      </c>
    </row>
    <row r="483" spans="1:9" x14ac:dyDescent="0.3">
      <c r="A483">
        <v>481</v>
      </c>
      <c r="B483" s="2">
        <f ca="1">EDATE('Strona główna'!$G$6,A483)</f>
        <v>60221</v>
      </c>
      <c r="C483" s="1">
        <f t="shared" si="15"/>
        <v>1062000</v>
      </c>
      <c r="E483" s="13">
        <f>'Strona główna'!$G$9*G483</f>
        <v>0</v>
      </c>
      <c r="F483" s="13">
        <f>IF(H483,'Strona główna'!$G$8+'Strona główna'!$G$10-'Strona główna'!$G$11,'Strona główna'!$G$8)</f>
        <v>4500</v>
      </c>
      <c r="G483" s="7" t="b">
        <f t="shared" si="14"/>
        <v>0</v>
      </c>
      <c r="H483" s="7" t="b">
        <f>I483&gt;='Strona główna'!$G$9</f>
        <v>1</v>
      </c>
      <c r="I483" s="13">
        <f>I482+'Strona główna'!$G$8</f>
        <v>972000</v>
      </c>
    </row>
    <row r="484" spans="1:9" x14ac:dyDescent="0.3">
      <c r="A484">
        <v>482</v>
      </c>
      <c r="B484" s="2">
        <f ca="1">EDATE('Strona główna'!$G$6,A484)</f>
        <v>60251</v>
      </c>
      <c r="C484" s="1">
        <f t="shared" si="15"/>
        <v>1066500</v>
      </c>
      <c r="E484" s="13">
        <f>'Strona główna'!$G$9*G484</f>
        <v>0</v>
      </c>
      <c r="F484" s="13">
        <f>IF(H484,'Strona główna'!$G$8+'Strona główna'!$G$10-'Strona główna'!$G$11,'Strona główna'!$G$8)</f>
        <v>4500</v>
      </c>
      <c r="G484" s="7" t="b">
        <f t="shared" si="14"/>
        <v>0</v>
      </c>
      <c r="H484" s="7" t="b">
        <f>I484&gt;='Strona główna'!$G$9</f>
        <v>1</v>
      </c>
      <c r="I484" s="13">
        <f>I483+'Strona główna'!$G$8</f>
        <v>974000</v>
      </c>
    </row>
    <row r="485" spans="1:9" x14ac:dyDescent="0.3">
      <c r="A485">
        <v>483</v>
      </c>
      <c r="B485" s="2">
        <f ca="1">EDATE('Strona główna'!$G$6,A485)</f>
        <v>60282</v>
      </c>
      <c r="C485" s="1">
        <f t="shared" si="15"/>
        <v>1071000</v>
      </c>
      <c r="E485" s="13">
        <f>'Strona główna'!$G$9*G485</f>
        <v>0</v>
      </c>
      <c r="F485" s="13">
        <f>IF(H485,'Strona główna'!$G$8+'Strona główna'!$G$10-'Strona główna'!$G$11,'Strona główna'!$G$8)</f>
        <v>4500</v>
      </c>
      <c r="G485" s="7" t="b">
        <f t="shared" si="14"/>
        <v>0</v>
      </c>
      <c r="H485" s="7" t="b">
        <f>I485&gt;='Strona główna'!$G$9</f>
        <v>1</v>
      </c>
      <c r="I485" s="13">
        <f>I484+'Strona główna'!$G$8</f>
        <v>976000</v>
      </c>
    </row>
    <row r="486" spans="1:9" x14ac:dyDescent="0.3">
      <c r="A486">
        <v>484</v>
      </c>
      <c r="B486" s="2">
        <f ca="1">EDATE('Strona główna'!$G$6,A486)</f>
        <v>60313</v>
      </c>
      <c r="C486" s="1">
        <f t="shared" si="15"/>
        <v>1075500</v>
      </c>
      <c r="E486" s="13">
        <f>'Strona główna'!$G$9*G486</f>
        <v>0</v>
      </c>
      <c r="F486" s="13">
        <f>IF(H486,'Strona główna'!$G$8+'Strona główna'!$G$10-'Strona główna'!$G$11,'Strona główna'!$G$8)</f>
        <v>4500</v>
      </c>
      <c r="G486" s="7" t="b">
        <f t="shared" si="14"/>
        <v>0</v>
      </c>
      <c r="H486" s="7" t="b">
        <f>I486&gt;='Strona główna'!$G$9</f>
        <v>1</v>
      </c>
      <c r="I486" s="13">
        <f>I485+'Strona główna'!$G$8</f>
        <v>978000</v>
      </c>
    </row>
    <row r="487" spans="1:9" x14ac:dyDescent="0.3">
      <c r="A487">
        <v>485</v>
      </c>
      <c r="B487" s="2">
        <f ca="1">EDATE('Strona główna'!$G$6,A487)</f>
        <v>60341</v>
      </c>
      <c r="C487" s="1">
        <f t="shared" si="15"/>
        <v>1080000</v>
      </c>
      <c r="E487" s="13">
        <f>'Strona główna'!$G$9*G487</f>
        <v>0</v>
      </c>
      <c r="F487" s="13">
        <f>IF(H487,'Strona główna'!$G$8+'Strona główna'!$G$10-'Strona główna'!$G$11,'Strona główna'!$G$8)</f>
        <v>4500</v>
      </c>
      <c r="G487" s="7" t="b">
        <f t="shared" si="14"/>
        <v>0</v>
      </c>
      <c r="H487" s="7" t="b">
        <f>I487&gt;='Strona główna'!$G$9</f>
        <v>1</v>
      </c>
      <c r="I487" s="13">
        <f>I486+'Strona główna'!$G$8</f>
        <v>980000</v>
      </c>
    </row>
    <row r="488" spans="1:9" x14ac:dyDescent="0.3">
      <c r="A488">
        <v>486</v>
      </c>
      <c r="B488" s="2">
        <f ca="1">EDATE('Strona główna'!$G$6,A488)</f>
        <v>60372</v>
      </c>
      <c r="C488" s="1">
        <f t="shared" si="15"/>
        <v>1084500</v>
      </c>
      <c r="E488" s="13">
        <f>'Strona główna'!$G$9*G488</f>
        <v>0</v>
      </c>
      <c r="F488" s="13">
        <f>IF(H488,'Strona główna'!$G$8+'Strona główna'!$G$10-'Strona główna'!$G$11,'Strona główna'!$G$8)</f>
        <v>4500</v>
      </c>
      <c r="G488" s="7" t="b">
        <f t="shared" si="14"/>
        <v>0</v>
      </c>
      <c r="H488" s="7" t="b">
        <f>I488&gt;='Strona główna'!$G$9</f>
        <v>1</v>
      </c>
      <c r="I488" s="13">
        <f>I487+'Strona główna'!$G$8</f>
        <v>982000</v>
      </c>
    </row>
    <row r="489" spans="1:9" x14ac:dyDescent="0.3">
      <c r="A489">
        <v>487</v>
      </c>
      <c r="B489" s="2">
        <f ca="1">EDATE('Strona główna'!$G$6,A489)</f>
        <v>60402</v>
      </c>
      <c r="C489" s="1">
        <f t="shared" si="15"/>
        <v>1089000</v>
      </c>
      <c r="E489" s="13">
        <f>'Strona główna'!$G$9*G489</f>
        <v>0</v>
      </c>
      <c r="F489" s="13">
        <f>IF(H489,'Strona główna'!$G$8+'Strona główna'!$G$10-'Strona główna'!$G$11,'Strona główna'!$G$8)</f>
        <v>4500</v>
      </c>
      <c r="G489" s="7" t="b">
        <f t="shared" si="14"/>
        <v>0</v>
      </c>
      <c r="H489" s="7" t="b">
        <f>I489&gt;='Strona główna'!$G$9</f>
        <v>1</v>
      </c>
      <c r="I489" s="13">
        <f>I488+'Strona główna'!$G$8</f>
        <v>984000</v>
      </c>
    </row>
    <row r="490" spans="1:9" x14ac:dyDescent="0.3">
      <c r="A490">
        <v>488</v>
      </c>
      <c r="B490" s="2">
        <f ca="1">EDATE('Strona główna'!$G$6,A490)</f>
        <v>60433</v>
      </c>
      <c r="C490" s="1">
        <f t="shared" si="15"/>
        <v>1093500</v>
      </c>
      <c r="E490" s="13">
        <f>'Strona główna'!$G$9*G490</f>
        <v>0</v>
      </c>
      <c r="F490" s="13">
        <f>IF(H490,'Strona główna'!$G$8+'Strona główna'!$G$10-'Strona główna'!$G$11,'Strona główna'!$G$8)</f>
        <v>4500</v>
      </c>
      <c r="G490" s="7" t="b">
        <f t="shared" si="14"/>
        <v>0</v>
      </c>
      <c r="H490" s="7" t="b">
        <f>I490&gt;='Strona główna'!$G$9</f>
        <v>1</v>
      </c>
      <c r="I490" s="13">
        <f>I489+'Strona główna'!$G$8</f>
        <v>986000</v>
      </c>
    </row>
    <row r="491" spans="1:9" x14ac:dyDescent="0.3">
      <c r="A491">
        <v>489</v>
      </c>
      <c r="B491" s="2">
        <f ca="1">EDATE('Strona główna'!$G$6,A491)</f>
        <v>60463</v>
      </c>
      <c r="C491" s="1">
        <f t="shared" si="15"/>
        <v>1098000</v>
      </c>
      <c r="E491" s="13">
        <f>'Strona główna'!$G$9*G491</f>
        <v>0</v>
      </c>
      <c r="F491" s="13">
        <f>IF(H491,'Strona główna'!$G$8+'Strona główna'!$G$10-'Strona główna'!$G$11,'Strona główna'!$G$8)</f>
        <v>4500</v>
      </c>
      <c r="G491" s="7" t="b">
        <f t="shared" si="14"/>
        <v>0</v>
      </c>
      <c r="H491" s="7" t="b">
        <f>I491&gt;='Strona główna'!$G$9</f>
        <v>1</v>
      </c>
      <c r="I491" s="13">
        <f>I490+'Strona główna'!$G$8</f>
        <v>988000</v>
      </c>
    </row>
    <row r="492" spans="1:9" x14ac:dyDescent="0.3">
      <c r="A492">
        <v>490</v>
      </c>
      <c r="B492" s="2">
        <f ca="1">EDATE('Strona główna'!$G$6,A492)</f>
        <v>60494</v>
      </c>
      <c r="C492" s="1">
        <f t="shared" si="15"/>
        <v>1102500</v>
      </c>
      <c r="E492" s="13">
        <f>'Strona główna'!$G$9*G492</f>
        <v>0</v>
      </c>
      <c r="F492" s="13">
        <f>IF(H492,'Strona główna'!$G$8+'Strona główna'!$G$10-'Strona główna'!$G$11,'Strona główna'!$G$8)</f>
        <v>4500</v>
      </c>
      <c r="G492" s="7" t="b">
        <f t="shared" si="14"/>
        <v>0</v>
      </c>
      <c r="H492" s="7" t="b">
        <f>I492&gt;='Strona główna'!$G$9</f>
        <v>1</v>
      </c>
      <c r="I492" s="13">
        <f>I491+'Strona główna'!$G$8</f>
        <v>990000</v>
      </c>
    </row>
    <row r="493" spans="1:9" x14ac:dyDescent="0.3">
      <c r="A493">
        <v>491</v>
      </c>
      <c r="B493" s="2">
        <f ca="1">EDATE('Strona główna'!$G$6,A493)</f>
        <v>60525</v>
      </c>
      <c r="C493" s="1">
        <f t="shared" si="15"/>
        <v>1107000</v>
      </c>
      <c r="E493" s="13">
        <f>'Strona główna'!$G$9*G493</f>
        <v>0</v>
      </c>
      <c r="F493" s="13">
        <f>IF(H493,'Strona główna'!$G$8+'Strona główna'!$G$10-'Strona główna'!$G$11,'Strona główna'!$G$8)</f>
        <v>4500</v>
      </c>
      <c r="G493" s="7" t="b">
        <f t="shared" si="14"/>
        <v>0</v>
      </c>
      <c r="H493" s="7" t="b">
        <f>I493&gt;='Strona główna'!$G$9</f>
        <v>1</v>
      </c>
      <c r="I493" s="13">
        <f>I492+'Strona główna'!$G$8</f>
        <v>992000</v>
      </c>
    </row>
    <row r="494" spans="1:9" x14ac:dyDescent="0.3">
      <c r="A494">
        <v>492</v>
      </c>
      <c r="B494" s="2">
        <f ca="1">EDATE('Strona główna'!$G$6,A494)</f>
        <v>60555</v>
      </c>
      <c r="C494" s="1">
        <f t="shared" si="15"/>
        <v>1111500</v>
      </c>
      <c r="E494" s="13">
        <f>'Strona główna'!$G$9*G494</f>
        <v>0</v>
      </c>
      <c r="F494" s="13">
        <f>IF(H494,'Strona główna'!$G$8+'Strona główna'!$G$10-'Strona główna'!$G$11,'Strona główna'!$G$8)</f>
        <v>4500</v>
      </c>
      <c r="G494" s="7" t="b">
        <f t="shared" si="14"/>
        <v>0</v>
      </c>
      <c r="H494" s="7" t="b">
        <f>I494&gt;='Strona główna'!$G$9</f>
        <v>1</v>
      </c>
      <c r="I494" s="13">
        <f>I493+'Strona główna'!$G$8</f>
        <v>994000</v>
      </c>
    </row>
    <row r="495" spans="1:9" x14ac:dyDescent="0.3">
      <c r="A495">
        <v>493</v>
      </c>
      <c r="B495" s="2">
        <f ca="1">EDATE('Strona główna'!$G$6,A495)</f>
        <v>60586</v>
      </c>
      <c r="C495" s="1">
        <f t="shared" si="15"/>
        <v>1116000</v>
      </c>
      <c r="E495" s="13">
        <f>'Strona główna'!$G$9*G495</f>
        <v>0</v>
      </c>
      <c r="F495" s="13">
        <f>IF(H495,'Strona główna'!$G$8+'Strona główna'!$G$10-'Strona główna'!$G$11,'Strona główna'!$G$8)</f>
        <v>4500</v>
      </c>
      <c r="G495" s="7" t="b">
        <f t="shared" si="14"/>
        <v>0</v>
      </c>
      <c r="H495" s="7" t="b">
        <f>I495&gt;='Strona główna'!$G$9</f>
        <v>1</v>
      </c>
      <c r="I495" s="13">
        <f>I494+'Strona główna'!$G$8</f>
        <v>996000</v>
      </c>
    </row>
    <row r="496" spans="1:9" x14ac:dyDescent="0.3">
      <c r="A496">
        <v>494</v>
      </c>
      <c r="B496" s="2">
        <f ca="1">EDATE('Strona główna'!$G$6,A496)</f>
        <v>60616</v>
      </c>
      <c r="C496" s="1">
        <f t="shared" si="15"/>
        <v>1120500</v>
      </c>
      <c r="E496" s="13">
        <f>'Strona główna'!$G$9*G496</f>
        <v>0</v>
      </c>
      <c r="F496" s="13">
        <f>IF(H496,'Strona główna'!$G$8+'Strona główna'!$G$10-'Strona główna'!$G$11,'Strona główna'!$G$8)</f>
        <v>4500</v>
      </c>
      <c r="G496" s="7" t="b">
        <f t="shared" si="14"/>
        <v>0</v>
      </c>
      <c r="H496" s="7" t="b">
        <f>I496&gt;='Strona główna'!$G$9</f>
        <v>1</v>
      </c>
      <c r="I496" s="13">
        <f>I495+'Strona główna'!$G$8</f>
        <v>998000</v>
      </c>
    </row>
    <row r="497" spans="1:9" x14ac:dyDescent="0.3">
      <c r="A497">
        <v>495</v>
      </c>
      <c r="B497" s="2">
        <f ca="1">EDATE('Strona główna'!$G$6,A497)</f>
        <v>60647</v>
      </c>
      <c r="C497" s="1">
        <f t="shared" si="15"/>
        <v>1125000</v>
      </c>
      <c r="E497" s="13">
        <f>'Strona główna'!$G$9*G497</f>
        <v>0</v>
      </c>
      <c r="F497" s="13">
        <f>IF(H497,'Strona główna'!$G$8+'Strona główna'!$G$10-'Strona główna'!$G$11,'Strona główna'!$G$8)</f>
        <v>4500</v>
      </c>
      <c r="G497" s="7" t="b">
        <f t="shared" si="14"/>
        <v>0</v>
      </c>
      <c r="H497" s="7" t="b">
        <f>I497&gt;='Strona główna'!$G$9</f>
        <v>1</v>
      </c>
      <c r="I497" s="13">
        <f>I496+'Strona główna'!$G$8</f>
        <v>1000000</v>
      </c>
    </row>
    <row r="498" spans="1:9" x14ac:dyDescent="0.3">
      <c r="A498">
        <v>496</v>
      </c>
      <c r="B498" s="2">
        <f ca="1">EDATE('Strona główna'!$G$6,A498)</f>
        <v>60678</v>
      </c>
      <c r="C498" s="1">
        <f t="shared" si="15"/>
        <v>1129500</v>
      </c>
      <c r="E498" s="13">
        <f>'Strona główna'!$G$9*G498</f>
        <v>0</v>
      </c>
      <c r="F498" s="13">
        <f>IF(H498,'Strona główna'!$G$8+'Strona główna'!$G$10-'Strona główna'!$G$11,'Strona główna'!$G$8)</f>
        <v>4500</v>
      </c>
      <c r="G498" s="7" t="b">
        <f t="shared" si="14"/>
        <v>0</v>
      </c>
      <c r="H498" s="7" t="b">
        <f>I498&gt;='Strona główna'!$G$9</f>
        <v>1</v>
      </c>
      <c r="I498" s="13">
        <f>I497+'Strona główna'!$G$8</f>
        <v>1002000</v>
      </c>
    </row>
    <row r="499" spans="1:9" x14ac:dyDescent="0.3">
      <c r="A499">
        <v>497</v>
      </c>
      <c r="B499" s="2">
        <f ca="1">EDATE('Strona główna'!$G$6,A499)</f>
        <v>60706</v>
      </c>
      <c r="C499" s="1">
        <f t="shared" si="15"/>
        <v>1134000</v>
      </c>
      <c r="E499" s="13">
        <f>'Strona główna'!$G$9*G499</f>
        <v>0</v>
      </c>
      <c r="F499" s="13">
        <f>IF(H499,'Strona główna'!$G$8+'Strona główna'!$G$10-'Strona główna'!$G$11,'Strona główna'!$G$8)</f>
        <v>4500</v>
      </c>
      <c r="G499" s="7" t="b">
        <f t="shared" si="14"/>
        <v>0</v>
      </c>
      <c r="H499" s="7" t="b">
        <f>I499&gt;='Strona główna'!$G$9</f>
        <v>1</v>
      </c>
      <c r="I499" s="13">
        <f>I498+'Strona główna'!$G$8</f>
        <v>1004000</v>
      </c>
    </row>
    <row r="500" spans="1:9" x14ac:dyDescent="0.3">
      <c r="A500">
        <v>498</v>
      </c>
      <c r="B500" s="2">
        <f ca="1">EDATE('Strona główna'!$G$6,A500)</f>
        <v>60737</v>
      </c>
      <c r="C500" s="1">
        <f t="shared" si="15"/>
        <v>1138500</v>
      </c>
      <c r="E500" s="13">
        <f>'Strona główna'!$G$9*G500</f>
        <v>0</v>
      </c>
      <c r="F500" s="13">
        <f>IF(H500,'Strona główna'!$G$8+'Strona główna'!$G$10-'Strona główna'!$G$11,'Strona główna'!$G$8)</f>
        <v>4500</v>
      </c>
      <c r="G500" s="7" t="b">
        <f t="shared" si="14"/>
        <v>0</v>
      </c>
      <c r="H500" s="7" t="b">
        <f>I500&gt;='Strona główna'!$G$9</f>
        <v>1</v>
      </c>
      <c r="I500" s="13">
        <f>I499+'Strona główna'!$G$8</f>
        <v>1006000</v>
      </c>
    </row>
    <row r="501" spans="1:9" x14ac:dyDescent="0.3">
      <c r="A501">
        <v>499</v>
      </c>
      <c r="B501" s="2">
        <f ca="1">EDATE('Strona główna'!$G$6,A501)</f>
        <v>60767</v>
      </c>
      <c r="C501" s="1">
        <f t="shared" si="15"/>
        <v>1143000</v>
      </c>
      <c r="E501" s="13">
        <f>'Strona główna'!$G$9*G501</f>
        <v>0</v>
      </c>
      <c r="F501" s="13">
        <f>IF(H501,'Strona główna'!$G$8+'Strona główna'!$G$10-'Strona główna'!$G$11,'Strona główna'!$G$8)</f>
        <v>4500</v>
      </c>
      <c r="G501" s="7" t="b">
        <f t="shared" si="14"/>
        <v>0</v>
      </c>
      <c r="H501" s="7" t="b">
        <f>I501&gt;='Strona główna'!$G$9</f>
        <v>1</v>
      </c>
      <c r="I501" s="13">
        <f>I500+'Strona główna'!$G$8</f>
        <v>1008000</v>
      </c>
    </row>
    <row r="502" spans="1:9" x14ac:dyDescent="0.3">
      <c r="A502">
        <v>500</v>
      </c>
      <c r="B502" s="2">
        <f ca="1">EDATE('Strona główna'!$G$6,A502)</f>
        <v>60798</v>
      </c>
      <c r="C502" s="1">
        <f t="shared" si="15"/>
        <v>1147500</v>
      </c>
      <c r="E502" s="13">
        <f>'Strona główna'!$G$9*G502</f>
        <v>0</v>
      </c>
      <c r="F502" s="13">
        <f>IF(H502,'Strona główna'!$G$8+'Strona główna'!$G$10-'Strona główna'!$G$11,'Strona główna'!$G$8)</f>
        <v>4500</v>
      </c>
      <c r="G502" s="7" t="b">
        <f t="shared" si="14"/>
        <v>0</v>
      </c>
      <c r="H502" s="7" t="b">
        <f>I502&gt;='Strona główna'!$G$9</f>
        <v>1</v>
      </c>
      <c r="I502" s="13">
        <f>I501+'Strona główna'!$G$8</f>
        <v>1010000</v>
      </c>
    </row>
    <row r="503" spans="1:9" x14ac:dyDescent="0.3">
      <c r="A503">
        <v>501</v>
      </c>
      <c r="B503" s="2">
        <f ca="1">EDATE('Strona główna'!$G$6,A503)</f>
        <v>60828</v>
      </c>
      <c r="C503" s="1">
        <f t="shared" si="15"/>
        <v>1152000</v>
      </c>
      <c r="E503" s="13">
        <f>'Strona główna'!$G$9*G503</f>
        <v>0</v>
      </c>
      <c r="F503" s="13">
        <f>IF(H503,'Strona główna'!$G$8+'Strona główna'!$G$10-'Strona główna'!$G$11,'Strona główna'!$G$8)</f>
        <v>4500</v>
      </c>
      <c r="G503" s="7" t="b">
        <f t="shared" si="14"/>
        <v>0</v>
      </c>
      <c r="H503" s="7" t="b">
        <f>I503&gt;='Strona główna'!$G$9</f>
        <v>1</v>
      </c>
      <c r="I503" s="13">
        <f>I502+'Strona główna'!$G$8</f>
        <v>1012000</v>
      </c>
    </row>
    <row r="504" spans="1:9" x14ac:dyDescent="0.3">
      <c r="A504">
        <v>502</v>
      </c>
      <c r="B504" s="2">
        <f ca="1">EDATE('Strona główna'!$G$6,A504)</f>
        <v>60859</v>
      </c>
      <c r="C504" s="1">
        <f t="shared" si="15"/>
        <v>1156500</v>
      </c>
      <c r="E504" s="13">
        <f>'Strona główna'!$G$9*G504</f>
        <v>0</v>
      </c>
      <c r="F504" s="13">
        <f>IF(H504,'Strona główna'!$G$8+'Strona główna'!$G$10-'Strona główna'!$G$11,'Strona główna'!$G$8)</f>
        <v>4500</v>
      </c>
      <c r="G504" s="7" t="b">
        <f t="shared" si="14"/>
        <v>0</v>
      </c>
      <c r="H504" s="7" t="b">
        <f>I504&gt;='Strona główna'!$G$9</f>
        <v>1</v>
      </c>
      <c r="I504" s="13">
        <f>I503+'Strona główna'!$G$8</f>
        <v>1014000</v>
      </c>
    </row>
    <row r="505" spans="1:9" x14ac:dyDescent="0.3">
      <c r="A505">
        <v>503</v>
      </c>
      <c r="B505" s="2">
        <f ca="1">EDATE('Strona główna'!$G$6,A505)</f>
        <v>60890</v>
      </c>
      <c r="C505" s="1">
        <f t="shared" si="15"/>
        <v>1161000</v>
      </c>
      <c r="E505" s="13">
        <f>'Strona główna'!$G$9*G505</f>
        <v>0</v>
      </c>
      <c r="F505" s="13">
        <f>IF(H505,'Strona główna'!$G$8+'Strona główna'!$G$10-'Strona główna'!$G$11,'Strona główna'!$G$8)</f>
        <v>4500</v>
      </c>
      <c r="G505" s="7" t="b">
        <f t="shared" si="14"/>
        <v>0</v>
      </c>
      <c r="H505" s="7" t="b">
        <f>I505&gt;='Strona główna'!$G$9</f>
        <v>1</v>
      </c>
      <c r="I505" s="13">
        <f>I504+'Strona główna'!$G$8</f>
        <v>1016000</v>
      </c>
    </row>
    <row r="506" spans="1:9" x14ac:dyDescent="0.3">
      <c r="A506">
        <v>504</v>
      </c>
      <c r="B506" s="2">
        <f ca="1">EDATE('Strona główna'!$G$6,A506)</f>
        <v>60920</v>
      </c>
      <c r="C506" s="1">
        <f t="shared" si="15"/>
        <v>1165500</v>
      </c>
      <c r="E506" s="13">
        <f>'Strona główna'!$G$9*G506</f>
        <v>0</v>
      </c>
      <c r="F506" s="13">
        <f>IF(H506,'Strona główna'!$G$8+'Strona główna'!$G$10-'Strona główna'!$G$11,'Strona główna'!$G$8)</f>
        <v>4500</v>
      </c>
      <c r="G506" s="7" t="b">
        <f t="shared" si="14"/>
        <v>0</v>
      </c>
      <c r="H506" s="7" t="b">
        <f>I506&gt;='Strona główna'!$G$9</f>
        <v>1</v>
      </c>
      <c r="I506" s="13">
        <f>I505+'Strona główna'!$G$8</f>
        <v>1018000</v>
      </c>
    </row>
    <row r="507" spans="1:9" x14ac:dyDescent="0.3">
      <c r="A507">
        <v>505</v>
      </c>
      <c r="B507" s="2">
        <f ca="1">EDATE('Strona główna'!$G$6,A507)</f>
        <v>60951</v>
      </c>
      <c r="C507" s="1">
        <f t="shared" si="15"/>
        <v>1170000</v>
      </c>
      <c r="E507" s="13">
        <f>'Strona główna'!$G$9*G507</f>
        <v>0</v>
      </c>
      <c r="F507" s="13">
        <f>IF(H507,'Strona główna'!$G$8+'Strona główna'!$G$10-'Strona główna'!$G$11,'Strona główna'!$G$8)</f>
        <v>4500</v>
      </c>
      <c r="G507" s="7" t="b">
        <f t="shared" si="14"/>
        <v>0</v>
      </c>
      <c r="H507" s="7" t="b">
        <f>I507&gt;='Strona główna'!$G$9</f>
        <v>1</v>
      </c>
      <c r="I507" s="13">
        <f>I506+'Strona główna'!$G$8</f>
        <v>1020000</v>
      </c>
    </row>
    <row r="508" spans="1:9" x14ac:dyDescent="0.3">
      <c r="A508">
        <v>506</v>
      </c>
      <c r="B508" s="2">
        <f ca="1">EDATE('Strona główna'!$G$6,A508)</f>
        <v>60981</v>
      </c>
      <c r="C508" s="1">
        <f t="shared" si="15"/>
        <v>1174500</v>
      </c>
      <c r="E508" s="13">
        <f>'Strona główna'!$G$9*G508</f>
        <v>0</v>
      </c>
      <c r="F508" s="13">
        <f>IF(H508,'Strona główna'!$G$8+'Strona główna'!$G$10-'Strona główna'!$G$11,'Strona główna'!$G$8)</f>
        <v>4500</v>
      </c>
      <c r="G508" s="7" t="b">
        <f t="shared" si="14"/>
        <v>0</v>
      </c>
      <c r="H508" s="7" t="b">
        <f>I508&gt;='Strona główna'!$G$9</f>
        <v>1</v>
      </c>
      <c r="I508" s="13">
        <f>I507+'Strona główna'!$G$8</f>
        <v>1022000</v>
      </c>
    </row>
    <row r="509" spans="1:9" x14ac:dyDescent="0.3">
      <c r="A509">
        <v>507</v>
      </c>
      <c r="B509" s="2">
        <f ca="1">EDATE('Strona główna'!$G$6,A509)</f>
        <v>61012</v>
      </c>
      <c r="C509" s="1">
        <f t="shared" si="15"/>
        <v>1179000</v>
      </c>
      <c r="E509" s="13">
        <f>'Strona główna'!$G$9*G509</f>
        <v>0</v>
      </c>
      <c r="F509" s="13">
        <f>IF(H509,'Strona główna'!$G$8+'Strona główna'!$G$10-'Strona główna'!$G$11,'Strona główna'!$G$8)</f>
        <v>4500</v>
      </c>
      <c r="G509" s="7" t="b">
        <f t="shared" si="14"/>
        <v>0</v>
      </c>
      <c r="H509" s="7" t="b">
        <f>I509&gt;='Strona główna'!$G$9</f>
        <v>1</v>
      </c>
      <c r="I509" s="13">
        <f>I508+'Strona główna'!$G$8</f>
        <v>1024000</v>
      </c>
    </row>
    <row r="510" spans="1:9" x14ac:dyDescent="0.3">
      <c r="A510">
        <v>508</v>
      </c>
      <c r="B510" s="2">
        <f ca="1">EDATE('Strona główna'!$G$6,A510)</f>
        <v>61043</v>
      </c>
      <c r="C510" s="1">
        <f t="shared" si="15"/>
        <v>1183500</v>
      </c>
      <c r="E510" s="13">
        <f>'Strona główna'!$G$9*G510</f>
        <v>0</v>
      </c>
      <c r="F510" s="13">
        <f>IF(H510,'Strona główna'!$G$8+'Strona główna'!$G$10-'Strona główna'!$G$11,'Strona główna'!$G$8)</f>
        <v>4500</v>
      </c>
      <c r="G510" s="7" t="b">
        <f t="shared" si="14"/>
        <v>0</v>
      </c>
      <c r="H510" s="7" t="b">
        <f>I510&gt;='Strona główna'!$G$9</f>
        <v>1</v>
      </c>
      <c r="I510" s="13">
        <f>I509+'Strona główna'!$G$8</f>
        <v>1026000</v>
      </c>
    </row>
    <row r="511" spans="1:9" x14ac:dyDescent="0.3">
      <c r="A511">
        <v>509</v>
      </c>
      <c r="B511" s="2">
        <f ca="1">EDATE('Strona główna'!$G$6,A511)</f>
        <v>61071</v>
      </c>
      <c r="C511" s="1">
        <f t="shared" si="15"/>
        <v>1188000</v>
      </c>
      <c r="E511" s="13">
        <f>'Strona główna'!$G$9*G511</f>
        <v>0</v>
      </c>
      <c r="F511" s="13">
        <f>IF(H511,'Strona główna'!$G$8+'Strona główna'!$G$10-'Strona główna'!$G$11,'Strona główna'!$G$8)</f>
        <v>4500</v>
      </c>
      <c r="G511" s="7" t="b">
        <f t="shared" si="14"/>
        <v>0</v>
      </c>
      <c r="H511" s="7" t="b">
        <f>I511&gt;='Strona główna'!$G$9</f>
        <v>1</v>
      </c>
      <c r="I511" s="13">
        <f>I510+'Strona główna'!$G$8</f>
        <v>1028000</v>
      </c>
    </row>
    <row r="512" spans="1:9" x14ac:dyDescent="0.3">
      <c r="A512">
        <v>510</v>
      </c>
      <c r="B512" s="2">
        <f ca="1">EDATE('Strona główna'!$G$6,A512)</f>
        <v>61102</v>
      </c>
      <c r="C512" s="1">
        <f t="shared" si="15"/>
        <v>1192500</v>
      </c>
      <c r="E512" s="13">
        <f>'Strona główna'!$G$9*G512</f>
        <v>0</v>
      </c>
      <c r="F512" s="13">
        <f>IF(H512,'Strona główna'!$G$8+'Strona główna'!$G$10-'Strona główna'!$G$11,'Strona główna'!$G$8)</f>
        <v>4500</v>
      </c>
      <c r="G512" s="7" t="b">
        <f t="shared" si="14"/>
        <v>0</v>
      </c>
      <c r="H512" s="7" t="b">
        <f>I512&gt;='Strona główna'!$G$9</f>
        <v>1</v>
      </c>
      <c r="I512" s="13">
        <f>I511+'Strona główna'!$G$8</f>
        <v>1030000</v>
      </c>
    </row>
    <row r="513" spans="1:9" x14ac:dyDescent="0.3">
      <c r="A513">
        <v>511</v>
      </c>
      <c r="B513" s="2">
        <f ca="1">EDATE('Strona główna'!$G$6,A513)</f>
        <v>61132</v>
      </c>
      <c r="C513" s="1">
        <f t="shared" si="15"/>
        <v>1197000</v>
      </c>
      <c r="E513" s="13">
        <f>'Strona główna'!$G$9*G513</f>
        <v>0</v>
      </c>
      <c r="F513" s="13">
        <f>IF(H513,'Strona główna'!$G$8+'Strona główna'!$G$10-'Strona główna'!$G$11,'Strona główna'!$G$8)</f>
        <v>4500</v>
      </c>
      <c r="G513" s="7" t="b">
        <f t="shared" si="14"/>
        <v>0</v>
      </c>
      <c r="H513" s="7" t="b">
        <f>I513&gt;='Strona główna'!$G$9</f>
        <v>1</v>
      </c>
      <c r="I513" s="13">
        <f>I512+'Strona główna'!$G$8</f>
        <v>1032000</v>
      </c>
    </row>
    <row r="514" spans="1:9" x14ac:dyDescent="0.3">
      <c r="A514">
        <v>512</v>
      </c>
      <c r="B514" s="2">
        <f ca="1">EDATE('Strona główna'!$G$6,A514)</f>
        <v>61163</v>
      </c>
      <c r="C514" s="1">
        <f t="shared" si="15"/>
        <v>1201500</v>
      </c>
      <c r="E514" s="13">
        <f>'Strona główna'!$G$9*G514</f>
        <v>0</v>
      </c>
      <c r="F514" s="13">
        <f>IF(H514,'Strona główna'!$G$8+'Strona główna'!$G$10-'Strona główna'!$G$11,'Strona główna'!$G$8)</f>
        <v>4500</v>
      </c>
      <c r="G514" s="7" t="b">
        <f t="shared" si="14"/>
        <v>0</v>
      </c>
      <c r="H514" s="7" t="b">
        <f>I514&gt;='Strona główna'!$G$9</f>
        <v>1</v>
      </c>
      <c r="I514" s="13">
        <f>I513+'Strona główna'!$G$8</f>
        <v>1034000</v>
      </c>
    </row>
    <row r="515" spans="1:9" x14ac:dyDescent="0.3">
      <c r="A515">
        <v>513</v>
      </c>
      <c r="B515" s="2">
        <f ca="1">EDATE('Strona główna'!$G$6,A515)</f>
        <v>61193</v>
      </c>
      <c r="C515" s="1">
        <f t="shared" si="15"/>
        <v>1206000</v>
      </c>
      <c r="E515" s="13">
        <f>'Strona główna'!$G$9*G515</f>
        <v>0</v>
      </c>
      <c r="F515" s="13">
        <f>IF(H515,'Strona główna'!$G$8+'Strona główna'!$G$10-'Strona główna'!$G$11,'Strona główna'!$G$8)</f>
        <v>4500</v>
      </c>
      <c r="G515" s="7" t="b">
        <f t="shared" ref="G515:G546" si="16">H514&lt;&gt;H515</f>
        <v>0</v>
      </c>
      <c r="H515" s="7" t="b">
        <f>I515&gt;='Strona główna'!$G$9</f>
        <v>1</v>
      </c>
      <c r="I515" s="13">
        <f>I514+'Strona główna'!$G$8</f>
        <v>1036000</v>
      </c>
    </row>
    <row r="516" spans="1:9" x14ac:dyDescent="0.3">
      <c r="A516">
        <v>514</v>
      </c>
      <c r="B516" s="2">
        <f ca="1">EDATE('Strona główna'!$G$6,A516)</f>
        <v>61224</v>
      </c>
      <c r="C516" s="1">
        <f t="shared" ref="C516:C546" si="17">C515-E515+F515</f>
        <v>1210500</v>
      </c>
      <c r="E516" s="13">
        <f>'Strona główna'!$G$9*G516</f>
        <v>0</v>
      </c>
      <c r="F516" s="13">
        <f>IF(H516,'Strona główna'!$G$8+'Strona główna'!$G$10-'Strona główna'!$G$11,'Strona główna'!$G$8)</f>
        <v>4500</v>
      </c>
      <c r="G516" s="7" t="b">
        <f t="shared" si="16"/>
        <v>0</v>
      </c>
      <c r="H516" s="7" t="b">
        <f>I516&gt;='Strona główna'!$G$9</f>
        <v>1</v>
      </c>
      <c r="I516" s="13">
        <f>I515+'Strona główna'!$G$8</f>
        <v>1038000</v>
      </c>
    </row>
    <row r="517" spans="1:9" x14ac:dyDescent="0.3">
      <c r="A517">
        <v>515</v>
      </c>
      <c r="B517" s="2">
        <f ca="1">EDATE('Strona główna'!$G$6,A517)</f>
        <v>61255</v>
      </c>
      <c r="C517" s="1">
        <f t="shared" si="17"/>
        <v>1215000</v>
      </c>
      <c r="E517" s="13">
        <f>'Strona główna'!$G$9*G517</f>
        <v>0</v>
      </c>
      <c r="F517" s="13">
        <f>IF(H517,'Strona główna'!$G$8+'Strona główna'!$G$10-'Strona główna'!$G$11,'Strona główna'!$G$8)</f>
        <v>4500</v>
      </c>
      <c r="G517" s="7" t="b">
        <f t="shared" si="16"/>
        <v>0</v>
      </c>
      <c r="H517" s="7" t="b">
        <f>I517&gt;='Strona główna'!$G$9</f>
        <v>1</v>
      </c>
      <c r="I517" s="13">
        <f>I516+'Strona główna'!$G$8</f>
        <v>1040000</v>
      </c>
    </row>
    <row r="518" spans="1:9" x14ac:dyDescent="0.3">
      <c r="A518">
        <v>516</v>
      </c>
      <c r="B518" s="2">
        <f ca="1">EDATE('Strona główna'!$G$6,A518)</f>
        <v>61285</v>
      </c>
      <c r="C518" s="1">
        <f t="shared" si="17"/>
        <v>1219500</v>
      </c>
      <c r="E518" s="13">
        <f>'Strona główna'!$G$9*G518</f>
        <v>0</v>
      </c>
      <c r="F518" s="13">
        <f>IF(H518,'Strona główna'!$G$8+'Strona główna'!$G$10-'Strona główna'!$G$11,'Strona główna'!$G$8)</f>
        <v>4500</v>
      </c>
      <c r="G518" s="7" t="b">
        <f t="shared" si="16"/>
        <v>0</v>
      </c>
      <c r="H518" s="7" t="b">
        <f>I518&gt;='Strona główna'!$G$9</f>
        <v>1</v>
      </c>
      <c r="I518" s="13">
        <f>I517+'Strona główna'!$G$8</f>
        <v>1042000</v>
      </c>
    </row>
    <row r="519" spans="1:9" x14ac:dyDescent="0.3">
      <c r="A519">
        <v>517</v>
      </c>
      <c r="B519" s="2">
        <f ca="1">EDATE('Strona główna'!$G$6,A519)</f>
        <v>61316</v>
      </c>
      <c r="C519" s="1">
        <f t="shared" si="17"/>
        <v>1224000</v>
      </c>
      <c r="E519" s="13">
        <f>'Strona główna'!$G$9*G519</f>
        <v>0</v>
      </c>
      <c r="F519" s="13">
        <f>IF(H519,'Strona główna'!$G$8+'Strona główna'!$G$10-'Strona główna'!$G$11,'Strona główna'!$G$8)</f>
        <v>4500</v>
      </c>
      <c r="G519" s="7" t="b">
        <f t="shared" si="16"/>
        <v>0</v>
      </c>
      <c r="H519" s="7" t="b">
        <f>I519&gt;='Strona główna'!$G$9</f>
        <v>1</v>
      </c>
      <c r="I519" s="13">
        <f>I518+'Strona główna'!$G$8</f>
        <v>1044000</v>
      </c>
    </row>
    <row r="520" spans="1:9" x14ac:dyDescent="0.3">
      <c r="A520">
        <v>518</v>
      </c>
      <c r="B520" s="2">
        <f ca="1">EDATE('Strona główna'!$G$6,A520)</f>
        <v>61346</v>
      </c>
      <c r="C520" s="1">
        <f t="shared" si="17"/>
        <v>1228500</v>
      </c>
      <c r="E520" s="13">
        <f>'Strona główna'!$G$9*G520</f>
        <v>0</v>
      </c>
      <c r="F520" s="13">
        <f>IF(H520,'Strona główna'!$G$8+'Strona główna'!$G$10-'Strona główna'!$G$11,'Strona główna'!$G$8)</f>
        <v>4500</v>
      </c>
      <c r="G520" s="7" t="b">
        <f t="shared" si="16"/>
        <v>0</v>
      </c>
      <c r="H520" s="7" t="b">
        <f>I520&gt;='Strona główna'!$G$9</f>
        <v>1</v>
      </c>
      <c r="I520" s="13">
        <f>I519+'Strona główna'!$G$8</f>
        <v>1046000</v>
      </c>
    </row>
    <row r="521" spans="1:9" x14ac:dyDescent="0.3">
      <c r="A521">
        <v>519</v>
      </c>
      <c r="B521" s="2">
        <f ca="1">EDATE('Strona główna'!$G$6,A521)</f>
        <v>61377</v>
      </c>
      <c r="C521" s="1">
        <f t="shared" si="17"/>
        <v>1233000</v>
      </c>
      <c r="E521" s="13">
        <f>'Strona główna'!$G$9*G521</f>
        <v>0</v>
      </c>
      <c r="F521" s="13">
        <f>IF(H521,'Strona główna'!$G$8+'Strona główna'!$G$10-'Strona główna'!$G$11,'Strona główna'!$G$8)</f>
        <v>4500</v>
      </c>
      <c r="G521" s="7" t="b">
        <f t="shared" si="16"/>
        <v>0</v>
      </c>
      <c r="H521" s="7" t="b">
        <f>I521&gt;='Strona główna'!$G$9</f>
        <v>1</v>
      </c>
      <c r="I521" s="13">
        <f>I520+'Strona główna'!$G$8</f>
        <v>1048000</v>
      </c>
    </row>
    <row r="522" spans="1:9" x14ac:dyDescent="0.3">
      <c r="A522">
        <v>520</v>
      </c>
      <c r="B522" s="2">
        <f ca="1">EDATE('Strona główna'!$G$6,A522)</f>
        <v>61408</v>
      </c>
      <c r="C522" s="1">
        <f t="shared" si="17"/>
        <v>1237500</v>
      </c>
      <c r="E522" s="13">
        <f>'Strona główna'!$G$9*G522</f>
        <v>0</v>
      </c>
      <c r="F522" s="13">
        <f>IF(H522,'Strona główna'!$G$8+'Strona główna'!$G$10-'Strona główna'!$G$11,'Strona główna'!$G$8)</f>
        <v>4500</v>
      </c>
      <c r="G522" s="7" t="b">
        <f t="shared" si="16"/>
        <v>0</v>
      </c>
      <c r="H522" s="7" t="b">
        <f>I522&gt;='Strona główna'!$G$9</f>
        <v>1</v>
      </c>
      <c r="I522" s="13">
        <f>I521+'Strona główna'!$G$8</f>
        <v>1050000</v>
      </c>
    </row>
    <row r="523" spans="1:9" x14ac:dyDescent="0.3">
      <c r="A523">
        <v>521</v>
      </c>
      <c r="B523" s="2">
        <f ca="1">EDATE('Strona główna'!$G$6,A523)</f>
        <v>61437</v>
      </c>
      <c r="C523" s="1">
        <f t="shared" si="17"/>
        <v>1242000</v>
      </c>
      <c r="E523" s="13">
        <f>'Strona główna'!$G$9*G523</f>
        <v>0</v>
      </c>
      <c r="F523" s="13">
        <f>IF(H523,'Strona główna'!$G$8+'Strona główna'!$G$10-'Strona główna'!$G$11,'Strona główna'!$G$8)</f>
        <v>4500</v>
      </c>
      <c r="G523" s="7" t="b">
        <f t="shared" si="16"/>
        <v>0</v>
      </c>
      <c r="H523" s="7" t="b">
        <f>I523&gt;='Strona główna'!$G$9</f>
        <v>1</v>
      </c>
      <c r="I523" s="13">
        <f>I522+'Strona główna'!$G$8</f>
        <v>1052000</v>
      </c>
    </row>
    <row r="524" spans="1:9" x14ac:dyDescent="0.3">
      <c r="A524">
        <v>522</v>
      </c>
      <c r="B524" s="2">
        <f ca="1">EDATE('Strona główna'!$G$6,A524)</f>
        <v>61468</v>
      </c>
      <c r="C524" s="1">
        <f t="shared" si="17"/>
        <v>1246500</v>
      </c>
      <c r="E524" s="13">
        <f>'Strona główna'!$G$9*G524</f>
        <v>0</v>
      </c>
      <c r="F524" s="13">
        <f>IF(H524,'Strona główna'!$G$8+'Strona główna'!$G$10-'Strona główna'!$G$11,'Strona główna'!$G$8)</f>
        <v>4500</v>
      </c>
      <c r="G524" s="7" t="b">
        <f t="shared" si="16"/>
        <v>0</v>
      </c>
      <c r="H524" s="7" t="b">
        <f>I524&gt;='Strona główna'!$G$9</f>
        <v>1</v>
      </c>
      <c r="I524" s="13">
        <f>I523+'Strona główna'!$G$8</f>
        <v>1054000</v>
      </c>
    </row>
    <row r="525" spans="1:9" x14ac:dyDescent="0.3">
      <c r="A525">
        <v>523</v>
      </c>
      <c r="B525" s="2">
        <f ca="1">EDATE('Strona główna'!$G$6,A525)</f>
        <v>61498</v>
      </c>
      <c r="C525" s="1">
        <f t="shared" si="17"/>
        <v>1251000</v>
      </c>
      <c r="E525" s="13">
        <f>'Strona główna'!$G$9*G525</f>
        <v>0</v>
      </c>
      <c r="F525" s="13">
        <f>IF(H525,'Strona główna'!$G$8+'Strona główna'!$G$10-'Strona główna'!$G$11,'Strona główna'!$G$8)</f>
        <v>4500</v>
      </c>
      <c r="G525" s="7" t="b">
        <f t="shared" si="16"/>
        <v>0</v>
      </c>
      <c r="H525" s="7" t="b">
        <f>I525&gt;='Strona główna'!$G$9</f>
        <v>1</v>
      </c>
      <c r="I525" s="13">
        <f>I524+'Strona główna'!$G$8</f>
        <v>1056000</v>
      </c>
    </row>
    <row r="526" spans="1:9" x14ac:dyDescent="0.3">
      <c r="A526">
        <v>524</v>
      </c>
      <c r="B526" s="2">
        <f ca="1">EDATE('Strona główna'!$G$6,A526)</f>
        <v>61529</v>
      </c>
      <c r="C526" s="1">
        <f t="shared" si="17"/>
        <v>1255500</v>
      </c>
      <c r="E526" s="13">
        <f>'Strona główna'!$G$9*G526</f>
        <v>0</v>
      </c>
      <c r="F526" s="13">
        <f>IF(H526,'Strona główna'!$G$8+'Strona główna'!$G$10-'Strona główna'!$G$11,'Strona główna'!$G$8)</f>
        <v>4500</v>
      </c>
      <c r="G526" s="7" t="b">
        <f t="shared" si="16"/>
        <v>0</v>
      </c>
      <c r="H526" s="7" t="b">
        <f>I526&gt;='Strona główna'!$G$9</f>
        <v>1</v>
      </c>
      <c r="I526" s="13">
        <f>I525+'Strona główna'!$G$8</f>
        <v>1058000</v>
      </c>
    </row>
    <row r="527" spans="1:9" x14ac:dyDescent="0.3">
      <c r="A527">
        <v>525</v>
      </c>
      <c r="B527" s="2">
        <f ca="1">EDATE('Strona główna'!$G$6,A527)</f>
        <v>61559</v>
      </c>
      <c r="C527" s="1">
        <f t="shared" si="17"/>
        <v>1260000</v>
      </c>
      <c r="E527" s="13">
        <f>'Strona główna'!$G$9*G527</f>
        <v>0</v>
      </c>
      <c r="F527" s="13">
        <f>IF(H527,'Strona główna'!$G$8+'Strona główna'!$G$10-'Strona główna'!$G$11,'Strona główna'!$G$8)</f>
        <v>4500</v>
      </c>
      <c r="G527" s="7" t="b">
        <f t="shared" si="16"/>
        <v>0</v>
      </c>
      <c r="H527" s="7" t="b">
        <f>I527&gt;='Strona główna'!$G$9</f>
        <v>1</v>
      </c>
      <c r="I527" s="13">
        <f>I526+'Strona główna'!$G$8</f>
        <v>1060000</v>
      </c>
    </row>
    <row r="528" spans="1:9" x14ac:dyDescent="0.3">
      <c r="A528">
        <v>526</v>
      </c>
      <c r="B528" s="2">
        <f ca="1">EDATE('Strona główna'!$G$6,A528)</f>
        <v>61590</v>
      </c>
      <c r="C528" s="1">
        <f t="shared" si="17"/>
        <v>1264500</v>
      </c>
      <c r="E528" s="13">
        <f>'Strona główna'!$G$9*G528</f>
        <v>0</v>
      </c>
      <c r="F528" s="13">
        <f>IF(H528,'Strona główna'!$G$8+'Strona główna'!$G$10-'Strona główna'!$G$11,'Strona główna'!$G$8)</f>
        <v>4500</v>
      </c>
      <c r="G528" s="7" t="b">
        <f t="shared" si="16"/>
        <v>0</v>
      </c>
      <c r="H528" s="7" t="b">
        <f>I528&gt;='Strona główna'!$G$9</f>
        <v>1</v>
      </c>
      <c r="I528" s="13">
        <f>I527+'Strona główna'!$G$8</f>
        <v>1062000</v>
      </c>
    </row>
    <row r="529" spans="1:9" x14ac:dyDescent="0.3">
      <c r="A529">
        <v>527</v>
      </c>
      <c r="B529" s="2">
        <f ca="1">EDATE('Strona główna'!$G$6,A529)</f>
        <v>61621</v>
      </c>
      <c r="C529" s="1">
        <f t="shared" si="17"/>
        <v>1269000</v>
      </c>
      <c r="E529" s="13">
        <f>'Strona główna'!$G$9*G529</f>
        <v>0</v>
      </c>
      <c r="F529" s="13">
        <f>IF(H529,'Strona główna'!$G$8+'Strona główna'!$G$10-'Strona główna'!$G$11,'Strona główna'!$G$8)</f>
        <v>4500</v>
      </c>
      <c r="G529" s="7" t="b">
        <f t="shared" si="16"/>
        <v>0</v>
      </c>
      <c r="H529" s="7" t="b">
        <f>I529&gt;='Strona główna'!$G$9</f>
        <v>1</v>
      </c>
      <c r="I529" s="13">
        <f>I528+'Strona główna'!$G$8</f>
        <v>1064000</v>
      </c>
    </row>
    <row r="530" spans="1:9" x14ac:dyDescent="0.3">
      <c r="A530">
        <v>528</v>
      </c>
      <c r="B530" s="2">
        <f ca="1">EDATE('Strona główna'!$G$6,A530)</f>
        <v>61651</v>
      </c>
      <c r="C530" s="1">
        <f t="shared" si="17"/>
        <v>1273500</v>
      </c>
      <c r="E530" s="13">
        <f>'Strona główna'!$G$9*G530</f>
        <v>0</v>
      </c>
      <c r="F530" s="13">
        <f>IF(H530,'Strona główna'!$G$8+'Strona główna'!$G$10-'Strona główna'!$G$11,'Strona główna'!$G$8)</f>
        <v>4500</v>
      </c>
      <c r="G530" s="7" t="b">
        <f t="shared" si="16"/>
        <v>0</v>
      </c>
      <c r="H530" s="7" t="b">
        <f>I530&gt;='Strona główna'!$G$9</f>
        <v>1</v>
      </c>
      <c r="I530" s="13">
        <f>I529+'Strona główna'!$G$8</f>
        <v>1066000</v>
      </c>
    </row>
    <row r="531" spans="1:9" x14ac:dyDescent="0.3">
      <c r="A531">
        <v>529</v>
      </c>
      <c r="B531" s="2">
        <f ca="1">EDATE('Strona główna'!$G$6,A531)</f>
        <v>61682</v>
      </c>
      <c r="C531" s="1">
        <f t="shared" si="17"/>
        <v>1278000</v>
      </c>
      <c r="E531" s="13">
        <f>'Strona główna'!$G$9*G531</f>
        <v>0</v>
      </c>
      <c r="F531" s="13">
        <f>IF(H531,'Strona główna'!$G$8+'Strona główna'!$G$10-'Strona główna'!$G$11,'Strona główna'!$G$8)</f>
        <v>4500</v>
      </c>
      <c r="G531" s="7" t="b">
        <f t="shared" si="16"/>
        <v>0</v>
      </c>
      <c r="H531" s="7" t="b">
        <f>I531&gt;='Strona główna'!$G$9</f>
        <v>1</v>
      </c>
      <c r="I531" s="13">
        <f>I530+'Strona główna'!$G$8</f>
        <v>1068000</v>
      </c>
    </row>
    <row r="532" spans="1:9" x14ac:dyDescent="0.3">
      <c r="A532">
        <v>530</v>
      </c>
      <c r="B532" s="2">
        <f ca="1">EDATE('Strona główna'!$G$6,A532)</f>
        <v>61712</v>
      </c>
      <c r="C532" s="1">
        <f t="shared" si="17"/>
        <v>1282500</v>
      </c>
      <c r="E532" s="13">
        <f>'Strona główna'!$G$9*G532</f>
        <v>0</v>
      </c>
      <c r="F532" s="13">
        <f>IF(H532,'Strona główna'!$G$8+'Strona główna'!$G$10-'Strona główna'!$G$11,'Strona główna'!$G$8)</f>
        <v>4500</v>
      </c>
      <c r="G532" s="7" t="b">
        <f t="shared" si="16"/>
        <v>0</v>
      </c>
      <c r="H532" s="7" t="b">
        <f>I532&gt;='Strona główna'!$G$9</f>
        <v>1</v>
      </c>
      <c r="I532" s="13">
        <f>I531+'Strona główna'!$G$8</f>
        <v>1070000</v>
      </c>
    </row>
    <row r="533" spans="1:9" x14ac:dyDescent="0.3">
      <c r="A533">
        <v>531</v>
      </c>
      <c r="B533" s="2">
        <f ca="1">EDATE('Strona główna'!$G$6,A533)</f>
        <v>61743</v>
      </c>
      <c r="C533" s="1">
        <f t="shared" si="17"/>
        <v>1287000</v>
      </c>
      <c r="E533" s="13">
        <f>'Strona główna'!$G$9*G533</f>
        <v>0</v>
      </c>
      <c r="F533" s="13">
        <f>IF(H533,'Strona główna'!$G$8+'Strona główna'!$G$10-'Strona główna'!$G$11,'Strona główna'!$G$8)</f>
        <v>4500</v>
      </c>
      <c r="G533" s="7" t="b">
        <f t="shared" si="16"/>
        <v>0</v>
      </c>
      <c r="H533" s="7" t="b">
        <f>I533&gt;='Strona główna'!$G$9</f>
        <v>1</v>
      </c>
      <c r="I533" s="13">
        <f>I532+'Strona główna'!$G$8</f>
        <v>1072000</v>
      </c>
    </row>
    <row r="534" spans="1:9" x14ac:dyDescent="0.3">
      <c r="A534">
        <v>532</v>
      </c>
      <c r="B534" s="2">
        <f ca="1">EDATE('Strona główna'!$G$6,A534)</f>
        <v>61774</v>
      </c>
      <c r="C534" s="1">
        <f t="shared" si="17"/>
        <v>1291500</v>
      </c>
      <c r="E534" s="13">
        <f>'Strona główna'!$G$9*G534</f>
        <v>0</v>
      </c>
      <c r="F534" s="13">
        <f>IF(H534,'Strona główna'!$G$8+'Strona główna'!$G$10-'Strona główna'!$G$11,'Strona główna'!$G$8)</f>
        <v>4500</v>
      </c>
      <c r="G534" s="7" t="b">
        <f t="shared" si="16"/>
        <v>0</v>
      </c>
      <c r="H534" s="7" t="b">
        <f>I534&gt;='Strona główna'!$G$9</f>
        <v>1</v>
      </c>
      <c r="I534" s="13">
        <f>I533+'Strona główna'!$G$8</f>
        <v>1074000</v>
      </c>
    </row>
    <row r="535" spans="1:9" x14ac:dyDescent="0.3">
      <c r="A535">
        <v>533</v>
      </c>
      <c r="B535" s="2">
        <f ca="1">EDATE('Strona główna'!$G$6,A535)</f>
        <v>61802</v>
      </c>
      <c r="C535" s="1">
        <f t="shared" si="17"/>
        <v>1296000</v>
      </c>
      <c r="E535" s="13">
        <f>'Strona główna'!$G$9*G535</f>
        <v>0</v>
      </c>
      <c r="F535" s="13">
        <f>IF(H535,'Strona główna'!$G$8+'Strona główna'!$G$10-'Strona główna'!$G$11,'Strona główna'!$G$8)</f>
        <v>4500</v>
      </c>
      <c r="G535" s="7" t="b">
        <f t="shared" si="16"/>
        <v>0</v>
      </c>
      <c r="H535" s="7" t="b">
        <f>I535&gt;='Strona główna'!$G$9</f>
        <v>1</v>
      </c>
      <c r="I535" s="13">
        <f>I534+'Strona główna'!$G$8</f>
        <v>1076000</v>
      </c>
    </row>
    <row r="536" spans="1:9" x14ac:dyDescent="0.3">
      <c r="A536">
        <v>534</v>
      </c>
      <c r="B536" s="2">
        <f ca="1">EDATE('Strona główna'!$G$6,A536)</f>
        <v>61833</v>
      </c>
      <c r="C536" s="1">
        <f t="shared" si="17"/>
        <v>1300500</v>
      </c>
      <c r="E536" s="13">
        <f>'Strona główna'!$G$9*G536</f>
        <v>0</v>
      </c>
      <c r="F536" s="13">
        <f>IF(H536,'Strona główna'!$G$8+'Strona główna'!$G$10-'Strona główna'!$G$11,'Strona główna'!$G$8)</f>
        <v>4500</v>
      </c>
      <c r="G536" s="7" t="b">
        <f t="shared" si="16"/>
        <v>0</v>
      </c>
      <c r="H536" s="7" t="b">
        <f>I536&gt;='Strona główna'!$G$9</f>
        <v>1</v>
      </c>
      <c r="I536" s="13">
        <f>I535+'Strona główna'!$G$8</f>
        <v>1078000</v>
      </c>
    </row>
    <row r="537" spans="1:9" x14ac:dyDescent="0.3">
      <c r="A537">
        <v>535</v>
      </c>
      <c r="B537" s="2">
        <f ca="1">EDATE('Strona główna'!$G$6,A537)</f>
        <v>61863</v>
      </c>
      <c r="C537" s="1">
        <f t="shared" si="17"/>
        <v>1305000</v>
      </c>
      <c r="E537" s="13">
        <f>'Strona główna'!$G$9*G537</f>
        <v>0</v>
      </c>
      <c r="F537" s="13">
        <f>IF(H537,'Strona główna'!$G$8+'Strona główna'!$G$10-'Strona główna'!$G$11,'Strona główna'!$G$8)</f>
        <v>4500</v>
      </c>
      <c r="G537" s="7" t="b">
        <f t="shared" si="16"/>
        <v>0</v>
      </c>
      <c r="H537" s="7" t="b">
        <f>I537&gt;='Strona główna'!$G$9</f>
        <v>1</v>
      </c>
      <c r="I537" s="13">
        <f>I536+'Strona główna'!$G$8</f>
        <v>1080000</v>
      </c>
    </row>
    <row r="538" spans="1:9" x14ac:dyDescent="0.3">
      <c r="A538">
        <v>536</v>
      </c>
      <c r="B538" s="2">
        <f ca="1">EDATE('Strona główna'!$G$6,A538)</f>
        <v>61894</v>
      </c>
      <c r="C538" s="1">
        <f t="shared" si="17"/>
        <v>1309500</v>
      </c>
      <c r="E538" s="13">
        <f>'Strona główna'!$G$9*G538</f>
        <v>0</v>
      </c>
      <c r="F538" s="13">
        <f>IF(H538,'Strona główna'!$G$8+'Strona główna'!$G$10-'Strona główna'!$G$11,'Strona główna'!$G$8)</f>
        <v>4500</v>
      </c>
      <c r="G538" s="7" t="b">
        <f t="shared" si="16"/>
        <v>0</v>
      </c>
      <c r="H538" s="7" t="b">
        <f>I538&gt;='Strona główna'!$G$9</f>
        <v>1</v>
      </c>
      <c r="I538" s="13">
        <f>I537+'Strona główna'!$G$8</f>
        <v>1082000</v>
      </c>
    </row>
    <row r="539" spans="1:9" x14ac:dyDescent="0.3">
      <c r="A539">
        <v>537</v>
      </c>
      <c r="B539" s="2">
        <f ca="1">EDATE('Strona główna'!$G$6,A539)</f>
        <v>61924</v>
      </c>
      <c r="C539" s="1">
        <f t="shared" si="17"/>
        <v>1314000</v>
      </c>
      <c r="E539" s="13">
        <f>'Strona główna'!$G$9*G539</f>
        <v>0</v>
      </c>
      <c r="F539" s="13">
        <f>IF(H539,'Strona główna'!$G$8+'Strona główna'!$G$10-'Strona główna'!$G$11,'Strona główna'!$G$8)</f>
        <v>4500</v>
      </c>
      <c r="G539" s="7" t="b">
        <f t="shared" si="16"/>
        <v>0</v>
      </c>
      <c r="H539" s="7" t="b">
        <f>I539&gt;='Strona główna'!$G$9</f>
        <v>1</v>
      </c>
      <c r="I539" s="13">
        <f>I538+'Strona główna'!$G$8</f>
        <v>1084000</v>
      </c>
    </row>
    <row r="540" spans="1:9" x14ac:dyDescent="0.3">
      <c r="A540">
        <v>538</v>
      </c>
      <c r="B540" s="2">
        <f ca="1">EDATE('Strona główna'!$G$6,A540)</f>
        <v>61955</v>
      </c>
      <c r="C540" s="1">
        <f t="shared" si="17"/>
        <v>1318500</v>
      </c>
      <c r="E540" s="13">
        <f>'Strona główna'!$G$9*G540</f>
        <v>0</v>
      </c>
      <c r="F540" s="13">
        <f>IF(H540,'Strona główna'!$G$8+'Strona główna'!$G$10-'Strona główna'!$G$11,'Strona główna'!$G$8)</f>
        <v>4500</v>
      </c>
      <c r="G540" s="7" t="b">
        <f t="shared" si="16"/>
        <v>0</v>
      </c>
      <c r="H540" s="7" t="b">
        <f>I540&gt;='Strona główna'!$G$9</f>
        <v>1</v>
      </c>
      <c r="I540" s="13">
        <f>I539+'Strona główna'!$G$8</f>
        <v>1086000</v>
      </c>
    </row>
    <row r="541" spans="1:9" x14ac:dyDescent="0.3">
      <c r="A541">
        <v>539</v>
      </c>
      <c r="B541" s="2">
        <f ca="1">EDATE('Strona główna'!$G$6,A541)</f>
        <v>61986</v>
      </c>
      <c r="C541" s="1">
        <f t="shared" si="17"/>
        <v>1323000</v>
      </c>
      <c r="E541" s="13">
        <f>'Strona główna'!$G$9*G541</f>
        <v>0</v>
      </c>
      <c r="F541" s="13">
        <f>IF(H541,'Strona główna'!$G$8+'Strona główna'!$G$10-'Strona główna'!$G$11,'Strona główna'!$G$8)</f>
        <v>4500</v>
      </c>
      <c r="G541" s="7" t="b">
        <f t="shared" si="16"/>
        <v>0</v>
      </c>
      <c r="H541" s="7" t="b">
        <f>I541&gt;='Strona główna'!$G$9</f>
        <v>1</v>
      </c>
      <c r="I541" s="13">
        <f>I540+'Strona główna'!$G$8</f>
        <v>1088000</v>
      </c>
    </row>
    <row r="542" spans="1:9" x14ac:dyDescent="0.3">
      <c r="A542">
        <v>540</v>
      </c>
      <c r="B542" s="2">
        <f ca="1">EDATE('Strona główna'!$G$6,A542)</f>
        <v>62016</v>
      </c>
      <c r="C542" s="1">
        <f t="shared" si="17"/>
        <v>1327500</v>
      </c>
      <c r="E542" s="13">
        <f>'Strona główna'!$G$9*G542</f>
        <v>0</v>
      </c>
      <c r="F542" s="13">
        <f>IF(H542,'Strona główna'!$G$8+'Strona główna'!$G$10-'Strona główna'!$G$11,'Strona główna'!$G$8)</f>
        <v>4500</v>
      </c>
      <c r="G542" s="7" t="b">
        <f t="shared" si="16"/>
        <v>0</v>
      </c>
      <c r="H542" s="7" t="b">
        <f>I542&gt;='Strona główna'!$G$9</f>
        <v>1</v>
      </c>
      <c r="I542" s="13">
        <f>I541+'Strona główna'!$G$8</f>
        <v>1090000</v>
      </c>
    </row>
    <row r="543" spans="1:9" x14ac:dyDescent="0.3">
      <c r="A543">
        <v>541</v>
      </c>
      <c r="B543" s="2">
        <f ca="1">EDATE('Strona główna'!$G$6,A543)</f>
        <v>62047</v>
      </c>
      <c r="C543" s="1">
        <f t="shared" si="17"/>
        <v>1332000</v>
      </c>
      <c r="E543" s="13">
        <f>'Strona główna'!$G$9*G543</f>
        <v>0</v>
      </c>
      <c r="F543" s="13">
        <f>IF(H543,'Strona główna'!$G$8+'Strona główna'!$G$10-'Strona główna'!$G$11,'Strona główna'!$G$8)</f>
        <v>4500</v>
      </c>
      <c r="G543" s="7" t="b">
        <f t="shared" si="16"/>
        <v>0</v>
      </c>
      <c r="H543" s="7" t="b">
        <f>I543&gt;='Strona główna'!$G$9</f>
        <v>1</v>
      </c>
      <c r="I543" s="13">
        <f>I542+'Strona główna'!$G$8</f>
        <v>1092000</v>
      </c>
    </row>
    <row r="544" spans="1:9" x14ac:dyDescent="0.3">
      <c r="A544">
        <v>542</v>
      </c>
      <c r="B544" s="2">
        <f ca="1">EDATE('Strona główna'!$G$6,A544)</f>
        <v>62077</v>
      </c>
      <c r="C544" s="1">
        <f t="shared" si="17"/>
        <v>1336500</v>
      </c>
      <c r="E544" s="13">
        <f>'Strona główna'!$G$9*G544</f>
        <v>0</v>
      </c>
      <c r="F544" s="13">
        <f>IF(H544,'Strona główna'!$G$8+'Strona główna'!$G$10-'Strona główna'!$G$11,'Strona główna'!$G$8)</f>
        <v>4500</v>
      </c>
      <c r="G544" s="7" t="b">
        <f t="shared" si="16"/>
        <v>0</v>
      </c>
      <c r="H544" s="7" t="b">
        <f>I544&gt;='Strona główna'!$G$9</f>
        <v>1</v>
      </c>
      <c r="I544" s="13">
        <f>I543+'Strona główna'!$G$8</f>
        <v>1094000</v>
      </c>
    </row>
    <row r="545" spans="1:9" x14ac:dyDescent="0.3">
      <c r="A545">
        <v>543</v>
      </c>
      <c r="B545" s="2">
        <f ca="1">EDATE('Strona główna'!$G$6,A545)</f>
        <v>62108</v>
      </c>
      <c r="C545" s="1">
        <f t="shared" si="17"/>
        <v>1341000</v>
      </c>
      <c r="E545" s="13">
        <f>'Strona główna'!$G$9*G545</f>
        <v>0</v>
      </c>
      <c r="F545" s="13">
        <f>IF(H545,'Strona główna'!$G$8+'Strona główna'!$G$10-'Strona główna'!$G$11,'Strona główna'!$G$8)</f>
        <v>4500</v>
      </c>
      <c r="G545" s="7" t="b">
        <f t="shared" si="16"/>
        <v>0</v>
      </c>
      <c r="H545" s="7" t="b">
        <f>I545&gt;='Strona główna'!$G$9</f>
        <v>1</v>
      </c>
      <c r="I545" s="13">
        <f>I544+'Strona główna'!$G$8</f>
        <v>1096000</v>
      </c>
    </row>
    <row r="546" spans="1:9" x14ac:dyDescent="0.3">
      <c r="A546">
        <v>544</v>
      </c>
      <c r="B546" s="2">
        <f ca="1">EDATE('Strona główna'!$G$6,A546)</f>
        <v>62139</v>
      </c>
      <c r="C546" s="1">
        <f t="shared" si="17"/>
        <v>1345500</v>
      </c>
      <c r="E546" s="13">
        <f>'Strona główna'!$G$9*G546</f>
        <v>0</v>
      </c>
      <c r="F546" s="13">
        <f>IF(H546,'Strona główna'!$G$8+'Strona główna'!$G$10-'Strona główna'!$G$11,'Strona główna'!$G$8)</f>
        <v>4500</v>
      </c>
      <c r="G546" s="7" t="b">
        <f t="shared" si="16"/>
        <v>0</v>
      </c>
      <c r="H546" s="7" t="b">
        <f>I546&gt;='Strona główna'!$G$9</f>
        <v>1</v>
      </c>
      <c r="I546" s="13">
        <f>I545+'Strona główna'!$G$8</f>
        <v>1098000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99049-1D0A-4E2A-A799-47CD06B68E59}">
  <dimension ref="A1:F546"/>
  <sheetViews>
    <sheetView tabSelected="1" workbookViewId="0">
      <pane ySplit="1" topLeftCell="A209" activePane="bottomLeft" state="frozen"/>
      <selection pane="bottomLeft" activeCell="F219" sqref="F219"/>
    </sheetView>
  </sheetViews>
  <sheetFormatPr defaultRowHeight="14.4" x14ac:dyDescent="0.3"/>
  <cols>
    <col min="2" max="2" width="17.109375" customWidth="1"/>
    <col min="3" max="3" width="21.33203125" bestFit="1" customWidth="1"/>
    <col min="5" max="5" width="8.77734375" style="7" bestFit="1" customWidth="1"/>
    <col min="6" max="6" width="13.5546875" style="7" bestFit="1" customWidth="1"/>
  </cols>
  <sheetData>
    <row r="1" spans="1:6" x14ac:dyDescent="0.3">
      <c r="A1" s="5" t="s">
        <v>9</v>
      </c>
      <c r="B1" s="5" t="s">
        <v>6</v>
      </c>
      <c r="C1" s="5" t="s">
        <v>8</v>
      </c>
      <c r="E1" s="6" t="s">
        <v>37</v>
      </c>
      <c r="F1" s="6" t="s">
        <v>38</v>
      </c>
    </row>
    <row r="2" spans="1:6" x14ac:dyDescent="0.3">
      <c r="A2">
        <v>0</v>
      </c>
      <c r="B2" s="2">
        <f ca="1">EDATE('Strona główna'!$G$6,A2)</f>
        <v>45580</v>
      </c>
      <c r="C2" s="4">
        <f>-'Strona główna'!$G$21</f>
        <v>-974160</v>
      </c>
      <c r="E2" s="7" t="b">
        <f>C2&gt;=0</f>
        <v>0</v>
      </c>
      <c r="F2" s="7" t="b">
        <v>0</v>
      </c>
    </row>
    <row r="3" spans="1:6" x14ac:dyDescent="0.3">
      <c r="A3">
        <v>1</v>
      </c>
      <c r="B3" s="2">
        <f ca="1">EDATE('Strona główna'!$G$6,A3)</f>
        <v>45611</v>
      </c>
      <c r="C3" s="1">
        <f>C2+'Strona główna'!$G$24</f>
        <v>-969660</v>
      </c>
      <c r="E3" s="7" t="b">
        <f t="shared" ref="E3:E66" si="0">C3&gt;=0</f>
        <v>0</v>
      </c>
      <c r="F3" s="7" t="b">
        <f t="shared" ref="F3:F66" si="1">E3&lt;&gt;E2</f>
        <v>0</v>
      </c>
    </row>
    <row r="4" spans="1:6" x14ac:dyDescent="0.3">
      <c r="A4">
        <v>2</v>
      </c>
      <c r="B4" s="2">
        <f ca="1">EDATE('Strona główna'!$G$6,A4)</f>
        <v>45641</v>
      </c>
      <c r="C4" s="1">
        <f>C3+'Strona główna'!$G$24</f>
        <v>-965160</v>
      </c>
      <c r="E4" s="7" t="b">
        <f t="shared" si="0"/>
        <v>0</v>
      </c>
      <c r="F4" s="7" t="b">
        <f t="shared" si="1"/>
        <v>0</v>
      </c>
    </row>
    <row r="5" spans="1:6" x14ac:dyDescent="0.3">
      <c r="A5">
        <v>3</v>
      </c>
      <c r="B5" s="2">
        <f ca="1">EDATE('Strona główna'!$G$6,A5)</f>
        <v>45672</v>
      </c>
      <c r="C5" s="1">
        <f>C4+'Strona główna'!$G$24</f>
        <v>-960660</v>
      </c>
      <c r="E5" s="7" t="b">
        <f t="shared" si="0"/>
        <v>0</v>
      </c>
      <c r="F5" s="7" t="b">
        <f t="shared" si="1"/>
        <v>0</v>
      </c>
    </row>
    <row r="6" spans="1:6" x14ac:dyDescent="0.3">
      <c r="A6">
        <v>4</v>
      </c>
      <c r="B6" s="2">
        <f ca="1">EDATE('Strona główna'!$G$6,A6)</f>
        <v>45703</v>
      </c>
      <c r="C6" s="1">
        <f>C5+'Strona główna'!$G$24</f>
        <v>-956160</v>
      </c>
      <c r="E6" s="7" t="b">
        <f t="shared" si="0"/>
        <v>0</v>
      </c>
      <c r="F6" s="7" t="b">
        <f t="shared" si="1"/>
        <v>0</v>
      </c>
    </row>
    <row r="7" spans="1:6" x14ac:dyDescent="0.3">
      <c r="A7">
        <v>5</v>
      </c>
      <c r="B7" s="2">
        <f ca="1">EDATE('Strona główna'!$G$6,A7)</f>
        <v>45731</v>
      </c>
      <c r="C7" s="1">
        <f>C6+'Strona główna'!$G$24</f>
        <v>-951660</v>
      </c>
      <c r="E7" s="7" t="b">
        <f t="shared" si="0"/>
        <v>0</v>
      </c>
      <c r="F7" s="7" t="b">
        <f t="shared" si="1"/>
        <v>0</v>
      </c>
    </row>
    <row r="8" spans="1:6" x14ac:dyDescent="0.3">
      <c r="A8">
        <v>6</v>
      </c>
      <c r="B8" s="2">
        <f ca="1">EDATE('Strona główna'!$G$6,A8)</f>
        <v>45762</v>
      </c>
      <c r="C8" s="1">
        <f>C7+'Strona główna'!$G$24</f>
        <v>-947160</v>
      </c>
      <c r="E8" s="7" t="b">
        <f t="shared" si="0"/>
        <v>0</v>
      </c>
      <c r="F8" s="7" t="b">
        <f t="shared" si="1"/>
        <v>0</v>
      </c>
    </row>
    <row r="9" spans="1:6" x14ac:dyDescent="0.3">
      <c r="A9">
        <v>7</v>
      </c>
      <c r="B9" s="2">
        <f ca="1">EDATE('Strona główna'!$G$6,A9)</f>
        <v>45792</v>
      </c>
      <c r="C9" s="1">
        <f>C8+'Strona główna'!$G$24</f>
        <v>-942660</v>
      </c>
      <c r="E9" s="7" t="b">
        <f t="shared" si="0"/>
        <v>0</v>
      </c>
      <c r="F9" s="7" t="b">
        <f t="shared" si="1"/>
        <v>0</v>
      </c>
    </row>
    <row r="10" spans="1:6" x14ac:dyDescent="0.3">
      <c r="A10">
        <v>8</v>
      </c>
      <c r="B10" s="2">
        <f ca="1">EDATE('Strona główna'!$G$6,A10)</f>
        <v>45823</v>
      </c>
      <c r="C10" s="1">
        <f>C9+'Strona główna'!$G$24</f>
        <v>-938160</v>
      </c>
      <c r="E10" s="7" t="b">
        <f t="shared" si="0"/>
        <v>0</v>
      </c>
      <c r="F10" s="7" t="b">
        <f t="shared" si="1"/>
        <v>0</v>
      </c>
    </row>
    <row r="11" spans="1:6" x14ac:dyDescent="0.3">
      <c r="A11">
        <v>9</v>
      </c>
      <c r="B11" s="2">
        <f ca="1">EDATE('Strona główna'!$G$6,A11)</f>
        <v>45853</v>
      </c>
      <c r="C11" s="1">
        <f>C10+'Strona główna'!$G$24</f>
        <v>-933660</v>
      </c>
      <c r="E11" s="7" t="b">
        <f t="shared" si="0"/>
        <v>0</v>
      </c>
      <c r="F11" s="7" t="b">
        <f t="shared" si="1"/>
        <v>0</v>
      </c>
    </row>
    <row r="12" spans="1:6" x14ac:dyDescent="0.3">
      <c r="A12">
        <v>10</v>
      </c>
      <c r="B12" s="2">
        <f ca="1">EDATE('Strona główna'!$G$6,A12)</f>
        <v>45884</v>
      </c>
      <c r="C12" s="1">
        <f>C11+'Strona główna'!$G$24</f>
        <v>-929160</v>
      </c>
      <c r="E12" s="7" t="b">
        <f t="shared" si="0"/>
        <v>0</v>
      </c>
      <c r="F12" s="7" t="b">
        <f t="shared" si="1"/>
        <v>0</v>
      </c>
    </row>
    <row r="13" spans="1:6" x14ac:dyDescent="0.3">
      <c r="A13">
        <v>11</v>
      </c>
      <c r="B13" s="2">
        <f ca="1">EDATE('Strona główna'!$G$6,A13)</f>
        <v>45915</v>
      </c>
      <c r="C13" s="1">
        <f>C12+'Strona główna'!$G$24</f>
        <v>-924660</v>
      </c>
      <c r="E13" s="7" t="b">
        <f t="shared" si="0"/>
        <v>0</v>
      </c>
      <c r="F13" s="7" t="b">
        <f t="shared" si="1"/>
        <v>0</v>
      </c>
    </row>
    <row r="14" spans="1:6" x14ac:dyDescent="0.3">
      <c r="A14">
        <v>12</v>
      </c>
      <c r="B14" s="2">
        <f ca="1">EDATE('Strona główna'!$G$6,A14)</f>
        <v>45945</v>
      </c>
      <c r="C14" s="1">
        <f>C13+'Strona główna'!$G$24</f>
        <v>-920160</v>
      </c>
      <c r="E14" s="7" t="b">
        <f t="shared" si="0"/>
        <v>0</v>
      </c>
      <c r="F14" s="7" t="b">
        <f t="shared" si="1"/>
        <v>0</v>
      </c>
    </row>
    <row r="15" spans="1:6" x14ac:dyDescent="0.3">
      <c r="A15">
        <v>13</v>
      </c>
      <c r="B15" s="2">
        <f ca="1">EDATE('Strona główna'!$G$6,A15)</f>
        <v>45976</v>
      </c>
      <c r="C15" s="1">
        <f>C14+'Strona główna'!$G$24</f>
        <v>-915660</v>
      </c>
      <c r="E15" s="7" t="b">
        <f t="shared" si="0"/>
        <v>0</v>
      </c>
      <c r="F15" s="7" t="b">
        <f t="shared" si="1"/>
        <v>0</v>
      </c>
    </row>
    <row r="16" spans="1:6" x14ac:dyDescent="0.3">
      <c r="A16">
        <v>14</v>
      </c>
      <c r="B16" s="2">
        <f ca="1">EDATE('Strona główna'!$G$6,A16)</f>
        <v>46006</v>
      </c>
      <c r="C16" s="1">
        <f>C15+'Strona główna'!$G$24</f>
        <v>-911160</v>
      </c>
      <c r="E16" s="7" t="b">
        <f t="shared" si="0"/>
        <v>0</v>
      </c>
      <c r="F16" s="7" t="b">
        <f t="shared" si="1"/>
        <v>0</v>
      </c>
    </row>
    <row r="17" spans="1:6" x14ac:dyDescent="0.3">
      <c r="A17">
        <v>15</v>
      </c>
      <c r="B17" s="2">
        <f ca="1">EDATE('Strona główna'!$G$6,A17)</f>
        <v>46037</v>
      </c>
      <c r="C17" s="1">
        <f>C16+'Strona główna'!$G$24</f>
        <v>-906660</v>
      </c>
      <c r="E17" s="7" t="b">
        <f t="shared" si="0"/>
        <v>0</v>
      </c>
      <c r="F17" s="7" t="b">
        <f t="shared" si="1"/>
        <v>0</v>
      </c>
    </row>
    <row r="18" spans="1:6" x14ac:dyDescent="0.3">
      <c r="A18">
        <v>16</v>
      </c>
      <c r="B18" s="2">
        <f ca="1">EDATE('Strona główna'!$G$6,A18)</f>
        <v>46068</v>
      </c>
      <c r="C18" s="1">
        <f>C17+'Strona główna'!$G$24</f>
        <v>-902160</v>
      </c>
      <c r="E18" s="7" t="b">
        <f t="shared" si="0"/>
        <v>0</v>
      </c>
      <c r="F18" s="7" t="b">
        <f t="shared" si="1"/>
        <v>0</v>
      </c>
    </row>
    <row r="19" spans="1:6" x14ac:dyDescent="0.3">
      <c r="A19">
        <v>17</v>
      </c>
      <c r="B19" s="2">
        <f ca="1">EDATE('Strona główna'!$G$6,A19)</f>
        <v>46096</v>
      </c>
      <c r="C19" s="1">
        <f>C18+'Strona główna'!$G$24</f>
        <v>-897660</v>
      </c>
      <c r="E19" s="7" t="b">
        <f t="shared" si="0"/>
        <v>0</v>
      </c>
      <c r="F19" s="7" t="b">
        <f t="shared" si="1"/>
        <v>0</v>
      </c>
    </row>
    <row r="20" spans="1:6" x14ac:dyDescent="0.3">
      <c r="A20">
        <v>18</v>
      </c>
      <c r="B20" s="2">
        <f ca="1">EDATE('Strona główna'!$G$6,A20)</f>
        <v>46127</v>
      </c>
      <c r="C20" s="1">
        <f>C19+'Strona główna'!$G$24</f>
        <v>-893160</v>
      </c>
      <c r="E20" s="7" t="b">
        <f t="shared" si="0"/>
        <v>0</v>
      </c>
      <c r="F20" s="7" t="b">
        <f t="shared" si="1"/>
        <v>0</v>
      </c>
    </row>
    <row r="21" spans="1:6" x14ac:dyDescent="0.3">
      <c r="A21">
        <v>19</v>
      </c>
      <c r="B21" s="2">
        <f ca="1">EDATE('Strona główna'!$G$6,A21)</f>
        <v>46157</v>
      </c>
      <c r="C21" s="1">
        <f>C20+'Strona główna'!$G$24</f>
        <v>-888660</v>
      </c>
      <c r="E21" s="7" t="b">
        <f t="shared" si="0"/>
        <v>0</v>
      </c>
      <c r="F21" s="7" t="b">
        <f t="shared" si="1"/>
        <v>0</v>
      </c>
    </row>
    <row r="22" spans="1:6" x14ac:dyDescent="0.3">
      <c r="A22">
        <v>20</v>
      </c>
      <c r="B22" s="2">
        <f ca="1">EDATE('Strona główna'!$G$6,A22)</f>
        <v>46188</v>
      </c>
      <c r="C22" s="1">
        <f>C21+'Strona główna'!$G$24</f>
        <v>-884160</v>
      </c>
      <c r="E22" s="7" t="b">
        <f t="shared" si="0"/>
        <v>0</v>
      </c>
      <c r="F22" s="7" t="b">
        <f t="shared" si="1"/>
        <v>0</v>
      </c>
    </row>
    <row r="23" spans="1:6" x14ac:dyDescent="0.3">
      <c r="A23">
        <v>21</v>
      </c>
      <c r="B23" s="2">
        <f ca="1">EDATE('Strona główna'!$G$6,A23)</f>
        <v>46218</v>
      </c>
      <c r="C23" s="1">
        <f>C22+'Strona główna'!$G$24</f>
        <v>-879660</v>
      </c>
      <c r="E23" s="7" t="b">
        <f t="shared" si="0"/>
        <v>0</v>
      </c>
      <c r="F23" s="7" t="b">
        <f t="shared" si="1"/>
        <v>0</v>
      </c>
    </row>
    <row r="24" spans="1:6" x14ac:dyDescent="0.3">
      <c r="A24">
        <v>22</v>
      </c>
      <c r="B24" s="2">
        <f ca="1">EDATE('Strona główna'!$G$6,A24)</f>
        <v>46249</v>
      </c>
      <c r="C24" s="1">
        <f>C23+'Strona główna'!$G$24</f>
        <v>-875160</v>
      </c>
      <c r="E24" s="7" t="b">
        <f t="shared" si="0"/>
        <v>0</v>
      </c>
      <c r="F24" s="7" t="b">
        <f t="shared" si="1"/>
        <v>0</v>
      </c>
    </row>
    <row r="25" spans="1:6" x14ac:dyDescent="0.3">
      <c r="A25">
        <v>23</v>
      </c>
      <c r="B25" s="2">
        <f ca="1">EDATE('Strona główna'!$G$6,A25)</f>
        <v>46280</v>
      </c>
      <c r="C25" s="1">
        <f>C24+'Strona główna'!$G$24</f>
        <v>-870660</v>
      </c>
      <c r="E25" s="7" t="b">
        <f t="shared" si="0"/>
        <v>0</v>
      </c>
      <c r="F25" s="7" t="b">
        <f t="shared" si="1"/>
        <v>0</v>
      </c>
    </row>
    <row r="26" spans="1:6" x14ac:dyDescent="0.3">
      <c r="A26">
        <v>24</v>
      </c>
      <c r="B26" s="2">
        <f ca="1">EDATE('Strona główna'!$G$6,A26)</f>
        <v>46310</v>
      </c>
      <c r="C26" s="1">
        <f>C25+'Strona główna'!$G$24</f>
        <v>-866160</v>
      </c>
      <c r="E26" s="7" t="b">
        <f t="shared" si="0"/>
        <v>0</v>
      </c>
      <c r="F26" s="7" t="b">
        <f t="shared" si="1"/>
        <v>0</v>
      </c>
    </row>
    <row r="27" spans="1:6" x14ac:dyDescent="0.3">
      <c r="A27">
        <v>25</v>
      </c>
      <c r="B27" s="2">
        <f ca="1">EDATE('Strona główna'!$G$6,A27)</f>
        <v>46341</v>
      </c>
      <c r="C27" s="1">
        <f>C26+'Strona główna'!$G$24</f>
        <v>-861660</v>
      </c>
      <c r="E27" s="7" t="b">
        <f t="shared" si="0"/>
        <v>0</v>
      </c>
      <c r="F27" s="7" t="b">
        <f t="shared" si="1"/>
        <v>0</v>
      </c>
    </row>
    <row r="28" spans="1:6" x14ac:dyDescent="0.3">
      <c r="A28">
        <v>26</v>
      </c>
      <c r="B28" s="2">
        <f ca="1">EDATE('Strona główna'!$G$6,A28)</f>
        <v>46371</v>
      </c>
      <c r="C28" s="1">
        <f>C27+'Strona główna'!$G$24</f>
        <v>-857160</v>
      </c>
      <c r="E28" s="7" t="b">
        <f t="shared" si="0"/>
        <v>0</v>
      </c>
      <c r="F28" s="7" t="b">
        <f t="shared" si="1"/>
        <v>0</v>
      </c>
    </row>
    <row r="29" spans="1:6" x14ac:dyDescent="0.3">
      <c r="A29">
        <v>27</v>
      </c>
      <c r="B29" s="2">
        <f ca="1">EDATE('Strona główna'!$G$6,A29)</f>
        <v>46402</v>
      </c>
      <c r="C29" s="1">
        <f>C28+'Strona główna'!$G$24</f>
        <v>-852660</v>
      </c>
      <c r="E29" s="7" t="b">
        <f t="shared" si="0"/>
        <v>0</v>
      </c>
      <c r="F29" s="7" t="b">
        <f t="shared" si="1"/>
        <v>0</v>
      </c>
    </row>
    <row r="30" spans="1:6" x14ac:dyDescent="0.3">
      <c r="A30">
        <v>28</v>
      </c>
      <c r="B30" s="2">
        <f ca="1">EDATE('Strona główna'!$G$6,A30)</f>
        <v>46433</v>
      </c>
      <c r="C30" s="1">
        <f>C29+'Strona główna'!$G$24</f>
        <v>-848160</v>
      </c>
      <c r="E30" s="7" t="b">
        <f t="shared" si="0"/>
        <v>0</v>
      </c>
      <c r="F30" s="7" t="b">
        <f t="shared" si="1"/>
        <v>0</v>
      </c>
    </row>
    <row r="31" spans="1:6" x14ac:dyDescent="0.3">
      <c r="A31">
        <v>29</v>
      </c>
      <c r="B31" s="2">
        <f ca="1">EDATE('Strona główna'!$G$6,A31)</f>
        <v>46461</v>
      </c>
      <c r="C31" s="1">
        <f>C30+'Strona główna'!$G$24</f>
        <v>-843660</v>
      </c>
      <c r="E31" s="7" t="b">
        <f t="shared" si="0"/>
        <v>0</v>
      </c>
      <c r="F31" s="7" t="b">
        <f t="shared" si="1"/>
        <v>0</v>
      </c>
    </row>
    <row r="32" spans="1:6" x14ac:dyDescent="0.3">
      <c r="A32">
        <v>30</v>
      </c>
      <c r="B32" s="2">
        <f ca="1">EDATE('Strona główna'!$G$6,A32)</f>
        <v>46492</v>
      </c>
      <c r="C32" s="1">
        <f>C31+'Strona główna'!$G$24</f>
        <v>-839160</v>
      </c>
      <c r="E32" s="7" t="b">
        <f t="shared" si="0"/>
        <v>0</v>
      </c>
      <c r="F32" s="7" t="b">
        <f t="shared" si="1"/>
        <v>0</v>
      </c>
    </row>
    <row r="33" spans="1:6" x14ac:dyDescent="0.3">
      <c r="A33">
        <v>31</v>
      </c>
      <c r="B33" s="2">
        <f ca="1">EDATE('Strona główna'!$G$6,A33)</f>
        <v>46522</v>
      </c>
      <c r="C33" s="1">
        <f>C32+'Strona główna'!$G$24</f>
        <v>-834660</v>
      </c>
      <c r="E33" s="7" t="b">
        <f t="shared" si="0"/>
        <v>0</v>
      </c>
      <c r="F33" s="7" t="b">
        <f t="shared" si="1"/>
        <v>0</v>
      </c>
    </row>
    <row r="34" spans="1:6" x14ac:dyDescent="0.3">
      <c r="A34">
        <v>32</v>
      </c>
      <c r="B34" s="2">
        <f ca="1">EDATE('Strona główna'!$G$6,A34)</f>
        <v>46553</v>
      </c>
      <c r="C34" s="1">
        <f>C33+'Strona główna'!$G$24</f>
        <v>-830160</v>
      </c>
      <c r="E34" s="7" t="b">
        <f t="shared" si="0"/>
        <v>0</v>
      </c>
      <c r="F34" s="7" t="b">
        <f t="shared" si="1"/>
        <v>0</v>
      </c>
    </row>
    <row r="35" spans="1:6" x14ac:dyDescent="0.3">
      <c r="A35">
        <v>33</v>
      </c>
      <c r="B35" s="2">
        <f ca="1">EDATE('Strona główna'!$G$6,A35)</f>
        <v>46583</v>
      </c>
      <c r="C35" s="1">
        <f>C34+'Strona główna'!$G$24</f>
        <v>-825660</v>
      </c>
      <c r="E35" s="7" t="b">
        <f t="shared" si="0"/>
        <v>0</v>
      </c>
      <c r="F35" s="7" t="b">
        <f t="shared" si="1"/>
        <v>0</v>
      </c>
    </row>
    <row r="36" spans="1:6" x14ac:dyDescent="0.3">
      <c r="A36">
        <v>34</v>
      </c>
      <c r="B36" s="2">
        <f ca="1">EDATE('Strona główna'!$G$6,A36)</f>
        <v>46614</v>
      </c>
      <c r="C36" s="1">
        <f>C35+'Strona główna'!$G$24</f>
        <v>-821160</v>
      </c>
      <c r="E36" s="7" t="b">
        <f t="shared" si="0"/>
        <v>0</v>
      </c>
      <c r="F36" s="7" t="b">
        <f t="shared" si="1"/>
        <v>0</v>
      </c>
    </row>
    <row r="37" spans="1:6" x14ac:dyDescent="0.3">
      <c r="A37">
        <v>35</v>
      </c>
      <c r="B37" s="2">
        <f ca="1">EDATE('Strona główna'!$G$6,A37)</f>
        <v>46645</v>
      </c>
      <c r="C37" s="1">
        <f>C36+'Strona główna'!$G$24</f>
        <v>-816660</v>
      </c>
      <c r="E37" s="7" t="b">
        <f t="shared" si="0"/>
        <v>0</v>
      </c>
      <c r="F37" s="7" t="b">
        <f t="shared" si="1"/>
        <v>0</v>
      </c>
    </row>
    <row r="38" spans="1:6" x14ac:dyDescent="0.3">
      <c r="A38">
        <v>36</v>
      </c>
      <c r="B38" s="2">
        <f ca="1">EDATE('Strona główna'!$G$6,A38)</f>
        <v>46675</v>
      </c>
      <c r="C38" s="1">
        <f>C37+'Strona główna'!$G$24</f>
        <v>-812160</v>
      </c>
      <c r="E38" s="7" t="b">
        <f t="shared" si="0"/>
        <v>0</v>
      </c>
      <c r="F38" s="7" t="b">
        <f t="shared" si="1"/>
        <v>0</v>
      </c>
    </row>
    <row r="39" spans="1:6" x14ac:dyDescent="0.3">
      <c r="A39">
        <v>37</v>
      </c>
      <c r="B39" s="2">
        <f ca="1">EDATE('Strona główna'!$G$6,A39)</f>
        <v>46706</v>
      </c>
      <c r="C39" s="1">
        <f>C38+'Strona główna'!$G$24</f>
        <v>-807660</v>
      </c>
      <c r="E39" s="7" t="b">
        <f t="shared" si="0"/>
        <v>0</v>
      </c>
      <c r="F39" s="7" t="b">
        <f t="shared" si="1"/>
        <v>0</v>
      </c>
    </row>
    <row r="40" spans="1:6" x14ac:dyDescent="0.3">
      <c r="A40">
        <v>38</v>
      </c>
      <c r="B40" s="2">
        <f ca="1">EDATE('Strona główna'!$G$6,A40)</f>
        <v>46736</v>
      </c>
      <c r="C40" s="1">
        <f>C39+'Strona główna'!$G$24</f>
        <v>-803160</v>
      </c>
      <c r="E40" s="7" t="b">
        <f t="shared" si="0"/>
        <v>0</v>
      </c>
      <c r="F40" s="7" t="b">
        <f t="shared" si="1"/>
        <v>0</v>
      </c>
    </row>
    <row r="41" spans="1:6" x14ac:dyDescent="0.3">
      <c r="A41">
        <v>39</v>
      </c>
      <c r="B41" s="2">
        <f ca="1">EDATE('Strona główna'!$G$6,A41)</f>
        <v>46767</v>
      </c>
      <c r="C41" s="1">
        <f>C40+'Strona główna'!$G$24</f>
        <v>-798660</v>
      </c>
      <c r="E41" s="7" t="b">
        <f t="shared" si="0"/>
        <v>0</v>
      </c>
      <c r="F41" s="7" t="b">
        <f t="shared" si="1"/>
        <v>0</v>
      </c>
    </row>
    <row r="42" spans="1:6" x14ac:dyDescent="0.3">
      <c r="A42">
        <v>40</v>
      </c>
      <c r="B42" s="2">
        <f ca="1">EDATE('Strona główna'!$G$6,A42)</f>
        <v>46798</v>
      </c>
      <c r="C42" s="1">
        <f>C41+'Strona główna'!$G$24</f>
        <v>-794160</v>
      </c>
      <c r="E42" s="7" t="b">
        <f t="shared" si="0"/>
        <v>0</v>
      </c>
      <c r="F42" s="7" t="b">
        <f t="shared" si="1"/>
        <v>0</v>
      </c>
    </row>
    <row r="43" spans="1:6" x14ac:dyDescent="0.3">
      <c r="A43">
        <v>41</v>
      </c>
      <c r="B43" s="2">
        <f ca="1">EDATE('Strona główna'!$G$6,A43)</f>
        <v>46827</v>
      </c>
      <c r="C43" s="1">
        <f>C42+'Strona główna'!$G$24</f>
        <v>-789660</v>
      </c>
      <c r="E43" s="7" t="b">
        <f t="shared" si="0"/>
        <v>0</v>
      </c>
      <c r="F43" s="7" t="b">
        <f t="shared" si="1"/>
        <v>0</v>
      </c>
    </row>
    <row r="44" spans="1:6" x14ac:dyDescent="0.3">
      <c r="A44">
        <v>42</v>
      </c>
      <c r="B44" s="2">
        <f ca="1">EDATE('Strona główna'!$G$6,A44)</f>
        <v>46858</v>
      </c>
      <c r="C44" s="1">
        <f>C43+'Strona główna'!$G$24</f>
        <v>-785160</v>
      </c>
      <c r="E44" s="7" t="b">
        <f t="shared" si="0"/>
        <v>0</v>
      </c>
      <c r="F44" s="7" t="b">
        <f t="shared" si="1"/>
        <v>0</v>
      </c>
    </row>
    <row r="45" spans="1:6" x14ac:dyDescent="0.3">
      <c r="A45">
        <v>43</v>
      </c>
      <c r="B45" s="2">
        <f ca="1">EDATE('Strona główna'!$G$6,A45)</f>
        <v>46888</v>
      </c>
      <c r="C45" s="1">
        <f>C44+'Strona główna'!$G$24</f>
        <v>-780660</v>
      </c>
      <c r="E45" s="7" t="b">
        <f t="shared" si="0"/>
        <v>0</v>
      </c>
      <c r="F45" s="7" t="b">
        <f t="shared" si="1"/>
        <v>0</v>
      </c>
    </row>
    <row r="46" spans="1:6" x14ac:dyDescent="0.3">
      <c r="A46">
        <v>44</v>
      </c>
      <c r="B46" s="2">
        <f ca="1">EDATE('Strona główna'!$G$6,A46)</f>
        <v>46919</v>
      </c>
      <c r="C46" s="1">
        <f>C45+'Strona główna'!$G$24</f>
        <v>-776160</v>
      </c>
      <c r="E46" s="7" t="b">
        <f t="shared" si="0"/>
        <v>0</v>
      </c>
      <c r="F46" s="7" t="b">
        <f t="shared" si="1"/>
        <v>0</v>
      </c>
    </row>
    <row r="47" spans="1:6" x14ac:dyDescent="0.3">
      <c r="A47">
        <v>45</v>
      </c>
      <c r="B47" s="2">
        <f ca="1">EDATE('Strona główna'!$G$6,A47)</f>
        <v>46949</v>
      </c>
      <c r="C47" s="1">
        <f>C46+'Strona główna'!$G$24</f>
        <v>-771660</v>
      </c>
      <c r="E47" s="7" t="b">
        <f t="shared" si="0"/>
        <v>0</v>
      </c>
      <c r="F47" s="7" t="b">
        <f t="shared" si="1"/>
        <v>0</v>
      </c>
    </row>
    <row r="48" spans="1:6" x14ac:dyDescent="0.3">
      <c r="A48">
        <v>46</v>
      </c>
      <c r="B48" s="2">
        <f ca="1">EDATE('Strona główna'!$G$6,A48)</f>
        <v>46980</v>
      </c>
      <c r="C48" s="1">
        <f>C47+'Strona główna'!$G$24</f>
        <v>-767160</v>
      </c>
      <c r="E48" s="7" t="b">
        <f t="shared" si="0"/>
        <v>0</v>
      </c>
      <c r="F48" s="7" t="b">
        <f t="shared" si="1"/>
        <v>0</v>
      </c>
    </row>
    <row r="49" spans="1:6" x14ac:dyDescent="0.3">
      <c r="A49">
        <v>47</v>
      </c>
      <c r="B49" s="2">
        <f ca="1">EDATE('Strona główna'!$G$6,A49)</f>
        <v>47011</v>
      </c>
      <c r="C49" s="1">
        <f>C48+'Strona główna'!$G$24</f>
        <v>-762660</v>
      </c>
      <c r="E49" s="7" t="b">
        <f t="shared" si="0"/>
        <v>0</v>
      </c>
      <c r="F49" s="7" t="b">
        <f t="shared" si="1"/>
        <v>0</v>
      </c>
    </row>
    <row r="50" spans="1:6" x14ac:dyDescent="0.3">
      <c r="A50">
        <v>48</v>
      </c>
      <c r="B50" s="2">
        <f ca="1">EDATE('Strona główna'!$G$6,A50)</f>
        <v>47041</v>
      </c>
      <c r="C50" s="1">
        <f>C49+'Strona główna'!$G$24</f>
        <v>-758160</v>
      </c>
      <c r="E50" s="7" t="b">
        <f t="shared" si="0"/>
        <v>0</v>
      </c>
      <c r="F50" s="7" t="b">
        <f t="shared" si="1"/>
        <v>0</v>
      </c>
    </row>
    <row r="51" spans="1:6" x14ac:dyDescent="0.3">
      <c r="A51">
        <v>49</v>
      </c>
      <c r="B51" s="2">
        <f ca="1">EDATE('Strona główna'!$G$6,A51)</f>
        <v>47072</v>
      </c>
      <c r="C51" s="1">
        <f>C50+'Strona główna'!$G$24</f>
        <v>-753660</v>
      </c>
      <c r="E51" s="7" t="b">
        <f t="shared" si="0"/>
        <v>0</v>
      </c>
      <c r="F51" s="7" t="b">
        <f t="shared" si="1"/>
        <v>0</v>
      </c>
    </row>
    <row r="52" spans="1:6" x14ac:dyDescent="0.3">
      <c r="A52">
        <v>50</v>
      </c>
      <c r="B52" s="2">
        <f ca="1">EDATE('Strona główna'!$G$6,A52)</f>
        <v>47102</v>
      </c>
      <c r="C52" s="1">
        <f>C51+'Strona główna'!$G$24</f>
        <v>-749160</v>
      </c>
      <c r="E52" s="7" t="b">
        <f t="shared" si="0"/>
        <v>0</v>
      </c>
      <c r="F52" s="7" t="b">
        <f t="shared" si="1"/>
        <v>0</v>
      </c>
    </row>
    <row r="53" spans="1:6" x14ac:dyDescent="0.3">
      <c r="A53">
        <v>51</v>
      </c>
      <c r="B53" s="2">
        <f ca="1">EDATE('Strona główna'!$G$6,A53)</f>
        <v>47133</v>
      </c>
      <c r="C53" s="1">
        <f>C52+'Strona główna'!$G$24</f>
        <v>-744660</v>
      </c>
      <c r="E53" s="7" t="b">
        <f t="shared" si="0"/>
        <v>0</v>
      </c>
      <c r="F53" s="7" t="b">
        <f t="shared" si="1"/>
        <v>0</v>
      </c>
    </row>
    <row r="54" spans="1:6" x14ac:dyDescent="0.3">
      <c r="A54">
        <v>52</v>
      </c>
      <c r="B54" s="2">
        <f ca="1">EDATE('Strona główna'!$G$6,A54)</f>
        <v>47164</v>
      </c>
      <c r="C54" s="1">
        <f>C53+'Strona główna'!$G$24</f>
        <v>-740160</v>
      </c>
      <c r="E54" s="7" t="b">
        <f t="shared" si="0"/>
        <v>0</v>
      </c>
      <c r="F54" s="7" t="b">
        <f t="shared" si="1"/>
        <v>0</v>
      </c>
    </row>
    <row r="55" spans="1:6" x14ac:dyDescent="0.3">
      <c r="A55">
        <v>53</v>
      </c>
      <c r="B55" s="2">
        <f ca="1">EDATE('Strona główna'!$G$6,A55)</f>
        <v>47192</v>
      </c>
      <c r="C55" s="1">
        <f>C54+'Strona główna'!$G$24</f>
        <v>-735660</v>
      </c>
      <c r="E55" s="7" t="b">
        <f t="shared" si="0"/>
        <v>0</v>
      </c>
      <c r="F55" s="7" t="b">
        <f t="shared" si="1"/>
        <v>0</v>
      </c>
    </row>
    <row r="56" spans="1:6" x14ac:dyDescent="0.3">
      <c r="A56">
        <v>54</v>
      </c>
      <c r="B56" s="2">
        <f ca="1">EDATE('Strona główna'!$G$6,A56)</f>
        <v>47223</v>
      </c>
      <c r="C56" s="1">
        <f>C55+'Strona główna'!$G$24</f>
        <v>-731160</v>
      </c>
      <c r="E56" s="7" t="b">
        <f t="shared" si="0"/>
        <v>0</v>
      </c>
      <c r="F56" s="7" t="b">
        <f t="shared" si="1"/>
        <v>0</v>
      </c>
    </row>
    <row r="57" spans="1:6" x14ac:dyDescent="0.3">
      <c r="A57">
        <v>55</v>
      </c>
      <c r="B57" s="2">
        <f ca="1">EDATE('Strona główna'!$G$6,A57)</f>
        <v>47253</v>
      </c>
      <c r="C57" s="1">
        <f>C56+'Strona główna'!$G$24</f>
        <v>-726660</v>
      </c>
      <c r="E57" s="7" t="b">
        <f t="shared" si="0"/>
        <v>0</v>
      </c>
      <c r="F57" s="7" t="b">
        <f t="shared" si="1"/>
        <v>0</v>
      </c>
    </row>
    <row r="58" spans="1:6" x14ac:dyDescent="0.3">
      <c r="A58">
        <v>56</v>
      </c>
      <c r="B58" s="2">
        <f ca="1">EDATE('Strona główna'!$G$6,A58)</f>
        <v>47284</v>
      </c>
      <c r="C58" s="1">
        <f>C57+'Strona główna'!$G$24</f>
        <v>-722160</v>
      </c>
      <c r="E58" s="7" t="b">
        <f t="shared" si="0"/>
        <v>0</v>
      </c>
      <c r="F58" s="7" t="b">
        <f t="shared" si="1"/>
        <v>0</v>
      </c>
    </row>
    <row r="59" spans="1:6" x14ac:dyDescent="0.3">
      <c r="A59">
        <v>57</v>
      </c>
      <c r="B59" s="2">
        <f ca="1">EDATE('Strona główna'!$G$6,A59)</f>
        <v>47314</v>
      </c>
      <c r="C59" s="1">
        <f>C58+'Strona główna'!$G$24</f>
        <v>-717660</v>
      </c>
      <c r="E59" s="7" t="b">
        <f t="shared" si="0"/>
        <v>0</v>
      </c>
      <c r="F59" s="7" t="b">
        <f t="shared" si="1"/>
        <v>0</v>
      </c>
    </row>
    <row r="60" spans="1:6" x14ac:dyDescent="0.3">
      <c r="A60">
        <v>58</v>
      </c>
      <c r="B60" s="2">
        <f ca="1">EDATE('Strona główna'!$G$6,A60)</f>
        <v>47345</v>
      </c>
      <c r="C60" s="1">
        <f>C59+'Strona główna'!$G$24</f>
        <v>-713160</v>
      </c>
      <c r="E60" s="7" t="b">
        <f t="shared" si="0"/>
        <v>0</v>
      </c>
      <c r="F60" s="7" t="b">
        <f t="shared" si="1"/>
        <v>0</v>
      </c>
    </row>
    <row r="61" spans="1:6" x14ac:dyDescent="0.3">
      <c r="A61">
        <v>59</v>
      </c>
      <c r="B61" s="2">
        <f ca="1">EDATE('Strona główna'!$G$6,A61)</f>
        <v>47376</v>
      </c>
      <c r="C61" s="1">
        <f>C60+'Strona główna'!$G$24</f>
        <v>-708660</v>
      </c>
      <c r="E61" s="7" t="b">
        <f t="shared" si="0"/>
        <v>0</v>
      </c>
      <c r="F61" s="7" t="b">
        <f t="shared" si="1"/>
        <v>0</v>
      </c>
    </row>
    <row r="62" spans="1:6" x14ac:dyDescent="0.3">
      <c r="A62">
        <v>60</v>
      </c>
      <c r="B62" s="2">
        <f ca="1">EDATE('Strona główna'!$G$6,A62)</f>
        <v>47406</v>
      </c>
      <c r="C62" s="1">
        <f>C61+'Strona główna'!$G$24</f>
        <v>-704160</v>
      </c>
      <c r="E62" s="7" t="b">
        <f t="shared" si="0"/>
        <v>0</v>
      </c>
      <c r="F62" s="7" t="b">
        <f t="shared" si="1"/>
        <v>0</v>
      </c>
    </row>
    <row r="63" spans="1:6" x14ac:dyDescent="0.3">
      <c r="A63">
        <v>61</v>
      </c>
      <c r="B63" s="2">
        <f ca="1">EDATE('Strona główna'!$G$6,A63)</f>
        <v>47437</v>
      </c>
      <c r="C63" s="1">
        <f>C62+'Strona główna'!$G$24</f>
        <v>-699660</v>
      </c>
      <c r="E63" s="7" t="b">
        <f t="shared" si="0"/>
        <v>0</v>
      </c>
      <c r="F63" s="7" t="b">
        <f t="shared" si="1"/>
        <v>0</v>
      </c>
    </row>
    <row r="64" spans="1:6" x14ac:dyDescent="0.3">
      <c r="A64">
        <v>62</v>
      </c>
      <c r="B64" s="2">
        <f ca="1">EDATE('Strona główna'!$G$6,A64)</f>
        <v>47467</v>
      </c>
      <c r="C64" s="1">
        <f>C63+'Strona główna'!$G$24</f>
        <v>-695160</v>
      </c>
      <c r="E64" s="7" t="b">
        <f t="shared" si="0"/>
        <v>0</v>
      </c>
      <c r="F64" s="7" t="b">
        <f t="shared" si="1"/>
        <v>0</v>
      </c>
    </row>
    <row r="65" spans="1:6" x14ac:dyDescent="0.3">
      <c r="A65">
        <v>63</v>
      </c>
      <c r="B65" s="2">
        <f ca="1">EDATE('Strona główna'!$G$6,A65)</f>
        <v>47498</v>
      </c>
      <c r="C65" s="1">
        <f>C64+'Strona główna'!$G$24</f>
        <v>-690660</v>
      </c>
      <c r="E65" s="7" t="b">
        <f t="shared" si="0"/>
        <v>0</v>
      </c>
      <c r="F65" s="7" t="b">
        <f t="shared" si="1"/>
        <v>0</v>
      </c>
    </row>
    <row r="66" spans="1:6" x14ac:dyDescent="0.3">
      <c r="A66">
        <v>64</v>
      </c>
      <c r="B66" s="2">
        <f ca="1">EDATE('Strona główna'!$G$6,A66)</f>
        <v>47529</v>
      </c>
      <c r="C66" s="1">
        <f>C65+'Strona główna'!$G$24</f>
        <v>-686160</v>
      </c>
      <c r="E66" s="7" t="b">
        <f t="shared" si="0"/>
        <v>0</v>
      </c>
      <c r="F66" s="7" t="b">
        <f t="shared" si="1"/>
        <v>0</v>
      </c>
    </row>
    <row r="67" spans="1:6" x14ac:dyDescent="0.3">
      <c r="A67">
        <v>65</v>
      </c>
      <c r="B67" s="2">
        <f ca="1">EDATE('Strona główna'!$G$6,A67)</f>
        <v>47557</v>
      </c>
      <c r="C67" s="1">
        <f>C66+'Strona główna'!$G$24</f>
        <v>-681660</v>
      </c>
      <c r="E67" s="7" t="b">
        <f t="shared" ref="E67:E130" si="2">C67&gt;=0</f>
        <v>0</v>
      </c>
      <c r="F67" s="7" t="b">
        <f t="shared" ref="F67:F130" si="3">E67&lt;&gt;E66</f>
        <v>0</v>
      </c>
    </row>
    <row r="68" spans="1:6" x14ac:dyDescent="0.3">
      <c r="A68">
        <v>66</v>
      </c>
      <c r="B68" s="2">
        <f ca="1">EDATE('Strona główna'!$G$6,A68)</f>
        <v>47588</v>
      </c>
      <c r="C68" s="1">
        <f>C67+'Strona główna'!$G$24</f>
        <v>-677160</v>
      </c>
      <c r="E68" s="7" t="b">
        <f t="shared" si="2"/>
        <v>0</v>
      </c>
      <c r="F68" s="7" t="b">
        <f t="shared" si="3"/>
        <v>0</v>
      </c>
    </row>
    <row r="69" spans="1:6" x14ac:dyDescent="0.3">
      <c r="A69">
        <v>67</v>
      </c>
      <c r="B69" s="2">
        <f ca="1">EDATE('Strona główna'!$G$6,A69)</f>
        <v>47618</v>
      </c>
      <c r="C69" s="1">
        <f>C68+'Strona główna'!$G$24</f>
        <v>-672660</v>
      </c>
      <c r="E69" s="7" t="b">
        <f t="shared" si="2"/>
        <v>0</v>
      </c>
      <c r="F69" s="7" t="b">
        <f t="shared" si="3"/>
        <v>0</v>
      </c>
    </row>
    <row r="70" spans="1:6" x14ac:dyDescent="0.3">
      <c r="A70">
        <v>68</v>
      </c>
      <c r="B70" s="2">
        <f ca="1">EDATE('Strona główna'!$G$6,A70)</f>
        <v>47649</v>
      </c>
      <c r="C70" s="1">
        <f>C69+'Strona główna'!$G$24</f>
        <v>-668160</v>
      </c>
      <c r="E70" s="7" t="b">
        <f t="shared" si="2"/>
        <v>0</v>
      </c>
      <c r="F70" s="7" t="b">
        <f t="shared" si="3"/>
        <v>0</v>
      </c>
    </row>
    <row r="71" spans="1:6" x14ac:dyDescent="0.3">
      <c r="A71">
        <v>69</v>
      </c>
      <c r="B71" s="2">
        <f ca="1">EDATE('Strona główna'!$G$6,A71)</f>
        <v>47679</v>
      </c>
      <c r="C71" s="1">
        <f>C70+'Strona główna'!$G$24</f>
        <v>-663660</v>
      </c>
      <c r="E71" s="7" t="b">
        <f t="shared" si="2"/>
        <v>0</v>
      </c>
      <c r="F71" s="7" t="b">
        <f t="shared" si="3"/>
        <v>0</v>
      </c>
    </row>
    <row r="72" spans="1:6" x14ac:dyDescent="0.3">
      <c r="A72">
        <v>70</v>
      </c>
      <c r="B72" s="2">
        <f ca="1">EDATE('Strona główna'!$G$6,A72)</f>
        <v>47710</v>
      </c>
      <c r="C72" s="1">
        <f>C71+'Strona główna'!$G$24</f>
        <v>-659160</v>
      </c>
      <c r="E72" s="7" t="b">
        <f t="shared" si="2"/>
        <v>0</v>
      </c>
      <c r="F72" s="7" t="b">
        <f t="shared" si="3"/>
        <v>0</v>
      </c>
    </row>
    <row r="73" spans="1:6" x14ac:dyDescent="0.3">
      <c r="A73">
        <v>71</v>
      </c>
      <c r="B73" s="2">
        <f ca="1">EDATE('Strona główna'!$G$6,A73)</f>
        <v>47741</v>
      </c>
      <c r="C73" s="1">
        <f>C72+'Strona główna'!$G$24</f>
        <v>-654660</v>
      </c>
      <c r="E73" s="7" t="b">
        <f t="shared" si="2"/>
        <v>0</v>
      </c>
      <c r="F73" s="7" t="b">
        <f t="shared" si="3"/>
        <v>0</v>
      </c>
    </row>
    <row r="74" spans="1:6" x14ac:dyDescent="0.3">
      <c r="A74">
        <v>72</v>
      </c>
      <c r="B74" s="2">
        <f ca="1">EDATE('Strona główna'!$G$6,A74)</f>
        <v>47771</v>
      </c>
      <c r="C74" s="1">
        <f>C73+'Strona główna'!$G$24</f>
        <v>-650160</v>
      </c>
      <c r="E74" s="7" t="b">
        <f t="shared" si="2"/>
        <v>0</v>
      </c>
      <c r="F74" s="7" t="b">
        <f t="shared" si="3"/>
        <v>0</v>
      </c>
    </row>
    <row r="75" spans="1:6" x14ac:dyDescent="0.3">
      <c r="A75">
        <v>73</v>
      </c>
      <c r="B75" s="2">
        <f ca="1">EDATE('Strona główna'!$G$6,A75)</f>
        <v>47802</v>
      </c>
      <c r="C75" s="1">
        <f>C74+'Strona główna'!$G$24</f>
        <v>-645660</v>
      </c>
      <c r="E75" s="7" t="b">
        <f t="shared" si="2"/>
        <v>0</v>
      </c>
      <c r="F75" s="7" t="b">
        <f t="shared" si="3"/>
        <v>0</v>
      </c>
    </row>
    <row r="76" spans="1:6" x14ac:dyDescent="0.3">
      <c r="A76">
        <v>74</v>
      </c>
      <c r="B76" s="2">
        <f ca="1">EDATE('Strona główna'!$G$6,A76)</f>
        <v>47832</v>
      </c>
      <c r="C76" s="1">
        <f>C75+'Strona główna'!$G$24</f>
        <v>-641160</v>
      </c>
      <c r="E76" s="7" t="b">
        <f t="shared" si="2"/>
        <v>0</v>
      </c>
      <c r="F76" s="7" t="b">
        <f t="shared" si="3"/>
        <v>0</v>
      </c>
    </row>
    <row r="77" spans="1:6" x14ac:dyDescent="0.3">
      <c r="A77">
        <v>75</v>
      </c>
      <c r="B77" s="2">
        <f ca="1">EDATE('Strona główna'!$G$6,A77)</f>
        <v>47863</v>
      </c>
      <c r="C77" s="1">
        <f>C76+'Strona główna'!$G$24</f>
        <v>-636660</v>
      </c>
      <c r="E77" s="7" t="b">
        <f t="shared" si="2"/>
        <v>0</v>
      </c>
      <c r="F77" s="7" t="b">
        <f t="shared" si="3"/>
        <v>0</v>
      </c>
    </row>
    <row r="78" spans="1:6" x14ac:dyDescent="0.3">
      <c r="A78">
        <v>76</v>
      </c>
      <c r="B78" s="2">
        <f ca="1">EDATE('Strona główna'!$G$6,A78)</f>
        <v>47894</v>
      </c>
      <c r="C78" s="1">
        <f>C77+'Strona główna'!$G$24</f>
        <v>-632160</v>
      </c>
      <c r="E78" s="7" t="b">
        <f t="shared" si="2"/>
        <v>0</v>
      </c>
      <c r="F78" s="7" t="b">
        <f t="shared" si="3"/>
        <v>0</v>
      </c>
    </row>
    <row r="79" spans="1:6" x14ac:dyDescent="0.3">
      <c r="A79">
        <v>77</v>
      </c>
      <c r="B79" s="2">
        <f ca="1">EDATE('Strona główna'!$G$6,A79)</f>
        <v>47922</v>
      </c>
      <c r="C79" s="1">
        <f>C78+'Strona główna'!$G$24</f>
        <v>-627660</v>
      </c>
      <c r="E79" s="7" t="b">
        <f t="shared" si="2"/>
        <v>0</v>
      </c>
      <c r="F79" s="7" t="b">
        <f t="shared" si="3"/>
        <v>0</v>
      </c>
    </row>
    <row r="80" spans="1:6" x14ac:dyDescent="0.3">
      <c r="A80">
        <v>78</v>
      </c>
      <c r="B80" s="2">
        <f ca="1">EDATE('Strona główna'!$G$6,A80)</f>
        <v>47953</v>
      </c>
      <c r="C80" s="1">
        <f>C79+'Strona główna'!$G$24</f>
        <v>-623160</v>
      </c>
      <c r="E80" s="7" t="b">
        <f t="shared" si="2"/>
        <v>0</v>
      </c>
      <c r="F80" s="7" t="b">
        <f t="shared" si="3"/>
        <v>0</v>
      </c>
    </row>
    <row r="81" spans="1:6" x14ac:dyDescent="0.3">
      <c r="A81">
        <v>79</v>
      </c>
      <c r="B81" s="2">
        <f ca="1">EDATE('Strona główna'!$G$6,A81)</f>
        <v>47983</v>
      </c>
      <c r="C81" s="1">
        <f>C80+'Strona główna'!$G$24</f>
        <v>-618660</v>
      </c>
      <c r="E81" s="7" t="b">
        <f t="shared" si="2"/>
        <v>0</v>
      </c>
      <c r="F81" s="7" t="b">
        <f t="shared" si="3"/>
        <v>0</v>
      </c>
    </row>
    <row r="82" spans="1:6" x14ac:dyDescent="0.3">
      <c r="A82">
        <v>80</v>
      </c>
      <c r="B82" s="2">
        <f ca="1">EDATE('Strona główna'!$G$6,A82)</f>
        <v>48014</v>
      </c>
      <c r="C82" s="1">
        <f>C81+'Strona główna'!$G$24</f>
        <v>-614160</v>
      </c>
      <c r="E82" s="7" t="b">
        <f t="shared" si="2"/>
        <v>0</v>
      </c>
      <c r="F82" s="7" t="b">
        <f t="shared" si="3"/>
        <v>0</v>
      </c>
    </row>
    <row r="83" spans="1:6" x14ac:dyDescent="0.3">
      <c r="A83">
        <v>81</v>
      </c>
      <c r="B83" s="2">
        <f ca="1">EDATE('Strona główna'!$G$6,A83)</f>
        <v>48044</v>
      </c>
      <c r="C83" s="1">
        <f>C82+'Strona główna'!$G$24</f>
        <v>-609660</v>
      </c>
      <c r="E83" s="7" t="b">
        <f t="shared" si="2"/>
        <v>0</v>
      </c>
      <c r="F83" s="7" t="b">
        <f t="shared" si="3"/>
        <v>0</v>
      </c>
    </row>
    <row r="84" spans="1:6" x14ac:dyDescent="0.3">
      <c r="A84">
        <v>82</v>
      </c>
      <c r="B84" s="2">
        <f ca="1">EDATE('Strona główna'!$G$6,A84)</f>
        <v>48075</v>
      </c>
      <c r="C84" s="1">
        <f>C83+'Strona główna'!$G$24</f>
        <v>-605160</v>
      </c>
      <c r="E84" s="7" t="b">
        <f t="shared" si="2"/>
        <v>0</v>
      </c>
      <c r="F84" s="7" t="b">
        <f t="shared" si="3"/>
        <v>0</v>
      </c>
    </row>
    <row r="85" spans="1:6" x14ac:dyDescent="0.3">
      <c r="A85">
        <v>83</v>
      </c>
      <c r="B85" s="2">
        <f ca="1">EDATE('Strona główna'!$G$6,A85)</f>
        <v>48106</v>
      </c>
      <c r="C85" s="1">
        <f>C84+'Strona główna'!$G$24</f>
        <v>-600660</v>
      </c>
      <c r="E85" s="7" t="b">
        <f t="shared" si="2"/>
        <v>0</v>
      </c>
      <c r="F85" s="7" t="b">
        <f t="shared" si="3"/>
        <v>0</v>
      </c>
    </row>
    <row r="86" spans="1:6" x14ac:dyDescent="0.3">
      <c r="A86">
        <v>84</v>
      </c>
      <c r="B86" s="2">
        <f ca="1">EDATE('Strona główna'!$G$6,A86)</f>
        <v>48136</v>
      </c>
      <c r="C86" s="1">
        <f>C85+'Strona główna'!$G$24</f>
        <v>-596160</v>
      </c>
      <c r="E86" s="7" t="b">
        <f t="shared" si="2"/>
        <v>0</v>
      </c>
      <c r="F86" s="7" t="b">
        <f t="shared" si="3"/>
        <v>0</v>
      </c>
    </row>
    <row r="87" spans="1:6" x14ac:dyDescent="0.3">
      <c r="A87">
        <v>85</v>
      </c>
      <c r="B87" s="2">
        <f ca="1">EDATE('Strona główna'!$G$6,A87)</f>
        <v>48167</v>
      </c>
      <c r="C87" s="1">
        <f>C86+'Strona główna'!$G$24</f>
        <v>-591660</v>
      </c>
      <c r="E87" s="7" t="b">
        <f t="shared" si="2"/>
        <v>0</v>
      </c>
      <c r="F87" s="7" t="b">
        <f t="shared" si="3"/>
        <v>0</v>
      </c>
    </row>
    <row r="88" spans="1:6" x14ac:dyDescent="0.3">
      <c r="A88">
        <v>86</v>
      </c>
      <c r="B88" s="2">
        <f ca="1">EDATE('Strona główna'!$G$6,A88)</f>
        <v>48197</v>
      </c>
      <c r="C88" s="1">
        <f>C87+'Strona główna'!$G$24</f>
        <v>-587160</v>
      </c>
      <c r="E88" s="7" t="b">
        <f t="shared" si="2"/>
        <v>0</v>
      </c>
      <c r="F88" s="7" t="b">
        <f t="shared" si="3"/>
        <v>0</v>
      </c>
    </row>
    <row r="89" spans="1:6" x14ac:dyDescent="0.3">
      <c r="A89">
        <v>87</v>
      </c>
      <c r="B89" s="2">
        <f ca="1">EDATE('Strona główna'!$G$6,A89)</f>
        <v>48228</v>
      </c>
      <c r="C89" s="1">
        <f>C88+'Strona główna'!$G$24</f>
        <v>-582660</v>
      </c>
      <c r="E89" s="7" t="b">
        <f t="shared" si="2"/>
        <v>0</v>
      </c>
      <c r="F89" s="7" t="b">
        <f t="shared" si="3"/>
        <v>0</v>
      </c>
    </row>
    <row r="90" spans="1:6" x14ac:dyDescent="0.3">
      <c r="A90">
        <v>88</v>
      </c>
      <c r="B90" s="2">
        <f ca="1">EDATE('Strona główna'!$G$6,A90)</f>
        <v>48259</v>
      </c>
      <c r="C90" s="1">
        <f>C89+'Strona główna'!$G$24</f>
        <v>-578160</v>
      </c>
      <c r="E90" s="7" t="b">
        <f t="shared" si="2"/>
        <v>0</v>
      </c>
      <c r="F90" s="7" t="b">
        <f t="shared" si="3"/>
        <v>0</v>
      </c>
    </row>
    <row r="91" spans="1:6" x14ac:dyDescent="0.3">
      <c r="A91">
        <v>89</v>
      </c>
      <c r="B91" s="2">
        <f ca="1">EDATE('Strona główna'!$G$6,A91)</f>
        <v>48288</v>
      </c>
      <c r="C91" s="1">
        <f>C90+'Strona główna'!$G$24</f>
        <v>-573660</v>
      </c>
      <c r="E91" s="7" t="b">
        <f t="shared" si="2"/>
        <v>0</v>
      </c>
      <c r="F91" s="7" t="b">
        <f t="shared" si="3"/>
        <v>0</v>
      </c>
    </row>
    <row r="92" spans="1:6" x14ac:dyDescent="0.3">
      <c r="A92">
        <v>90</v>
      </c>
      <c r="B92" s="2">
        <f ca="1">EDATE('Strona główna'!$G$6,A92)</f>
        <v>48319</v>
      </c>
      <c r="C92" s="1">
        <f>C91+'Strona główna'!$G$24</f>
        <v>-569160</v>
      </c>
      <c r="E92" s="7" t="b">
        <f t="shared" si="2"/>
        <v>0</v>
      </c>
      <c r="F92" s="7" t="b">
        <f t="shared" si="3"/>
        <v>0</v>
      </c>
    </row>
    <row r="93" spans="1:6" x14ac:dyDescent="0.3">
      <c r="A93">
        <v>91</v>
      </c>
      <c r="B93" s="2">
        <f ca="1">EDATE('Strona główna'!$G$6,A93)</f>
        <v>48349</v>
      </c>
      <c r="C93" s="1">
        <f>C92+'Strona główna'!$G$24</f>
        <v>-564660</v>
      </c>
      <c r="E93" s="7" t="b">
        <f t="shared" si="2"/>
        <v>0</v>
      </c>
      <c r="F93" s="7" t="b">
        <f t="shared" si="3"/>
        <v>0</v>
      </c>
    </row>
    <row r="94" spans="1:6" x14ac:dyDescent="0.3">
      <c r="A94">
        <v>92</v>
      </c>
      <c r="B94" s="2">
        <f ca="1">EDATE('Strona główna'!$G$6,A94)</f>
        <v>48380</v>
      </c>
      <c r="C94" s="1">
        <f>C93+'Strona główna'!$G$24</f>
        <v>-560160</v>
      </c>
      <c r="E94" s="7" t="b">
        <f t="shared" si="2"/>
        <v>0</v>
      </c>
      <c r="F94" s="7" t="b">
        <f t="shared" si="3"/>
        <v>0</v>
      </c>
    </row>
    <row r="95" spans="1:6" x14ac:dyDescent="0.3">
      <c r="A95">
        <v>93</v>
      </c>
      <c r="B95" s="2">
        <f ca="1">EDATE('Strona główna'!$G$6,A95)</f>
        <v>48410</v>
      </c>
      <c r="C95" s="1">
        <f>C94+'Strona główna'!$G$24</f>
        <v>-555660</v>
      </c>
      <c r="E95" s="7" t="b">
        <f t="shared" si="2"/>
        <v>0</v>
      </c>
      <c r="F95" s="7" t="b">
        <f t="shared" si="3"/>
        <v>0</v>
      </c>
    </row>
    <row r="96" spans="1:6" x14ac:dyDescent="0.3">
      <c r="A96">
        <v>94</v>
      </c>
      <c r="B96" s="2">
        <f ca="1">EDATE('Strona główna'!$G$6,A96)</f>
        <v>48441</v>
      </c>
      <c r="C96" s="1">
        <f>C95+'Strona główna'!$G$24</f>
        <v>-551160</v>
      </c>
      <c r="E96" s="7" t="b">
        <f t="shared" si="2"/>
        <v>0</v>
      </c>
      <c r="F96" s="7" t="b">
        <f t="shared" si="3"/>
        <v>0</v>
      </c>
    </row>
    <row r="97" spans="1:6" x14ac:dyDescent="0.3">
      <c r="A97">
        <v>95</v>
      </c>
      <c r="B97" s="2">
        <f ca="1">EDATE('Strona główna'!$G$6,A97)</f>
        <v>48472</v>
      </c>
      <c r="C97" s="1">
        <f>C96+'Strona główna'!$G$24</f>
        <v>-546660</v>
      </c>
      <c r="E97" s="7" t="b">
        <f t="shared" si="2"/>
        <v>0</v>
      </c>
      <c r="F97" s="7" t="b">
        <f t="shared" si="3"/>
        <v>0</v>
      </c>
    </row>
    <row r="98" spans="1:6" x14ac:dyDescent="0.3">
      <c r="A98">
        <v>96</v>
      </c>
      <c r="B98" s="2">
        <f ca="1">EDATE('Strona główna'!$G$6,A98)</f>
        <v>48502</v>
      </c>
      <c r="C98" s="1">
        <f>C97+'Strona główna'!$G$24</f>
        <v>-542160</v>
      </c>
      <c r="E98" s="7" t="b">
        <f t="shared" si="2"/>
        <v>0</v>
      </c>
      <c r="F98" s="7" t="b">
        <f t="shared" si="3"/>
        <v>0</v>
      </c>
    </row>
    <row r="99" spans="1:6" x14ac:dyDescent="0.3">
      <c r="A99">
        <v>97</v>
      </c>
      <c r="B99" s="2">
        <f ca="1">EDATE('Strona główna'!$G$6,A99)</f>
        <v>48533</v>
      </c>
      <c r="C99" s="1">
        <f>C98+'Strona główna'!$G$24</f>
        <v>-537660</v>
      </c>
      <c r="E99" s="7" t="b">
        <f t="shared" si="2"/>
        <v>0</v>
      </c>
      <c r="F99" s="7" t="b">
        <f t="shared" si="3"/>
        <v>0</v>
      </c>
    </row>
    <row r="100" spans="1:6" x14ac:dyDescent="0.3">
      <c r="A100">
        <v>98</v>
      </c>
      <c r="B100" s="2">
        <f ca="1">EDATE('Strona główna'!$G$6,A100)</f>
        <v>48563</v>
      </c>
      <c r="C100" s="1">
        <f>C99+'Strona główna'!$G$24</f>
        <v>-533160</v>
      </c>
      <c r="E100" s="7" t="b">
        <f t="shared" si="2"/>
        <v>0</v>
      </c>
      <c r="F100" s="7" t="b">
        <f t="shared" si="3"/>
        <v>0</v>
      </c>
    </row>
    <row r="101" spans="1:6" x14ac:dyDescent="0.3">
      <c r="A101">
        <v>99</v>
      </c>
      <c r="B101" s="2">
        <f ca="1">EDATE('Strona główna'!$G$6,A101)</f>
        <v>48594</v>
      </c>
      <c r="C101" s="1">
        <f>C100+'Strona główna'!$G$24</f>
        <v>-528660</v>
      </c>
      <c r="E101" s="7" t="b">
        <f t="shared" si="2"/>
        <v>0</v>
      </c>
      <c r="F101" s="7" t="b">
        <f t="shared" si="3"/>
        <v>0</v>
      </c>
    </row>
    <row r="102" spans="1:6" x14ac:dyDescent="0.3">
      <c r="A102">
        <v>100</v>
      </c>
      <c r="B102" s="2">
        <f ca="1">EDATE('Strona główna'!$G$6,A102)</f>
        <v>48625</v>
      </c>
      <c r="C102" s="1">
        <f>C101+'Strona główna'!$G$24</f>
        <v>-524160</v>
      </c>
      <c r="E102" s="7" t="b">
        <f t="shared" si="2"/>
        <v>0</v>
      </c>
      <c r="F102" s="7" t="b">
        <f t="shared" si="3"/>
        <v>0</v>
      </c>
    </row>
    <row r="103" spans="1:6" x14ac:dyDescent="0.3">
      <c r="A103">
        <v>101</v>
      </c>
      <c r="B103" s="2">
        <f ca="1">EDATE('Strona główna'!$G$6,A103)</f>
        <v>48653</v>
      </c>
      <c r="C103" s="1">
        <f>C102+'Strona główna'!$G$24</f>
        <v>-519660</v>
      </c>
      <c r="E103" s="7" t="b">
        <f t="shared" si="2"/>
        <v>0</v>
      </c>
      <c r="F103" s="7" t="b">
        <f t="shared" si="3"/>
        <v>0</v>
      </c>
    </row>
    <row r="104" spans="1:6" x14ac:dyDescent="0.3">
      <c r="A104">
        <v>102</v>
      </c>
      <c r="B104" s="2">
        <f ca="1">EDATE('Strona główna'!$G$6,A104)</f>
        <v>48684</v>
      </c>
      <c r="C104" s="1">
        <f>C103+'Strona główna'!$G$24</f>
        <v>-515160</v>
      </c>
      <c r="E104" s="7" t="b">
        <f t="shared" si="2"/>
        <v>0</v>
      </c>
      <c r="F104" s="7" t="b">
        <f t="shared" si="3"/>
        <v>0</v>
      </c>
    </row>
    <row r="105" spans="1:6" x14ac:dyDescent="0.3">
      <c r="A105">
        <v>103</v>
      </c>
      <c r="B105" s="2">
        <f ca="1">EDATE('Strona główna'!$G$6,A105)</f>
        <v>48714</v>
      </c>
      <c r="C105" s="1">
        <f>C104+'Strona główna'!$G$24</f>
        <v>-510660</v>
      </c>
      <c r="E105" s="7" t="b">
        <f t="shared" si="2"/>
        <v>0</v>
      </c>
      <c r="F105" s="7" t="b">
        <f t="shared" si="3"/>
        <v>0</v>
      </c>
    </row>
    <row r="106" spans="1:6" x14ac:dyDescent="0.3">
      <c r="A106">
        <v>104</v>
      </c>
      <c r="B106" s="2">
        <f ca="1">EDATE('Strona główna'!$G$6,A106)</f>
        <v>48745</v>
      </c>
      <c r="C106" s="1">
        <f>C105+'Strona główna'!$G$24</f>
        <v>-506160</v>
      </c>
      <c r="E106" s="7" t="b">
        <f t="shared" si="2"/>
        <v>0</v>
      </c>
      <c r="F106" s="7" t="b">
        <f t="shared" si="3"/>
        <v>0</v>
      </c>
    </row>
    <row r="107" spans="1:6" x14ac:dyDescent="0.3">
      <c r="A107">
        <v>105</v>
      </c>
      <c r="B107" s="2">
        <f ca="1">EDATE('Strona główna'!$G$6,A107)</f>
        <v>48775</v>
      </c>
      <c r="C107" s="1">
        <f>C106+'Strona główna'!$G$24</f>
        <v>-501660</v>
      </c>
      <c r="E107" s="7" t="b">
        <f t="shared" si="2"/>
        <v>0</v>
      </c>
      <c r="F107" s="7" t="b">
        <f t="shared" si="3"/>
        <v>0</v>
      </c>
    </row>
    <row r="108" spans="1:6" x14ac:dyDescent="0.3">
      <c r="A108">
        <v>106</v>
      </c>
      <c r="B108" s="2">
        <f ca="1">EDATE('Strona główna'!$G$6,A108)</f>
        <v>48806</v>
      </c>
      <c r="C108" s="1">
        <f>C107+'Strona główna'!$G$24</f>
        <v>-497160</v>
      </c>
      <c r="E108" s="7" t="b">
        <f t="shared" si="2"/>
        <v>0</v>
      </c>
      <c r="F108" s="7" t="b">
        <f t="shared" si="3"/>
        <v>0</v>
      </c>
    </row>
    <row r="109" spans="1:6" x14ac:dyDescent="0.3">
      <c r="A109">
        <v>107</v>
      </c>
      <c r="B109" s="2">
        <f ca="1">EDATE('Strona główna'!$G$6,A109)</f>
        <v>48837</v>
      </c>
      <c r="C109" s="1">
        <f>C108+'Strona główna'!$G$24</f>
        <v>-492660</v>
      </c>
      <c r="E109" s="7" t="b">
        <f t="shared" si="2"/>
        <v>0</v>
      </c>
      <c r="F109" s="7" t="b">
        <f t="shared" si="3"/>
        <v>0</v>
      </c>
    </row>
    <row r="110" spans="1:6" x14ac:dyDescent="0.3">
      <c r="A110">
        <v>108</v>
      </c>
      <c r="B110" s="2">
        <f ca="1">EDATE('Strona główna'!$G$6,A110)</f>
        <v>48867</v>
      </c>
      <c r="C110" s="1">
        <f>C109+'Strona główna'!$G$24</f>
        <v>-488160</v>
      </c>
      <c r="E110" s="7" t="b">
        <f t="shared" si="2"/>
        <v>0</v>
      </c>
      <c r="F110" s="7" t="b">
        <f t="shared" si="3"/>
        <v>0</v>
      </c>
    </row>
    <row r="111" spans="1:6" x14ac:dyDescent="0.3">
      <c r="A111">
        <v>109</v>
      </c>
      <c r="B111" s="2">
        <f ca="1">EDATE('Strona główna'!$G$6,A111)</f>
        <v>48898</v>
      </c>
      <c r="C111" s="1">
        <f>C110+'Strona główna'!$G$24</f>
        <v>-483660</v>
      </c>
      <c r="E111" s="7" t="b">
        <f t="shared" si="2"/>
        <v>0</v>
      </c>
      <c r="F111" s="7" t="b">
        <f t="shared" si="3"/>
        <v>0</v>
      </c>
    </row>
    <row r="112" spans="1:6" x14ac:dyDescent="0.3">
      <c r="A112">
        <v>110</v>
      </c>
      <c r="B112" s="2">
        <f ca="1">EDATE('Strona główna'!$G$6,A112)</f>
        <v>48928</v>
      </c>
      <c r="C112" s="1">
        <f>C111+'Strona główna'!$G$24</f>
        <v>-479160</v>
      </c>
      <c r="E112" s="7" t="b">
        <f t="shared" si="2"/>
        <v>0</v>
      </c>
      <c r="F112" s="7" t="b">
        <f t="shared" si="3"/>
        <v>0</v>
      </c>
    </row>
    <row r="113" spans="1:6" x14ac:dyDescent="0.3">
      <c r="A113">
        <v>111</v>
      </c>
      <c r="B113" s="2">
        <f ca="1">EDATE('Strona główna'!$G$6,A113)</f>
        <v>48959</v>
      </c>
      <c r="C113" s="1">
        <f>C112+'Strona główna'!$G$24</f>
        <v>-474660</v>
      </c>
      <c r="E113" s="7" t="b">
        <f t="shared" si="2"/>
        <v>0</v>
      </c>
      <c r="F113" s="7" t="b">
        <f t="shared" si="3"/>
        <v>0</v>
      </c>
    </row>
    <row r="114" spans="1:6" x14ac:dyDescent="0.3">
      <c r="A114">
        <v>112</v>
      </c>
      <c r="B114" s="2">
        <f ca="1">EDATE('Strona główna'!$G$6,A114)</f>
        <v>48990</v>
      </c>
      <c r="C114" s="1">
        <f>C113+'Strona główna'!$G$24</f>
        <v>-470160</v>
      </c>
      <c r="E114" s="7" t="b">
        <f t="shared" si="2"/>
        <v>0</v>
      </c>
      <c r="F114" s="7" t="b">
        <f t="shared" si="3"/>
        <v>0</v>
      </c>
    </row>
    <row r="115" spans="1:6" x14ac:dyDescent="0.3">
      <c r="A115">
        <v>113</v>
      </c>
      <c r="B115" s="2">
        <f ca="1">EDATE('Strona główna'!$G$6,A115)</f>
        <v>49018</v>
      </c>
      <c r="C115" s="1">
        <f>C114+'Strona główna'!$G$24</f>
        <v>-465660</v>
      </c>
      <c r="E115" s="7" t="b">
        <f t="shared" si="2"/>
        <v>0</v>
      </c>
      <c r="F115" s="7" t="b">
        <f t="shared" si="3"/>
        <v>0</v>
      </c>
    </row>
    <row r="116" spans="1:6" x14ac:dyDescent="0.3">
      <c r="A116">
        <v>114</v>
      </c>
      <c r="B116" s="2">
        <f ca="1">EDATE('Strona główna'!$G$6,A116)</f>
        <v>49049</v>
      </c>
      <c r="C116" s="1">
        <f>C115+'Strona główna'!$G$24</f>
        <v>-461160</v>
      </c>
      <c r="E116" s="7" t="b">
        <f t="shared" si="2"/>
        <v>0</v>
      </c>
      <c r="F116" s="7" t="b">
        <f t="shared" si="3"/>
        <v>0</v>
      </c>
    </row>
    <row r="117" spans="1:6" x14ac:dyDescent="0.3">
      <c r="A117">
        <v>115</v>
      </c>
      <c r="B117" s="2">
        <f ca="1">EDATE('Strona główna'!$G$6,A117)</f>
        <v>49079</v>
      </c>
      <c r="C117" s="1">
        <f>C116+'Strona główna'!$G$24</f>
        <v>-456660</v>
      </c>
      <c r="E117" s="7" t="b">
        <f t="shared" si="2"/>
        <v>0</v>
      </c>
      <c r="F117" s="7" t="b">
        <f t="shared" si="3"/>
        <v>0</v>
      </c>
    </row>
    <row r="118" spans="1:6" x14ac:dyDescent="0.3">
      <c r="A118">
        <v>116</v>
      </c>
      <c r="B118" s="2">
        <f ca="1">EDATE('Strona główna'!$G$6,A118)</f>
        <v>49110</v>
      </c>
      <c r="C118" s="1">
        <f>C117+'Strona główna'!$G$24</f>
        <v>-452160</v>
      </c>
      <c r="E118" s="7" t="b">
        <f t="shared" si="2"/>
        <v>0</v>
      </c>
      <c r="F118" s="7" t="b">
        <f t="shared" si="3"/>
        <v>0</v>
      </c>
    </row>
    <row r="119" spans="1:6" x14ac:dyDescent="0.3">
      <c r="A119">
        <v>117</v>
      </c>
      <c r="B119" s="2">
        <f ca="1">EDATE('Strona główna'!$G$6,A119)</f>
        <v>49140</v>
      </c>
      <c r="C119" s="1">
        <f>C118+'Strona główna'!$G$24</f>
        <v>-447660</v>
      </c>
      <c r="E119" s="7" t="b">
        <f t="shared" si="2"/>
        <v>0</v>
      </c>
      <c r="F119" s="7" t="b">
        <f t="shared" si="3"/>
        <v>0</v>
      </c>
    </row>
    <row r="120" spans="1:6" x14ac:dyDescent="0.3">
      <c r="A120">
        <v>118</v>
      </c>
      <c r="B120" s="2">
        <f ca="1">EDATE('Strona główna'!$G$6,A120)</f>
        <v>49171</v>
      </c>
      <c r="C120" s="1">
        <f>C119+'Strona główna'!$G$24</f>
        <v>-443160</v>
      </c>
      <c r="E120" s="7" t="b">
        <f t="shared" si="2"/>
        <v>0</v>
      </c>
      <c r="F120" s="7" t="b">
        <f t="shared" si="3"/>
        <v>0</v>
      </c>
    </row>
    <row r="121" spans="1:6" x14ac:dyDescent="0.3">
      <c r="A121">
        <v>119</v>
      </c>
      <c r="B121" s="2">
        <f ca="1">EDATE('Strona główna'!$G$6,A121)</f>
        <v>49202</v>
      </c>
      <c r="C121" s="1">
        <f>C120+'Strona główna'!$G$24</f>
        <v>-438660</v>
      </c>
      <c r="E121" s="7" t="b">
        <f t="shared" si="2"/>
        <v>0</v>
      </c>
      <c r="F121" s="7" t="b">
        <f t="shared" si="3"/>
        <v>0</v>
      </c>
    </row>
    <row r="122" spans="1:6" x14ac:dyDescent="0.3">
      <c r="A122">
        <v>120</v>
      </c>
      <c r="B122" s="2">
        <f ca="1">EDATE('Strona główna'!$G$6,A122)</f>
        <v>49232</v>
      </c>
      <c r="C122" s="1">
        <f>C121+'Strona główna'!$G$24</f>
        <v>-434160</v>
      </c>
      <c r="E122" s="7" t="b">
        <f t="shared" si="2"/>
        <v>0</v>
      </c>
      <c r="F122" s="7" t="b">
        <f t="shared" si="3"/>
        <v>0</v>
      </c>
    </row>
    <row r="123" spans="1:6" x14ac:dyDescent="0.3">
      <c r="A123">
        <v>121</v>
      </c>
      <c r="B123" s="2">
        <f ca="1">EDATE('Strona główna'!$G$6,A123)</f>
        <v>49263</v>
      </c>
      <c r="C123" s="1">
        <f>C122+'Strona główna'!$G$24</f>
        <v>-429660</v>
      </c>
      <c r="E123" s="7" t="b">
        <f t="shared" si="2"/>
        <v>0</v>
      </c>
      <c r="F123" s="7" t="b">
        <f t="shared" si="3"/>
        <v>0</v>
      </c>
    </row>
    <row r="124" spans="1:6" x14ac:dyDescent="0.3">
      <c r="A124">
        <v>122</v>
      </c>
      <c r="B124" s="2">
        <f ca="1">EDATE('Strona główna'!$G$6,A124)</f>
        <v>49293</v>
      </c>
      <c r="C124" s="1">
        <f>C123+'Strona główna'!$G$24</f>
        <v>-425160</v>
      </c>
      <c r="E124" s="7" t="b">
        <f t="shared" si="2"/>
        <v>0</v>
      </c>
      <c r="F124" s="7" t="b">
        <f t="shared" si="3"/>
        <v>0</v>
      </c>
    </row>
    <row r="125" spans="1:6" x14ac:dyDescent="0.3">
      <c r="A125">
        <v>123</v>
      </c>
      <c r="B125" s="2">
        <f ca="1">EDATE('Strona główna'!$G$6,A125)</f>
        <v>49324</v>
      </c>
      <c r="C125" s="1">
        <f>C124+'Strona główna'!$G$24</f>
        <v>-420660</v>
      </c>
      <c r="E125" s="7" t="b">
        <f t="shared" si="2"/>
        <v>0</v>
      </c>
      <c r="F125" s="7" t="b">
        <f t="shared" si="3"/>
        <v>0</v>
      </c>
    </row>
    <row r="126" spans="1:6" x14ac:dyDescent="0.3">
      <c r="A126">
        <v>124</v>
      </c>
      <c r="B126" s="2">
        <f ca="1">EDATE('Strona główna'!$G$6,A126)</f>
        <v>49355</v>
      </c>
      <c r="C126" s="1">
        <f>C125+'Strona główna'!$G$24</f>
        <v>-416160</v>
      </c>
      <c r="E126" s="7" t="b">
        <f t="shared" si="2"/>
        <v>0</v>
      </c>
      <c r="F126" s="7" t="b">
        <f t="shared" si="3"/>
        <v>0</v>
      </c>
    </row>
    <row r="127" spans="1:6" x14ac:dyDescent="0.3">
      <c r="A127">
        <v>125</v>
      </c>
      <c r="B127" s="2">
        <f ca="1">EDATE('Strona główna'!$G$6,A127)</f>
        <v>49383</v>
      </c>
      <c r="C127" s="1">
        <f>C126+'Strona główna'!$G$24</f>
        <v>-411660</v>
      </c>
      <c r="E127" s="7" t="b">
        <f t="shared" si="2"/>
        <v>0</v>
      </c>
      <c r="F127" s="7" t="b">
        <f t="shared" si="3"/>
        <v>0</v>
      </c>
    </row>
    <row r="128" spans="1:6" x14ac:dyDescent="0.3">
      <c r="A128">
        <v>126</v>
      </c>
      <c r="B128" s="2">
        <f ca="1">EDATE('Strona główna'!$G$6,A128)</f>
        <v>49414</v>
      </c>
      <c r="C128" s="1">
        <f>C127+'Strona główna'!$G$24</f>
        <v>-407160</v>
      </c>
      <c r="E128" s="7" t="b">
        <f t="shared" si="2"/>
        <v>0</v>
      </c>
      <c r="F128" s="7" t="b">
        <f t="shared" si="3"/>
        <v>0</v>
      </c>
    </row>
    <row r="129" spans="1:6" x14ac:dyDescent="0.3">
      <c r="A129">
        <v>127</v>
      </c>
      <c r="B129" s="2">
        <f ca="1">EDATE('Strona główna'!$G$6,A129)</f>
        <v>49444</v>
      </c>
      <c r="C129" s="1">
        <f>C128+'Strona główna'!$G$24</f>
        <v>-402660</v>
      </c>
      <c r="E129" s="7" t="b">
        <f t="shared" si="2"/>
        <v>0</v>
      </c>
      <c r="F129" s="7" t="b">
        <f t="shared" si="3"/>
        <v>0</v>
      </c>
    </row>
    <row r="130" spans="1:6" x14ac:dyDescent="0.3">
      <c r="A130">
        <v>128</v>
      </c>
      <c r="B130" s="2">
        <f ca="1">EDATE('Strona główna'!$G$6,A130)</f>
        <v>49475</v>
      </c>
      <c r="C130" s="1">
        <f>C129+'Strona główna'!$G$24</f>
        <v>-398160</v>
      </c>
      <c r="E130" s="7" t="b">
        <f t="shared" si="2"/>
        <v>0</v>
      </c>
      <c r="F130" s="7" t="b">
        <f t="shared" si="3"/>
        <v>0</v>
      </c>
    </row>
    <row r="131" spans="1:6" x14ac:dyDescent="0.3">
      <c r="A131">
        <v>129</v>
      </c>
      <c r="B131" s="2">
        <f ca="1">EDATE('Strona główna'!$G$6,A131)</f>
        <v>49505</v>
      </c>
      <c r="C131" s="1">
        <f>C130+'Strona główna'!$G$24</f>
        <v>-393660</v>
      </c>
      <c r="E131" s="7" t="b">
        <f t="shared" ref="E131:E194" si="4">C131&gt;=0</f>
        <v>0</v>
      </c>
      <c r="F131" s="7" t="b">
        <f t="shared" ref="F131:F194" si="5">E131&lt;&gt;E130</f>
        <v>0</v>
      </c>
    </row>
    <row r="132" spans="1:6" x14ac:dyDescent="0.3">
      <c r="A132">
        <v>130</v>
      </c>
      <c r="B132" s="2">
        <f ca="1">EDATE('Strona główna'!$G$6,A132)</f>
        <v>49536</v>
      </c>
      <c r="C132" s="1">
        <f>C131+'Strona główna'!$G$24</f>
        <v>-389160</v>
      </c>
      <c r="E132" s="7" t="b">
        <f t="shared" si="4"/>
        <v>0</v>
      </c>
      <c r="F132" s="7" t="b">
        <f t="shared" si="5"/>
        <v>0</v>
      </c>
    </row>
    <row r="133" spans="1:6" x14ac:dyDescent="0.3">
      <c r="A133">
        <v>131</v>
      </c>
      <c r="B133" s="2">
        <f ca="1">EDATE('Strona główna'!$G$6,A133)</f>
        <v>49567</v>
      </c>
      <c r="C133" s="1">
        <f>C132+'Strona główna'!$G$24</f>
        <v>-384660</v>
      </c>
      <c r="E133" s="7" t="b">
        <f t="shared" si="4"/>
        <v>0</v>
      </c>
      <c r="F133" s="7" t="b">
        <f t="shared" si="5"/>
        <v>0</v>
      </c>
    </row>
    <row r="134" spans="1:6" x14ac:dyDescent="0.3">
      <c r="A134">
        <v>132</v>
      </c>
      <c r="B134" s="2">
        <f ca="1">EDATE('Strona główna'!$G$6,A134)</f>
        <v>49597</v>
      </c>
      <c r="C134" s="1">
        <f>C133+'Strona główna'!$G$24</f>
        <v>-380160</v>
      </c>
      <c r="E134" s="7" t="b">
        <f t="shared" si="4"/>
        <v>0</v>
      </c>
      <c r="F134" s="7" t="b">
        <f t="shared" si="5"/>
        <v>0</v>
      </c>
    </row>
    <row r="135" spans="1:6" x14ac:dyDescent="0.3">
      <c r="A135">
        <v>133</v>
      </c>
      <c r="B135" s="2">
        <f ca="1">EDATE('Strona główna'!$G$6,A135)</f>
        <v>49628</v>
      </c>
      <c r="C135" s="1">
        <f>C134+'Strona główna'!$G$24</f>
        <v>-375660</v>
      </c>
      <c r="E135" s="7" t="b">
        <f t="shared" si="4"/>
        <v>0</v>
      </c>
      <c r="F135" s="7" t="b">
        <f t="shared" si="5"/>
        <v>0</v>
      </c>
    </row>
    <row r="136" spans="1:6" x14ac:dyDescent="0.3">
      <c r="A136">
        <v>134</v>
      </c>
      <c r="B136" s="2">
        <f ca="1">EDATE('Strona główna'!$G$6,A136)</f>
        <v>49658</v>
      </c>
      <c r="C136" s="1">
        <f>C135+'Strona główna'!$G$24</f>
        <v>-371160</v>
      </c>
      <c r="E136" s="7" t="b">
        <f t="shared" si="4"/>
        <v>0</v>
      </c>
      <c r="F136" s="7" t="b">
        <f t="shared" si="5"/>
        <v>0</v>
      </c>
    </row>
    <row r="137" spans="1:6" x14ac:dyDescent="0.3">
      <c r="A137">
        <v>135</v>
      </c>
      <c r="B137" s="2">
        <f ca="1">EDATE('Strona główna'!$G$6,A137)</f>
        <v>49689</v>
      </c>
      <c r="C137" s="1">
        <f>C136+'Strona główna'!$G$24</f>
        <v>-366660</v>
      </c>
      <c r="E137" s="7" t="b">
        <f t="shared" si="4"/>
        <v>0</v>
      </c>
      <c r="F137" s="7" t="b">
        <f t="shared" si="5"/>
        <v>0</v>
      </c>
    </row>
    <row r="138" spans="1:6" x14ac:dyDescent="0.3">
      <c r="A138">
        <v>136</v>
      </c>
      <c r="B138" s="2">
        <f ca="1">EDATE('Strona główna'!$G$6,A138)</f>
        <v>49720</v>
      </c>
      <c r="C138" s="1">
        <f>C137+'Strona główna'!$G$24</f>
        <v>-362160</v>
      </c>
      <c r="E138" s="7" t="b">
        <f t="shared" si="4"/>
        <v>0</v>
      </c>
      <c r="F138" s="7" t="b">
        <f t="shared" si="5"/>
        <v>0</v>
      </c>
    </row>
    <row r="139" spans="1:6" x14ac:dyDescent="0.3">
      <c r="A139">
        <v>137</v>
      </c>
      <c r="B139" s="2">
        <f ca="1">EDATE('Strona główna'!$G$6,A139)</f>
        <v>49749</v>
      </c>
      <c r="C139" s="1">
        <f>C138+'Strona główna'!$G$24</f>
        <v>-357660</v>
      </c>
      <c r="E139" s="7" t="b">
        <f t="shared" si="4"/>
        <v>0</v>
      </c>
      <c r="F139" s="7" t="b">
        <f t="shared" si="5"/>
        <v>0</v>
      </c>
    </row>
    <row r="140" spans="1:6" x14ac:dyDescent="0.3">
      <c r="A140">
        <v>138</v>
      </c>
      <c r="B140" s="2">
        <f ca="1">EDATE('Strona główna'!$G$6,A140)</f>
        <v>49780</v>
      </c>
      <c r="C140" s="1">
        <f>C139+'Strona główna'!$G$24</f>
        <v>-353160</v>
      </c>
      <c r="E140" s="7" t="b">
        <f t="shared" si="4"/>
        <v>0</v>
      </c>
      <c r="F140" s="7" t="b">
        <f t="shared" si="5"/>
        <v>0</v>
      </c>
    </row>
    <row r="141" spans="1:6" x14ac:dyDescent="0.3">
      <c r="A141">
        <v>139</v>
      </c>
      <c r="B141" s="2">
        <f ca="1">EDATE('Strona główna'!$G$6,A141)</f>
        <v>49810</v>
      </c>
      <c r="C141" s="1">
        <f>C140+'Strona główna'!$G$24</f>
        <v>-348660</v>
      </c>
      <c r="E141" s="7" t="b">
        <f t="shared" si="4"/>
        <v>0</v>
      </c>
      <c r="F141" s="7" t="b">
        <f t="shared" si="5"/>
        <v>0</v>
      </c>
    </row>
    <row r="142" spans="1:6" x14ac:dyDescent="0.3">
      <c r="A142">
        <v>140</v>
      </c>
      <c r="B142" s="2">
        <f ca="1">EDATE('Strona główna'!$G$6,A142)</f>
        <v>49841</v>
      </c>
      <c r="C142" s="1">
        <f>C141+'Strona główna'!$G$24</f>
        <v>-344160</v>
      </c>
      <c r="E142" s="7" t="b">
        <f t="shared" si="4"/>
        <v>0</v>
      </c>
      <c r="F142" s="7" t="b">
        <f t="shared" si="5"/>
        <v>0</v>
      </c>
    </row>
    <row r="143" spans="1:6" x14ac:dyDescent="0.3">
      <c r="A143">
        <v>141</v>
      </c>
      <c r="B143" s="2">
        <f ca="1">EDATE('Strona główna'!$G$6,A143)</f>
        <v>49871</v>
      </c>
      <c r="C143" s="1">
        <f>C142+'Strona główna'!$G$24</f>
        <v>-339660</v>
      </c>
      <c r="E143" s="7" t="b">
        <f t="shared" si="4"/>
        <v>0</v>
      </c>
      <c r="F143" s="7" t="b">
        <f t="shared" si="5"/>
        <v>0</v>
      </c>
    </row>
    <row r="144" spans="1:6" x14ac:dyDescent="0.3">
      <c r="A144">
        <v>142</v>
      </c>
      <c r="B144" s="2">
        <f ca="1">EDATE('Strona główna'!$G$6,A144)</f>
        <v>49902</v>
      </c>
      <c r="C144" s="1">
        <f>C143+'Strona główna'!$G$24</f>
        <v>-335160</v>
      </c>
      <c r="E144" s="7" t="b">
        <f t="shared" si="4"/>
        <v>0</v>
      </c>
      <c r="F144" s="7" t="b">
        <f t="shared" si="5"/>
        <v>0</v>
      </c>
    </row>
    <row r="145" spans="1:6" x14ac:dyDescent="0.3">
      <c r="A145">
        <v>143</v>
      </c>
      <c r="B145" s="2">
        <f ca="1">EDATE('Strona główna'!$G$6,A145)</f>
        <v>49933</v>
      </c>
      <c r="C145" s="1">
        <f>C144+'Strona główna'!$G$24</f>
        <v>-330660</v>
      </c>
      <c r="E145" s="7" t="b">
        <f t="shared" si="4"/>
        <v>0</v>
      </c>
      <c r="F145" s="7" t="b">
        <f t="shared" si="5"/>
        <v>0</v>
      </c>
    </row>
    <row r="146" spans="1:6" x14ac:dyDescent="0.3">
      <c r="A146">
        <v>144</v>
      </c>
      <c r="B146" s="2">
        <f ca="1">EDATE('Strona główna'!$G$6,A146)</f>
        <v>49963</v>
      </c>
      <c r="C146" s="1">
        <f>C145+'Strona główna'!$G$24</f>
        <v>-326160</v>
      </c>
      <c r="E146" s="7" t="b">
        <f t="shared" si="4"/>
        <v>0</v>
      </c>
      <c r="F146" s="7" t="b">
        <f t="shared" si="5"/>
        <v>0</v>
      </c>
    </row>
    <row r="147" spans="1:6" x14ac:dyDescent="0.3">
      <c r="A147">
        <v>145</v>
      </c>
      <c r="B147" s="2">
        <f ca="1">EDATE('Strona główna'!$G$6,A147)</f>
        <v>49994</v>
      </c>
      <c r="C147" s="1">
        <f>C146+'Strona główna'!$G$24</f>
        <v>-321660</v>
      </c>
      <c r="E147" s="7" t="b">
        <f t="shared" si="4"/>
        <v>0</v>
      </c>
      <c r="F147" s="7" t="b">
        <f t="shared" si="5"/>
        <v>0</v>
      </c>
    </row>
    <row r="148" spans="1:6" x14ac:dyDescent="0.3">
      <c r="A148">
        <v>146</v>
      </c>
      <c r="B148" s="2">
        <f ca="1">EDATE('Strona główna'!$G$6,A148)</f>
        <v>50024</v>
      </c>
      <c r="C148" s="1">
        <f>C147+'Strona główna'!$G$24</f>
        <v>-317160</v>
      </c>
      <c r="E148" s="7" t="b">
        <f t="shared" si="4"/>
        <v>0</v>
      </c>
      <c r="F148" s="7" t="b">
        <f t="shared" si="5"/>
        <v>0</v>
      </c>
    </row>
    <row r="149" spans="1:6" x14ac:dyDescent="0.3">
      <c r="A149">
        <v>147</v>
      </c>
      <c r="B149" s="2">
        <f ca="1">EDATE('Strona główna'!$G$6,A149)</f>
        <v>50055</v>
      </c>
      <c r="C149" s="1">
        <f>C148+'Strona główna'!$G$24</f>
        <v>-312660</v>
      </c>
      <c r="E149" s="7" t="b">
        <f t="shared" si="4"/>
        <v>0</v>
      </c>
      <c r="F149" s="7" t="b">
        <f t="shared" si="5"/>
        <v>0</v>
      </c>
    </row>
    <row r="150" spans="1:6" x14ac:dyDescent="0.3">
      <c r="A150">
        <v>148</v>
      </c>
      <c r="B150" s="2">
        <f ca="1">EDATE('Strona główna'!$G$6,A150)</f>
        <v>50086</v>
      </c>
      <c r="C150" s="1">
        <f>C149+'Strona główna'!$G$24</f>
        <v>-308160</v>
      </c>
      <c r="E150" s="7" t="b">
        <f t="shared" si="4"/>
        <v>0</v>
      </c>
      <c r="F150" s="7" t="b">
        <f t="shared" si="5"/>
        <v>0</v>
      </c>
    </row>
    <row r="151" spans="1:6" x14ac:dyDescent="0.3">
      <c r="A151">
        <v>149</v>
      </c>
      <c r="B151" s="2">
        <f ca="1">EDATE('Strona główna'!$G$6,A151)</f>
        <v>50114</v>
      </c>
      <c r="C151" s="1">
        <f>C150+'Strona główna'!$G$24</f>
        <v>-303660</v>
      </c>
      <c r="E151" s="7" t="b">
        <f t="shared" si="4"/>
        <v>0</v>
      </c>
      <c r="F151" s="7" t="b">
        <f t="shared" si="5"/>
        <v>0</v>
      </c>
    </row>
    <row r="152" spans="1:6" x14ac:dyDescent="0.3">
      <c r="A152">
        <v>150</v>
      </c>
      <c r="B152" s="2">
        <f ca="1">EDATE('Strona główna'!$G$6,A152)</f>
        <v>50145</v>
      </c>
      <c r="C152" s="1">
        <f>C151+'Strona główna'!$G$24</f>
        <v>-299160</v>
      </c>
      <c r="E152" s="7" t="b">
        <f t="shared" si="4"/>
        <v>0</v>
      </c>
      <c r="F152" s="7" t="b">
        <f t="shared" si="5"/>
        <v>0</v>
      </c>
    </row>
    <row r="153" spans="1:6" x14ac:dyDescent="0.3">
      <c r="A153">
        <v>151</v>
      </c>
      <c r="B153" s="2">
        <f ca="1">EDATE('Strona główna'!$G$6,A153)</f>
        <v>50175</v>
      </c>
      <c r="C153" s="1">
        <f>C152+'Strona główna'!$G$24</f>
        <v>-294660</v>
      </c>
      <c r="E153" s="7" t="b">
        <f t="shared" si="4"/>
        <v>0</v>
      </c>
      <c r="F153" s="7" t="b">
        <f t="shared" si="5"/>
        <v>0</v>
      </c>
    </row>
    <row r="154" spans="1:6" x14ac:dyDescent="0.3">
      <c r="A154">
        <v>152</v>
      </c>
      <c r="B154" s="2">
        <f ca="1">EDATE('Strona główna'!$G$6,A154)</f>
        <v>50206</v>
      </c>
      <c r="C154" s="1">
        <f>C153+'Strona główna'!$G$24</f>
        <v>-290160</v>
      </c>
      <c r="E154" s="7" t="b">
        <f t="shared" si="4"/>
        <v>0</v>
      </c>
      <c r="F154" s="7" t="b">
        <f t="shared" si="5"/>
        <v>0</v>
      </c>
    </row>
    <row r="155" spans="1:6" x14ac:dyDescent="0.3">
      <c r="A155">
        <v>153</v>
      </c>
      <c r="B155" s="2">
        <f ca="1">EDATE('Strona główna'!$G$6,A155)</f>
        <v>50236</v>
      </c>
      <c r="C155" s="1">
        <f>C154+'Strona główna'!$G$24</f>
        <v>-285660</v>
      </c>
      <c r="E155" s="7" t="b">
        <f t="shared" si="4"/>
        <v>0</v>
      </c>
      <c r="F155" s="7" t="b">
        <f t="shared" si="5"/>
        <v>0</v>
      </c>
    </row>
    <row r="156" spans="1:6" x14ac:dyDescent="0.3">
      <c r="A156">
        <v>154</v>
      </c>
      <c r="B156" s="2">
        <f ca="1">EDATE('Strona główna'!$G$6,A156)</f>
        <v>50267</v>
      </c>
      <c r="C156" s="1">
        <f>C155+'Strona główna'!$G$24</f>
        <v>-281160</v>
      </c>
      <c r="E156" s="7" t="b">
        <f t="shared" si="4"/>
        <v>0</v>
      </c>
      <c r="F156" s="7" t="b">
        <f t="shared" si="5"/>
        <v>0</v>
      </c>
    </row>
    <row r="157" spans="1:6" x14ac:dyDescent="0.3">
      <c r="A157">
        <v>155</v>
      </c>
      <c r="B157" s="2">
        <f ca="1">EDATE('Strona główna'!$G$6,A157)</f>
        <v>50298</v>
      </c>
      <c r="C157" s="1">
        <f>C156+'Strona główna'!$G$24</f>
        <v>-276660</v>
      </c>
      <c r="E157" s="7" t="b">
        <f t="shared" si="4"/>
        <v>0</v>
      </c>
      <c r="F157" s="7" t="b">
        <f t="shared" si="5"/>
        <v>0</v>
      </c>
    </row>
    <row r="158" spans="1:6" x14ac:dyDescent="0.3">
      <c r="A158">
        <v>156</v>
      </c>
      <c r="B158" s="2">
        <f ca="1">EDATE('Strona główna'!$G$6,A158)</f>
        <v>50328</v>
      </c>
      <c r="C158" s="1">
        <f>C157+'Strona główna'!$G$24</f>
        <v>-272160</v>
      </c>
      <c r="E158" s="7" t="b">
        <f t="shared" si="4"/>
        <v>0</v>
      </c>
      <c r="F158" s="7" t="b">
        <f t="shared" si="5"/>
        <v>0</v>
      </c>
    </row>
    <row r="159" spans="1:6" x14ac:dyDescent="0.3">
      <c r="A159">
        <v>157</v>
      </c>
      <c r="B159" s="2">
        <f ca="1">EDATE('Strona główna'!$G$6,A159)</f>
        <v>50359</v>
      </c>
      <c r="C159" s="1">
        <f>C158+'Strona główna'!$G$24</f>
        <v>-267660</v>
      </c>
      <c r="E159" s="7" t="b">
        <f t="shared" si="4"/>
        <v>0</v>
      </c>
      <c r="F159" s="7" t="b">
        <f t="shared" si="5"/>
        <v>0</v>
      </c>
    </row>
    <row r="160" spans="1:6" x14ac:dyDescent="0.3">
      <c r="A160">
        <v>158</v>
      </c>
      <c r="B160" s="2">
        <f ca="1">EDATE('Strona główna'!$G$6,A160)</f>
        <v>50389</v>
      </c>
      <c r="C160" s="1">
        <f>C159+'Strona główna'!$G$24</f>
        <v>-263160</v>
      </c>
      <c r="E160" s="7" t="b">
        <f t="shared" si="4"/>
        <v>0</v>
      </c>
      <c r="F160" s="7" t="b">
        <f t="shared" si="5"/>
        <v>0</v>
      </c>
    </row>
    <row r="161" spans="1:6" x14ac:dyDescent="0.3">
      <c r="A161">
        <v>159</v>
      </c>
      <c r="B161" s="2">
        <f ca="1">EDATE('Strona główna'!$G$6,A161)</f>
        <v>50420</v>
      </c>
      <c r="C161" s="1">
        <f>C160+'Strona główna'!$G$24</f>
        <v>-258660</v>
      </c>
      <c r="E161" s="7" t="b">
        <f t="shared" si="4"/>
        <v>0</v>
      </c>
      <c r="F161" s="7" t="b">
        <f t="shared" si="5"/>
        <v>0</v>
      </c>
    </row>
    <row r="162" spans="1:6" x14ac:dyDescent="0.3">
      <c r="A162">
        <v>160</v>
      </c>
      <c r="B162" s="2">
        <f ca="1">EDATE('Strona główna'!$G$6,A162)</f>
        <v>50451</v>
      </c>
      <c r="C162" s="1">
        <f>C161+'Strona główna'!$G$24</f>
        <v>-254160</v>
      </c>
      <c r="E162" s="7" t="b">
        <f t="shared" si="4"/>
        <v>0</v>
      </c>
      <c r="F162" s="7" t="b">
        <f t="shared" si="5"/>
        <v>0</v>
      </c>
    </row>
    <row r="163" spans="1:6" x14ac:dyDescent="0.3">
      <c r="A163">
        <v>161</v>
      </c>
      <c r="B163" s="2">
        <f ca="1">EDATE('Strona główna'!$G$6,A163)</f>
        <v>50479</v>
      </c>
      <c r="C163" s="1">
        <f>C162+'Strona główna'!$G$24</f>
        <v>-249660</v>
      </c>
      <c r="E163" s="7" t="b">
        <f t="shared" si="4"/>
        <v>0</v>
      </c>
      <c r="F163" s="7" t="b">
        <f t="shared" si="5"/>
        <v>0</v>
      </c>
    </row>
    <row r="164" spans="1:6" x14ac:dyDescent="0.3">
      <c r="A164">
        <v>162</v>
      </c>
      <c r="B164" s="2">
        <f ca="1">EDATE('Strona główna'!$G$6,A164)</f>
        <v>50510</v>
      </c>
      <c r="C164" s="1">
        <f>C163+'Strona główna'!$G$24</f>
        <v>-245160</v>
      </c>
      <c r="E164" s="7" t="b">
        <f t="shared" si="4"/>
        <v>0</v>
      </c>
      <c r="F164" s="7" t="b">
        <f t="shared" si="5"/>
        <v>0</v>
      </c>
    </row>
    <row r="165" spans="1:6" x14ac:dyDescent="0.3">
      <c r="A165">
        <v>163</v>
      </c>
      <c r="B165" s="2">
        <f ca="1">EDATE('Strona główna'!$G$6,A165)</f>
        <v>50540</v>
      </c>
      <c r="C165" s="1">
        <f>C164+'Strona główna'!$G$24</f>
        <v>-240660</v>
      </c>
      <c r="E165" s="7" t="b">
        <f t="shared" si="4"/>
        <v>0</v>
      </c>
      <c r="F165" s="7" t="b">
        <f t="shared" si="5"/>
        <v>0</v>
      </c>
    </row>
    <row r="166" spans="1:6" x14ac:dyDescent="0.3">
      <c r="A166">
        <v>164</v>
      </c>
      <c r="B166" s="2">
        <f ca="1">EDATE('Strona główna'!$G$6,A166)</f>
        <v>50571</v>
      </c>
      <c r="C166" s="1">
        <f>C165+'Strona główna'!$G$24</f>
        <v>-236160</v>
      </c>
      <c r="E166" s="7" t="b">
        <f t="shared" si="4"/>
        <v>0</v>
      </c>
      <c r="F166" s="7" t="b">
        <f t="shared" si="5"/>
        <v>0</v>
      </c>
    </row>
    <row r="167" spans="1:6" x14ac:dyDescent="0.3">
      <c r="A167">
        <v>165</v>
      </c>
      <c r="B167" s="2">
        <f ca="1">EDATE('Strona główna'!$G$6,A167)</f>
        <v>50601</v>
      </c>
      <c r="C167" s="1">
        <f>C166+'Strona główna'!$G$24</f>
        <v>-231660</v>
      </c>
      <c r="E167" s="7" t="b">
        <f t="shared" si="4"/>
        <v>0</v>
      </c>
      <c r="F167" s="7" t="b">
        <f t="shared" si="5"/>
        <v>0</v>
      </c>
    </row>
    <row r="168" spans="1:6" x14ac:dyDescent="0.3">
      <c r="A168">
        <v>166</v>
      </c>
      <c r="B168" s="2">
        <f ca="1">EDATE('Strona główna'!$G$6,A168)</f>
        <v>50632</v>
      </c>
      <c r="C168" s="1">
        <f>C167+'Strona główna'!$G$24</f>
        <v>-227160</v>
      </c>
      <c r="E168" s="7" t="b">
        <f t="shared" si="4"/>
        <v>0</v>
      </c>
      <c r="F168" s="7" t="b">
        <f t="shared" si="5"/>
        <v>0</v>
      </c>
    </row>
    <row r="169" spans="1:6" x14ac:dyDescent="0.3">
      <c r="A169">
        <v>167</v>
      </c>
      <c r="B169" s="2">
        <f ca="1">EDATE('Strona główna'!$G$6,A169)</f>
        <v>50663</v>
      </c>
      <c r="C169" s="1">
        <f>C168+'Strona główna'!$G$24</f>
        <v>-222660</v>
      </c>
      <c r="E169" s="7" t="b">
        <f t="shared" si="4"/>
        <v>0</v>
      </c>
      <c r="F169" s="7" t="b">
        <f t="shared" si="5"/>
        <v>0</v>
      </c>
    </row>
    <row r="170" spans="1:6" x14ac:dyDescent="0.3">
      <c r="A170">
        <v>168</v>
      </c>
      <c r="B170" s="2">
        <f ca="1">EDATE('Strona główna'!$G$6,A170)</f>
        <v>50693</v>
      </c>
      <c r="C170" s="1">
        <f>C169+'Strona główna'!$G$24</f>
        <v>-218160</v>
      </c>
      <c r="E170" s="7" t="b">
        <f t="shared" si="4"/>
        <v>0</v>
      </c>
      <c r="F170" s="7" t="b">
        <f t="shared" si="5"/>
        <v>0</v>
      </c>
    </row>
    <row r="171" spans="1:6" x14ac:dyDescent="0.3">
      <c r="A171">
        <v>169</v>
      </c>
      <c r="B171" s="2">
        <f ca="1">EDATE('Strona główna'!$G$6,A171)</f>
        <v>50724</v>
      </c>
      <c r="C171" s="1">
        <f>C170+'Strona główna'!$G$24</f>
        <v>-213660</v>
      </c>
      <c r="E171" s="7" t="b">
        <f t="shared" si="4"/>
        <v>0</v>
      </c>
      <c r="F171" s="7" t="b">
        <f t="shared" si="5"/>
        <v>0</v>
      </c>
    </row>
    <row r="172" spans="1:6" x14ac:dyDescent="0.3">
      <c r="A172">
        <v>170</v>
      </c>
      <c r="B172" s="2">
        <f ca="1">EDATE('Strona główna'!$G$6,A172)</f>
        <v>50754</v>
      </c>
      <c r="C172" s="1">
        <f>C171+'Strona główna'!$G$24</f>
        <v>-209160</v>
      </c>
      <c r="E172" s="7" t="b">
        <f t="shared" si="4"/>
        <v>0</v>
      </c>
      <c r="F172" s="7" t="b">
        <f t="shared" si="5"/>
        <v>0</v>
      </c>
    </row>
    <row r="173" spans="1:6" x14ac:dyDescent="0.3">
      <c r="A173">
        <v>171</v>
      </c>
      <c r="B173" s="2">
        <f ca="1">EDATE('Strona główna'!$G$6,A173)</f>
        <v>50785</v>
      </c>
      <c r="C173" s="1">
        <f>C172+'Strona główna'!$G$24</f>
        <v>-204660</v>
      </c>
      <c r="E173" s="7" t="b">
        <f t="shared" si="4"/>
        <v>0</v>
      </c>
      <c r="F173" s="7" t="b">
        <f t="shared" si="5"/>
        <v>0</v>
      </c>
    </row>
    <row r="174" spans="1:6" x14ac:dyDescent="0.3">
      <c r="A174">
        <v>172</v>
      </c>
      <c r="B174" s="2">
        <f ca="1">EDATE('Strona główna'!$G$6,A174)</f>
        <v>50816</v>
      </c>
      <c r="C174" s="1">
        <f>C173+'Strona główna'!$G$24</f>
        <v>-200160</v>
      </c>
      <c r="E174" s="7" t="b">
        <f t="shared" si="4"/>
        <v>0</v>
      </c>
      <c r="F174" s="7" t="b">
        <f t="shared" si="5"/>
        <v>0</v>
      </c>
    </row>
    <row r="175" spans="1:6" x14ac:dyDescent="0.3">
      <c r="A175">
        <v>173</v>
      </c>
      <c r="B175" s="2">
        <f ca="1">EDATE('Strona główna'!$G$6,A175)</f>
        <v>50844</v>
      </c>
      <c r="C175" s="1">
        <f>C174+'Strona główna'!$G$24</f>
        <v>-195660</v>
      </c>
      <c r="E175" s="7" t="b">
        <f t="shared" si="4"/>
        <v>0</v>
      </c>
      <c r="F175" s="7" t="b">
        <f t="shared" si="5"/>
        <v>0</v>
      </c>
    </row>
    <row r="176" spans="1:6" x14ac:dyDescent="0.3">
      <c r="A176">
        <v>174</v>
      </c>
      <c r="B176" s="2">
        <f ca="1">EDATE('Strona główna'!$G$6,A176)</f>
        <v>50875</v>
      </c>
      <c r="C176" s="1">
        <f>C175+'Strona główna'!$G$24</f>
        <v>-191160</v>
      </c>
      <c r="E176" s="7" t="b">
        <f t="shared" si="4"/>
        <v>0</v>
      </c>
      <c r="F176" s="7" t="b">
        <f t="shared" si="5"/>
        <v>0</v>
      </c>
    </row>
    <row r="177" spans="1:6" x14ac:dyDescent="0.3">
      <c r="A177">
        <v>175</v>
      </c>
      <c r="B177" s="2">
        <f ca="1">EDATE('Strona główna'!$G$6,A177)</f>
        <v>50905</v>
      </c>
      <c r="C177" s="1">
        <f>C176+'Strona główna'!$G$24</f>
        <v>-186660</v>
      </c>
      <c r="E177" s="7" t="b">
        <f t="shared" si="4"/>
        <v>0</v>
      </c>
      <c r="F177" s="7" t="b">
        <f t="shared" si="5"/>
        <v>0</v>
      </c>
    </row>
    <row r="178" spans="1:6" x14ac:dyDescent="0.3">
      <c r="A178">
        <v>176</v>
      </c>
      <c r="B178" s="2">
        <f ca="1">EDATE('Strona główna'!$G$6,A178)</f>
        <v>50936</v>
      </c>
      <c r="C178" s="1">
        <f>C177+'Strona główna'!$G$24</f>
        <v>-182160</v>
      </c>
      <c r="E178" s="7" t="b">
        <f t="shared" si="4"/>
        <v>0</v>
      </c>
      <c r="F178" s="7" t="b">
        <f t="shared" si="5"/>
        <v>0</v>
      </c>
    </row>
    <row r="179" spans="1:6" x14ac:dyDescent="0.3">
      <c r="A179">
        <v>177</v>
      </c>
      <c r="B179" s="2">
        <f ca="1">EDATE('Strona główna'!$G$6,A179)</f>
        <v>50966</v>
      </c>
      <c r="C179" s="1">
        <f>C178+'Strona główna'!$G$24</f>
        <v>-177660</v>
      </c>
      <c r="E179" s="7" t="b">
        <f t="shared" si="4"/>
        <v>0</v>
      </c>
      <c r="F179" s="7" t="b">
        <f t="shared" si="5"/>
        <v>0</v>
      </c>
    </row>
    <row r="180" spans="1:6" x14ac:dyDescent="0.3">
      <c r="A180">
        <v>178</v>
      </c>
      <c r="B180" s="2">
        <f ca="1">EDATE('Strona główna'!$G$6,A180)</f>
        <v>50997</v>
      </c>
      <c r="C180" s="1">
        <f>C179+'Strona główna'!$G$24</f>
        <v>-173160</v>
      </c>
      <c r="E180" s="7" t="b">
        <f t="shared" si="4"/>
        <v>0</v>
      </c>
      <c r="F180" s="7" t="b">
        <f t="shared" si="5"/>
        <v>0</v>
      </c>
    </row>
    <row r="181" spans="1:6" x14ac:dyDescent="0.3">
      <c r="A181">
        <v>179</v>
      </c>
      <c r="B181" s="2">
        <f ca="1">EDATE('Strona główna'!$G$6,A181)</f>
        <v>51028</v>
      </c>
      <c r="C181" s="1">
        <f>C180+'Strona główna'!$G$24</f>
        <v>-168660</v>
      </c>
      <c r="E181" s="7" t="b">
        <f t="shared" si="4"/>
        <v>0</v>
      </c>
      <c r="F181" s="7" t="b">
        <f t="shared" si="5"/>
        <v>0</v>
      </c>
    </row>
    <row r="182" spans="1:6" x14ac:dyDescent="0.3">
      <c r="A182">
        <v>180</v>
      </c>
      <c r="B182" s="2">
        <f ca="1">EDATE('Strona główna'!$G$6,A182)</f>
        <v>51058</v>
      </c>
      <c r="C182" s="1">
        <f>C181+'Strona główna'!$G$24</f>
        <v>-164160</v>
      </c>
      <c r="E182" s="7" t="b">
        <f t="shared" si="4"/>
        <v>0</v>
      </c>
      <c r="F182" s="7" t="b">
        <f t="shared" si="5"/>
        <v>0</v>
      </c>
    </row>
    <row r="183" spans="1:6" x14ac:dyDescent="0.3">
      <c r="A183">
        <v>181</v>
      </c>
      <c r="B183" s="2">
        <f ca="1">EDATE('Strona główna'!$G$6,A183)</f>
        <v>51089</v>
      </c>
      <c r="C183" s="1">
        <f>C182+'Strona główna'!$G$24</f>
        <v>-159660</v>
      </c>
      <c r="E183" s="7" t="b">
        <f t="shared" si="4"/>
        <v>0</v>
      </c>
      <c r="F183" s="7" t="b">
        <f t="shared" si="5"/>
        <v>0</v>
      </c>
    </row>
    <row r="184" spans="1:6" x14ac:dyDescent="0.3">
      <c r="A184">
        <v>182</v>
      </c>
      <c r="B184" s="2">
        <f ca="1">EDATE('Strona główna'!$G$6,A184)</f>
        <v>51119</v>
      </c>
      <c r="C184" s="1">
        <f>C183+'Strona główna'!$G$24</f>
        <v>-155160</v>
      </c>
      <c r="E184" s="7" t="b">
        <f t="shared" si="4"/>
        <v>0</v>
      </c>
      <c r="F184" s="7" t="b">
        <f t="shared" si="5"/>
        <v>0</v>
      </c>
    </row>
    <row r="185" spans="1:6" x14ac:dyDescent="0.3">
      <c r="A185">
        <v>183</v>
      </c>
      <c r="B185" s="2">
        <f ca="1">EDATE('Strona główna'!$G$6,A185)</f>
        <v>51150</v>
      </c>
      <c r="C185" s="1">
        <f>C184+'Strona główna'!$G$24</f>
        <v>-150660</v>
      </c>
      <c r="E185" s="7" t="b">
        <f t="shared" si="4"/>
        <v>0</v>
      </c>
      <c r="F185" s="7" t="b">
        <f t="shared" si="5"/>
        <v>0</v>
      </c>
    </row>
    <row r="186" spans="1:6" x14ac:dyDescent="0.3">
      <c r="A186">
        <v>184</v>
      </c>
      <c r="B186" s="2">
        <f ca="1">EDATE('Strona główna'!$G$6,A186)</f>
        <v>51181</v>
      </c>
      <c r="C186" s="1">
        <f>C185+'Strona główna'!$G$24</f>
        <v>-146160</v>
      </c>
      <c r="E186" s="7" t="b">
        <f t="shared" si="4"/>
        <v>0</v>
      </c>
      <c r="F186" s="7" t="b">
        <f t="shared" si="5"/>
        <v>0</v>
      </c>
    </row>
    <row r="187" spans="1:6" x14ac:dyDescent="0.3">
      <c r="A187">
        <v>185</v>
      </c>
      <c r="B187" s="2">
        <f ca="1">EDATE('Strona główna'!$G$6,A187)</f>
        <v>51210</v>
      </c>
      <c r="C187" s="1">
        <f>C186+'Strona główna'!$G$24</f>
        <v>-141660</v>
      </c>
      <c r="E187" s="7" t="b">
        <f t="shared" si="4"/>
        <v>0</v>
      </c>
      <c r="F187" s="7" t="b">
        <f t="shared" si="5"/>
        <v>0</v>
      </c>
    </row>
    <row r="188" spans="1:6" x14ac:dyDescent="0.3">
      <c r="A188">
        <v>186</v>
      </c>
      <c r="B188" s="2">
        <f ca="1">EDATE('Strona główna'!$G$6,A188)</f>
        <v>51241</v>
      </c>
      <c r="C188" s="1">
        <f>C187+'Strona główna'!$G$24</f>
        <v>-137160</v>
      </c>
      <c r="E188" s="7" t="b">
        <f t="shared" si="4"/>
        <v>0</v>
      </c>
      <c r="F188" s="7" t="b">
        <f t="shared" si="5"/>
        <v>0</v>
      </c>
    </row>
    <row r="189" spans="1:6" x14ac:dyDescent="0.3">
      <c r="A189">
        <v>187</v>
      </c>
      <c r="B189" s="2">
        <f ca="1">EDATE('Strona główna'!$G$6,A189)</f>
        <v>51271</v>
      </c>
      <c r="C189" s="1">
        <f>C188+'Strona główna'!$G$24</f>
        <v>-132660</v>
      </c>
      <c r="E189" s="7" t="b">
        <f t="shared" si="4"/>
        <v>0</v>
      </c>
      <c r="F189" s="7" t="b">
        <f t="shared" si="5"/>
        <v>0</v>
      </c>
    </row>
    <row r="190" spans="1:6" x14ac:dyDescent="0.3">
      <c r="A190">
        <v>188</v>
      </c>
      <c r="B190" s="2">
        <f ca="1">EDATE('Strona główna'!$G$6,A190)</f>
        <v>51302</v>
      </c>
      <c r="C190" s="1">
        <f>C189+'Strona główna'!$G$24</f>
        <v>-128160</v>
      </c>
      <c r="E190" s="7" t="b">
        <f t="shared" si="4"/>
        <v>0</v>
      </c>
      <c r="F190" s="7" t="b">
        <f t="shared" si="5"/>
        <v>0</v>
      </c>
    </row>
    <row r="191" spans="1:6" x14ac:dyDescent="0.3">
      <c r="A191">
        <v>189</v>
      </c>
      <c r="B191" s="2">
        <f ca="1">EDATE('Strona główna'!$G$6,A191)</f>
        <v>51332</v>
      </c>
      <c r="C191" s="1">
        <f>C190+'Strona główna'!$G$24</f>
        <v>-123660</v>
      </c>
      <c r="E191" s="7" t="b">
        <f t="shared" si="4"/>
        <v>0</v>
      </c>
      <c r="F191" s="7" t="b">
        <f t="shared" si="5"/>
        <v>0</v>
      </c>
    </row>
    <row r="192" spans="1:6" x14ac:dyDescent="0.3">
      <c r="A192">
        <v>190</v>
      </c>
      <c r="B192" s="2">
        <f ca="1">EDATE('Strona główna'!$G$6,A192)</f>
        <v>51363</v>
      </c>
      <c r="C192" s="1">
        <f>C191+'Strona główna'!$G$24</f>
        <v>-119160</v>
      </c>
      <c r="E192" s="7" t="b">
        <f t="shared" si="4"/>
        <v>0</v>
      </c>
      <c r="F192" s="7" t="b">
        <f t="shared" si="5"/>
        <v>0</v>
      </c>
    </row>
    <row r="193" spans="1:6" x14ac:dyDescent="0.3">
      <c r="A193">
        <v>191</v>
      </c>
      <c r="B193" s="2">
        <f ca="1">EDATE('Strona główna'!$G$6,A193)</f>
        <v>51394</v>
      </c>
      <c r="C193" s="1">
        <f>C192+'Strona główna'!$G$24</f>
        <v>-114660</v>
      </c>
      <c r="E193" s="7" t="b">
        <f t="shared" si="4"/>
        <v>0</v>
      </c>
      <c r="F193" s="7" t="b">
        <f t="shared" si="5"/>
        <v>0</v>
      </c>
    </row>
    <row r="194" spans="1:6" x14ac:dyDescent="0.3">
      <c r="A194">
        <v>192</v>
      </c>
      <c r="B194" s="2">
        <f ca="1">EDATE('Strona główna'!$G$6,A194)</f>
        <v>51424</v>
      </c>
      <c r="C194" s="1">
        <f>C193+'Strona główna'!$G$24</f>
        <v>-110160</v>
      </c>
      <c r="E194" s="7" t="b">
        <f t="shared" si="4"/>
        <v>0</v>
      </c>
      <c r="F194" s="7" t="b">
        <f t="shared" si="5"/>
        <v>0</v>
      </c>
    </row>
    <row r="195" spans="1:6" x14ac:dyDescent="0.3">
      <c r="A195">
        <v>193</v>
      </c>
      <c r="B195" s="2">
        <f ca="1">EDATE('Strona główna'!$G$6,A195)</f>
        <v>51455</v>
      </c>
      <c r="C195" s="1">
        <f>C194+'Strona główna'!$G$24</f>
        <v>-105660</v>
      </c>
      <c r="E195" s="7" t="b">
        <f t="shared" ref="E195:E258" si="6">C195&gt;=0</f>
        <v>0</v>
      </c>
      <c r="F195" s="7" t="b">
        <f t="shared" ref="F195:F258" si="7">E195&lt;&gt;E194</f>
        <v>0</v>
      </c>
    </row>
    <row r="196" spans="1:6" x14ac:dyDescent="0.3">
      <c r="A196">
        <v>194</v>
      </c>
      <c r="B196" s="2">
        <f ca="1">EDATE('Strona główna'!$G$6,A196)</f>
        <v>51485</v>
      </c>
      <c r="C196" s="1">
        <f>C195+'Strona główna'!$G$24</f>
        <v>-101160</v>
      </c>
      <c r="E196" s="7" t="b">
        <f t="shared" si="6"/>
        <v>0</v>
      </c>
      <c r="F196" s="7" t="b">
        <f t="shared" si="7"/>
        <v>0</v>
      </c>
    </row>
    <row r="197" spans="1:6" x14ac:dyDescent="0.3">
      <c r="A197">
        <v>195</v>
      </c>
      <c r="B197" s="2">
        <f ca="1">EDATE('Strona główna'!$G$6,A197)</f>
        <v>51516</v>
      </c>
      <c r="C197" s="1">
        <f>C196+'Strona główna'!$G$24</f>
        <v>-96660</v>
      </c>
      <c r="E197" s="7" t="b">
        <f t="shared" si="6"/>
        <v>0</v>
      </c>
      <c r="F197" s="7" t="b">
        <f t="shared" si="7"/>
        <v>0</v>
      </c>
    </row>
    <row r="198" spans="1:6" x14ac:dyDescent="0.3">
      <c r="A198">
        <v>196</v>
      </c>
      <c r="B198" s="2">
        <f ca="1">EDATE('Strona główna'!$G$6,A198)</f>
        <v>51547</v>
      </c>
      <c r="C198" s="1">
        <f>C197+'Strona główna'!$G$24</f>
        <v>-92160</v>
      </c>
      <c r="E198" s="7" t="b">
        <f t="shared" si="6"/>
        <v>0</v>
      </c>
      <c r="F198" s="7" t="b">
        <f t="shared" si="7"/>
        <v>0</v>
      </c>
    </row>
    <row r="199" spans="1:6" x14ac:dyDescent="0.3">
      <c r="A199">
        <v>197</v>
      </c>
      <c r="B199" s="2">
        <f ca="1">EDATE('Strona główna'!$G$6,A199)</f>
        <v>51575</v>
      </c>
      <c r="C199" s="1">
        <f>C198+'Strona główna'!$G$24</f>
        <v>-87660</v>
      </c>
      <c r="E199" s="7" t="b">
        <f t="shared" si="6"/>
        <v>0</v>
      </c>
      <c r="F199" s="7" t="b">
        <f t="shared" si="7"/>
        <v>0</v>
      </c>
    </row>
    <row r="200" spans="1:6" x14ac:dyDescent="0.3">
      <c r="A200">
        <v>198</v>
      </c>
      <c r="B200" s="2">
        <f ca="1">EDATE('Strona główna'!$G$6,A200)</f>
        <v>51606</v>
      </c>
      <c r="C200" s="1">
        <f>C199+'Strona główna'!$G$24</f>
        <v>-83160</v>
      </c>
      <c r="E200" s="7" t="b">
        <f t="shared" si="6"/>
        <v>0</v>
      </c>
      <c r="F200" s="7" t="b">
        <f t="shared" si="7"/>
        <v>0</v>
      </c>
    </row>
    <row r="201" spans="1:6" x14ac:dyDescent="0.3">
      <c r="A201">
        <v>199</v>
      </c>
      <c r="B201" s="2">
        <f ca="1">EDATE('Strona główna'!$G$6,A201)</f>
        <v>51636</v>
      </c>
      <c r="C201" s="1">
        <f>C200+'Strona główna'!$G$24</f>
        <v>-78660</v>
      </c>
      <c r="E201" s="7" t="b">
        <f t="shared" si="6"/>
        <v>0</v>
      </c>
      <c r="F201" s="7" t="b">
        <f t="shared" si="7"/>
        <v>0</v>
      </c>
    </row>
    <row r="202" spans="1:6" x14ac:dyDescent="0.3">
      <c r="A202">
        <v>200</v>
      </c>
      <c r="B202" s="2">
        <f ca="1">EDATE('Strona główna'!$G$6,A202)</f>
        <v>51667</v>
      </c>
      <c r="C202" s="1">
        <f>C201+'Strona główna'!$G$24</f>
        <v>-74160</v>
      </c>
      <c r="E202" s="7" t="b">
        <f t="shared" si="6"/>
        <v>0</v>
      </c>
      <c r="F202" s="7" t="b">
        <f t="shared" si="7"/>
        <v>0</v>
      </c>
    </row>
    <row r="203" spans="1:6" x14ac:dyDescent="0.3">
      <c r="A203">
        <v>201</v>
      </c>
      <c r="B203" s="2">
        <f ca="1">EDATE('Strona główna'!$G$6,A203)</f>
        <v>51697</v>
      </c>
      <c r="C203" s="1">
        <f>C202+'Strona główna'!$G$24</f>
        <v>-69660</v>
      </c>
      <c r="E203" s="7" t="b">
        <f t="shared" si="6"/>
        <v>0</v>
      </c>
      <c r="F203" s="7" t="b">
        <f t="shared" si="7"/>
        <v>0</v>
      </c>
    </row>
    <row r="204" spans="1:6" x14ac:dyDescent="0.3">
      <c r="A204">
        <v>202</v>
      </c>
      <c r="B204" s="2">
        <f ca="1">EDATE('Strona główna'!$G$6,A204)</f>
        <v>51728</v>
      </c>
      <c r="C204" s="1">
        <f>C203+'Strona główna'!$G$24</f>
        <v>-65160</v>
      </c>
      <c r="E204" s="7" t="b">
        <f t="shared" si="6"/>
        <v>0</v>
      </c>
      <c r="F204" s="7" t="b">
        <f t="shared" si="7"/>
        <v>0</v>
      </c>
    </row>
    <row r="205" spans="1:6" x14ac:dyDescent="0.3">
      <c r="A205">
        <v>203</v>
      </c>
      <c r="B205" s="2">
        <f ca="1">EDATE('Strona główna'!$G$6,A205)</f>
        <v>51759</v>
      </c>
      <c r="C205" s="1">
        <f>C204+'Strona główna'!$G$24</f>
        <v>-60660</v>
      </c>
      <c r="E205" s="7" t="b">
        <f t="shared" si="6"/>
        <v>0</v>
      </c>
      <c r="F205" s="7" t="b">
        <f t="shared" si="7"/>
        <v>0</v>
      </c>
    </row>
    <row r="206" spans="1:6" x14ac:dyDescent="0.3">
      <c r="A206">
        <v>204</v>
      </c>
      <c r="B206" s="2">
        <f ca="1">EDATE('Strona główna'!$G$6,A206)</f>
        <v>51789</v>
      </c>
      <c r="C206" s="1">
        <f>C205+'Strona główna'!$G$24</f>
        <v>-56160</v>
      </c>
      <c r="E206" s="7" t="b">
        <f t="shared" si="6"/>
        <v>0</v>
      </c>
      <c r="F206" s="7" t="b">
        <f t="shared" si="7"/>
        <v>0</v>
      </c>
    </row>
    <row r="207" spans="1:6" x14ac:dyDescent="0.3">
      <c r="A207">
        <v>205</v>
      </c>
      <c r="B207" s="2">
        <f ca="1">EDATE('Strona główna'!$G$6,A207)</f>
        <v>51820</v>
      </c>
      <c r="C207" s="1">
        <f>C206+'Strona główna'!$G$24</f>
        <v>-51660</v>
      </c>
      <c r="E207" s="7" t="b">
        <f t="shared" si="6"/>
        <v>0</v>
      </c>
      <c r="F207" s="7" t="b">
        <f t="shared" si="7"/>
        <v>0</v>
      </c>
    </row>
    <row r="208" spans="1:6" x14ac:dyDescent="0.3">
      <c r="A208">
        <v>206</v>
      </c>
      <c r="B208" s="2">
        <f ca="1">EDATE('Strona główna'!$G$6,A208)</f>
        <v>51850</v>
      </c>
      <c r="C208" s="1">
        <f>C207+'Strona główna'!$G$24</f>
        <v>-47160</v>
      </c>
      <c r="E208" s="7" t="b">
        <f t="shared" si="6"/>
        <v>0</v>
      </c>
      <c r="F208" s="7" t="b">
        <f t="shared" si="7"/>
        <v>0</v>
      </c>
    </row>
    <row r="209" spans="1:6" x14ac:dyDescent="0.3">
      <c r="A209">
        <v>207</v>
      </c>
      <c r="B209" s="2">
        <f ca="1">EDATE('Strona główna'!$G$6,A209)</f>
        <v>51881</v>
      </c>
      <c r="C209" s="1">
        <f>C208+'Strona główna'!$G$24</f>
        <v>-42660</v>
      </c>
      <c r="E209" s="7" t="b">
        <f t="shared" si="6"/>
        <v>0</v>
      </c>
      <c r="F209" s="7" t="b">
        <f t="shared" si="7"/>
        <v>0</v>
      </c>
    </row>
    <row r="210" spans="1:6" x14ac:dyDescent="0.3">
      <c r="A210">
        <v>208</v>
      </c>
      <c r="B210" s="2">
        <f ca="1">EDATE('Strona główna'!$G$6,A210)</f>
        <v>51912</v>
      </c>
      <c r="C210" s="1">
        <f>C209+'Strona główna'!$G$24</f>
        <v>-38160</v>
      </c>
      <c r="E210" s="7" t="b">
        <f t="shared" si="6"/>
        <v>0</v>
      </c>
      <c r="F210" s="7" t="b">
        <f t="shared" si="7"/>
        <v>0</v>
      </c>
    </row>
    <row r="211" spans="1:6" x14ac:dyDescent="0.3">
      <c r="A211">
        <v>209</v>
      </c>
      <c r="B211" s="2">
        <f ca="1">EDATE('Strona główna'!$G$6,A211)</f>
        <v>51940</v>
      </c>
      <c r="C211" s="1">
        <f>C210+'Strona główna'!$G$24</f>
        <v>-33660</v>
      </c>
      <c r="E211" s="7" t="b">
        <f t="shared" si="6"/>
        <v>0</v>
      </c>
      <c r="F211" s="7" t="b">
        <f t="shared" si="7"/>
        <v>0</v>
      </c>
    </row>
    <row r="212" spans="1:6" x14ac:dyDescent="0.3">
      <c r="A212">
        <v>210</v>
      </c>
      <c r="B212" s="2">
        <f ca="1">EDATE('Strona główna'!$G$6,A212)</f>
        <v>51971</v>
      </c>
      <c r="C212" s="1">
        <f>C211+'Strona główna'!$G$24</f>
        <v>-29160</v>
      </c>
      <c r="E212" s="7" t="b">
        <f t="shared" si="6"/>
        <v>0</v>
      </c>
      <c r="F212" s="7" t="b">
        <f t="shared" si="7"/>
        <v>0</v>
      </c>
    </row>
    <row r="213" spans="1:6" x14ac:dyDescent="0.3">
      <c r="A213">
        <v>211</v>
      </c>
      <c r="B213" s="2">
        <f ca="1">EDATE('Strona główna'!$G$6,A213)</f>
        <v>52001</v>
      </c>
      <c r="C213" s="1">
        <f>C212+'Strona główna'!$G$24</f>
        <v>-24660</v>
      </c>
      <c r="E213" s="7" t="b">
        <f t="shared" si="6"/>
        <v>0</v>
      </c>
      <c r="F213" s="7" t="b">
        <f t="shared" si="7"/>
        <v>0</v>
      </c>
    </row>
    <row r="214" spans="1:6" x14ac:dyDescent="0.3">
      <c r="A214">
        <v>212</v>
      </c>
      <c r="B214" s="2">
        <f ca="1">EDATE('Strona główna'!$G$6,A214)</f>
        <v>52032</v>
      </c>
      <c r="C214" s="1">
        <f>C213+'Strona główna'!$G$24</f>
        <v>-20160</v>
      </c>
      <c r="E214" s="7" t="b">
        <f t="shared" si="6"/>
        <v>0</v>
      </c>
      <c r="F214" s="7" t="b">
        <f t="shared" si="7"/>
        <v>0</v>
      </c>
    </row>
    <row r="215" spans="1:6" x14ac:dyDescent="0.3">
      <c r="A215">
        <v>213</v>
      </c>
      <c r="B215" s="2">
        <f ca="1">EDATE('Strona główna'!$G$6,A215)</f>
        <v>52062</v>
      </c>
      <c r="C215" s="1">
        <f>C214+'Strona główna'!$G$24</f>
        <v>-15660</v>
      </c>
      <c r="E215" s="7" t="b">
        <f t="shared" si="6"/>
        <v>0</v>
      </c>
      <c r="F215" s="7" t="b">
        <f t="shared" si="7"/>
        <v>0</v>
      </c>
    </row>
    <row r="216" spans="1:6" x14ac:dyDescent="0.3">
      <c r="A216">
        <v>214</v>
      </c>
      <c r="B216" s="2">
        <f ca="1">EDATE('Strona główna'!$G$6,A216)</f>
        <v>52093</v>
      </c>
      <c r="C216" s="1">
        <f>C215+'Strona główna'!$G$24</f>
        <v>-11160</v>
      </c>
      <c r="E216" s="7" t="b">
        <f t="shared" si="6"/>
        <v>0</v>
      </c>
      <c r="F216" s="7" t="b">
        <f t="shared" si="7"/>
        <v>0</v>
      </c>
    </row>
    <row r="217" spans="1:6" x14ac:dyDescent="0.3">
      <c r="A217">
        <v>215</v>
      </c>
      <c r="B217" s="2">
        <f ca="1">EDATE('Strona główna'!$G$6,A217)</f>
        <v>52124</v>
      </c>
      <c r="C217" s="1">
        <f>C216+'Strona główna'!$G$24</f>
        <v>-6660</v>
      </c>
      <c r="E217" s="7" t="b">
        <f t="shared" si="6"/>
        <v>0</v>
      </c>
      <c r="F217" s="7" t="b">
        <f t="shared" si="7"/>
        <v>0</v>
      </c>
    </row>
    <row r="218" spans="1:6" x14ac:dyDescent="0.3">
      <c r="A218">
        <v>216</v>
      </c>
      <c r="B218" s="2">
        <f ca="1">EDATE('Strona główna'!$G$6,A218)</f>
        <v>52154</v>
      </c>
      <c r="C218" s="1">
        <f>C217+'Strona główna'!$G$24</f>
        <v>-2160</v>
      </c>
      <c r="E218" s="7" t="b">
        <f t="shared" si="6"/>
        <v>0</v>
      </c>
      <c r="F218" s="7" t="b">
        <f t="shared" si="7"/>
        <v>0</v>
      </c>
    </row>
    <row r="219" spans="1:6" x14ac:dyDescent="0.3">
      <c r="A219">
        <v>217</v>
      </c>
      <c r="B219" s="2">
        <f ca="1">EDATE('Strona główna'!$G$6,A219)</f>
        <v>52185</v>
      </c>
      <c r="C219" s="1">
        <f>C218+'Strona główna'!$G$24</f>
        <v>2340</v>
      </c>
      <c r="E219" s="7" t="b">
        <f t="shared" si="6"/>
        <v>1</v>
      </c>
      <c r="F219" s="7" t="b">
        <f t="shared" si="7"/>
        <v>1</v>
      </c>
    </row>
    <row r="220" spans="1:6" x14ac:dyDescent="0.3">
      <c r="A220">
        <v>218</v>
      </c>
      <c r="B220" s="2">
        <f ca="1">EDATE('Strona główna'!$G$6,A220)</f>
        <v>52215</v>
      </c>
      <c r="C220" s="1">
        <f>C219+'Strona główna'!$G$24</f>
        <v>6840</v>
      </c>
      <c r="E220" s="7" t="b">
        <f t="shared" si="6"/>
        <v>1</v>
      </c>
      <c r="F220" s="7" t="b">
        <f t="shared" si="7"/>
        <v>0</v>
      </c>
    </row>
    <row r="221" spans="1:6" x14ac:dyDescent="0.3">
      <c r="A221">
        <v>219</v>
      </c>
      <c r="B221" s="2">
        <f ca="1">EDATE('Strona główna'!$G$6,A221)</f>
        <v>52246</v>
      </c>
      <c r="C221" s="1">
        <f>C220+'Strona główna'!$G$24</f>
        <v>11340</v>
      </c>
      <c r="E221" s="7" t="b">
        <f t="shared" si="6"/>
        <v>1</v>
      </c>
      <c r="F221" s="7" t="b">
        <f t="shared" si="7"/>
        <v>0</v>
      </c>
    </row>
    <row r="222" spans="1:6" x14ac:dyDescent="0.3">
      <c r="A222">
        <v>220</v>
      </c>
      <c r="B222" s="2">
        <f ca="1">EDATE('Strona główna'!$G$6,A222)</f>
        <v>52277</v>
      </c>
      <c r="C222" s="1">
        <f>C221+'Strona główna'!$G$24</f>
        <v>15840</v>
      </c>
      <c r="E222" s="7" t="b">
        <f t="shared" si="6"/>
        <v>1</v>
      </c>
      <c r="F222" s="7" t="b">
        <f t="shared" si="7"/>
        <v>0</v>
      </c>
    </row>
    <row r="223" spans="1:6" x14ac:dyDescent="0.3">
      <c r="A223">
        <v>221</v>
      </c>
      <c r="B223" s="2">
        <f ca="1">EDATE('Strona główna'!$G$6,A223)</f>
        <v>52305</v>
      </c>
      <c r="C223" s="1">
        <f>C222+'Strona główna'!$G$24</f>
        <v>20340</v>
      </c>
      <c r="E223" s="7" t="b">
        <f t="shared" si="6"/>
        <v>1</v>
      </c>
      <c r="F223" s="7" t="b">
        <f t="shared" si="7"/>
        <v>0</v>
      </c>
    </row>
    <row r="224" spans="1:6" x14ac:dyDescent="0.3">
      <c r="A224">
        <v>222</v>
      </c>
      <c r="B224" s="2">
        <f ca="1">EDATE('Strona główna'!$G$6,A224)</f>
        <v>52336</v>
      </c>
      <c r="C224" s="1">
        <f>C223+'Strona główna'!$G$24</f>
        <v>24840</v>
      </c>
      <c r="E224" s="7" t="b">
        <f t="shared" si="6"/>
        <v>1</v>
      </c>
      <c r="F224" s="7" t="b">
        <f t="shared" si="7"/>
        <v>0</v>
      </c>
    </row>
    <row r="225" spans="1:6" x14ac:dyDescent="0.3">
      <c r="A225">
        <v>223</v>
      </c>
      <c r="B225" s="2">
        <f ca="1">EDATE('Strona główna'!$G$6,A225)</f>
        <v>52366</v>
      </c>
      <c r="C225" s="1">
        <f>C224+'Strona główna'!$G$24</f>
        <v>29340</v>
      </c>
      <c r="E225" s="7" t="b">
        <f t="shared" si="6"/>
        <v>1</v>
      </c>
      <c r="F225" s="7" t="b">
        <f t="shared" si="7"/>
        <v>0</v>
      </c>
    </row>
    <row r="226" spans="1:6" x14ac:dyDescent="0.3">
      <c r="A226">
        <v>224</v>
      </c>
      <c r="B226" s="2">
        <f ca="1">EDATE('Strona główna'!$G$6,A226)</f>
        <v>52397</v>
      </c>
      <c r="C226" s="1">
        <f>C225+'Strona główna'!$G$24</f>
        <v>33840</v>
      </c>
      <c r="E226" s="7" t="b">
        <f t="shared" si="6"/>
        <v>1</v>
      </c>
      <c r="F226" s="7" t="b">
        <f t="shared" si="7"/>
        <v>0</v>
      </c>
    </row>
    <row r="227" spans="1:6" x14ac:dyDescent="0.3">
      <c r="A227">
        <v>225</v>
      </c>
      <c r="B227" s="2">
        <f ca="1">EDATE('Strona główna'!$G$6,A227)</f>
        <v>52427</v>
      </c>
      <c r="C227" s="1">
        <f>C226+'Strona główna'!$G$24</f>
        <v>38340</v>
      </c>
      <c r="E227" s="7" t="b">
        <f t="shared" si="6"/>
        <v>1</v>
      </c>
      <c r="F227" s="7" t="b">
        <f t="shared" si="7"/>
        <v>0</v>
      </c>
    </row>
    <row r="228" spans="1:6" x14ac:dyDescent="0.3">
      <c r="A228">
        <v>226</v>
      </c>
      <c r="B228" s="2">
        <f ca="1">EDATE('Strona główna'!$G$6,A228)</f>
        <v>52458</v>
      </c>
      <c r="C228" s="1">
        <f>C227+'Strona główna'!$G$24</f>
        <v>42840</v>
      </c>
      <c r="E228" s="7" t="b">
        <f t="shared" si="6"/>
        <v>1</v>
      </c>
      <c r="F228" s="7" t="b">
        <f t="shared" si="7"/>
        <v>0</v>
      </c>
    </row>
    <row r="229" spans="1:6" x14ac:dyDescent="0.3">
      <c r="A229">
        <v>227</v>
      </c>
      <c r="B229" s="2">
        <f ca="1">EDATE('Strona główna'!$G$6,A229)</f>
        <v>52489</v>
      </c>
      <c r="C229" s="1">
        <f>C228+'Strona główna'!$G$24</f>
        <v>47340</v>
      </c>
      <c r="E229" s="7" t="b">
        <f t="shared" si="6"/>
        <v>1</v>
      </c>
      <c r="F229" s="7" t="b">
        <f t="shared" si="7"/>
        <v>0</v>
      </c>
    </row>
    <row r="230" spans="1:6" x14ac:dyDescent="0.3">
      <c r="A230">
        <v>228</v>
      </c>
      <c r="B230" s="2">
        <f ca="1">EDATE('Strona główna'!$G$6,A230)</f>
        <v>52519</v>
      </c>
      <c r="C230" s="1">
        <f>C229+'Strona główna'!$G$24</f>
        <v>51840</v>
      </c>
      <c r="E230" s="7" t="b">
        <f t="shared" si="6"/>
        <v>1</v>
      </c>
      <c r="F230" s="7" t="b">
        <f t="shared" si="7"/>
        <v>0</v>
      </c>
    </row>
    <row r="231" spans="1:6" x14ac:dyDescent="0.3">
      <c r="A231">
        <v>229</v>
      </c>
      <c r="B231" s="2">
        <f ca="1">EDATE('Strona główna'!$G$6,A231)</f>
        <v>52550</v>
      </c>
      <c r="C231" s="1">
        <f>C230+'Strona główna'!$G$24</f>
        <v>56340</v>
      </c>
      <c r="E231" s="7" t="b">
        <f t="shared" si="6"/>
        <v>1</v>
      </c>
      <c r="F231" s="7" t="b">
        <f t="shared" si="7"/>
        <v>0</v>
      </c>
    </row>
    <row r="232" spans="1:6" x14ac:dyDescent="0.3">
      <c r="A232">
        <v>230</v>
      </c>
      <c r="B232" s="2">
        <f ca="1">EDATE('Strona główna'!$G$6,A232)</f>
        <v>52580</v>
      </c>
      <c r="C232" s="1">
        <f>C231+'Strona główna'!$G$24</f>
        <v>60840</v>
      </c>
      <c r="E232" s="7" t="b">
        <f t="shared" si="6"/>
        <v>1</v>
      </c>
      <c r="F232" s="7" t="b">
        <f t="shared" si="7"/>
        <v>0</v>
      </c>
    </row>
    <row r="233" spans="1:6" x14ac:dyDescent="0.3">
      <c r="A233">
        <v>231</v>
      </c>
      <c r="B233" s="2">
        <f ca="1">EDATE('Strona główna'!$G$6,A233)</f>
        <v>52611</v>
      </c>
      <c r="C233" s="1">
        <f>C232+'Strona główna'!$G$24</f>
        <v>65340</v>
      </c>
      <c r="E233" s="7" t="b">
        <f t="shared" si="6"/>
        <v>1</v>
      </c>
      <c r="F233" s="7" t="b">
        <f t="shared" si="7"/>
        <v>0</v>
      </c>
    </row>
    <row r="234" spans="1:6" x14ac:dyDescent="0.3">
      <c r="A234">
        <v>232</v>
      </c>
      <c r="B234" s="2">
        <f ca="1">EDATE('Strona główna'!$G$6,A234)</f>
        <v>52642</v>
      </c>
      <c r="C234" s="1">
        <f>C233+'Strona główna'!$G$24</f>
        <v>69840</v>
      </c>
      <c r="E234" s="7" t="b">
        <f t="shared" si="6"/>
        <v>1</v>
      </c>
      <c r="F234" s="7" t="b">
        <f t="shared" si="7"/>
        <v>0</v>
      </c>
    </row>
    <row r="235" spans="1:6" x14ac:dyDescent="0.3">
      <c r="A235">
        <v>233</v>
      </c>
      <c r="B235" s="2">
        <f ca="1">EDATE('Strona główna'!$G$6,A235)</f>
        <v>52671</v>
      </c>
      <c r="C235" s="1">
        <f>C234+'Strona główna'!$G$24</f>
        <v>74340</v>
      </c>
      <c r="E235" s="7" t="b">
        <f t="shared" si="6"/>
        <v>1</v>
      </c>
      <c r="F235" s="7" t="b">
        <f t="shared" si="7"/>
        <v>0</v>
      </c>
    </row>
    <row r="236" spans="1:6" x14ac:dyDescent="0.3">
      <c r="A236">
        <v>234</v>
      </c>
      <c r="B236" s="2">
        <f ca="1">EDATE('Strona główna'!$G$6,A236)</f>
        <v>52702</v>
      </c>
      <c r="C236" s="1">
        <f>C235+'Strona główna'!$G$24</f>
        <v>78840</v>
      </c>
      <c r="E236" s="7" t="b">
        <f t="shared" si="6"/>
        <v>1</v>
      </c>
      <c r="F236" s="7" t="b">
        <f t="shared" si="7"/>
        <v>0</v>
      </c>
    </row>
    <row r="237" spans="1:6" x14ac:dyDescent="0.3">
      <c r="A237">
        <v>235</v>
      </c>
      <c r="B237" s="2">
        <f ca="1">EDATE('Strona główna'!$G$6,A237)</f>
        <v>52732</v>
      </c>
      <c r="C237" s="1">
        <f>C236+'Strona główna'!$G$24</f>
        <v>83340</v>
      </c>
      <c r="E237" s="7" t="b">
        <f t="shared" si="6"/>
        <v>1</v>
      </c>
      <c r="F237" s="7" t="b">
        <f t="shared" si="7"/>
        <v>0</v>
      </c>
    </row>
    <row r="238" spans="1:6" x14ac:dyDescent="0.3">
      <c r="A238">
        <v>236</v>
      </c>
      <c r="B238" s="2">
        <f ca="1">EDATE('Strona główna'!$G$6,A238)</f>
        <v>52763</v>
      </c>
      <c r="C238" s="1">
        <f>C237+'Strona główna'!$G$24</f>
        <v>87840</v>
      </c>
      <c r="E238" s="7" t="b">
        <f t="shared" si="6"/>
        <v>1</v>
      </c>
      <c r="F238" s="7" t="b">
        <f t="shared" si="7"/>
        <v>0</v>
      </c>
    </row>
    <row r="239" spans="1:6" x14ac:dyDescent="0.3">
      <c r="A239">
        <v>237</v>
      </c>
      <c r="B239" s="2">
        <f ca="1">EDATE('Strona główna'!$G$6,A239)</f>
        <v>52793</v>
      </c>
      <c r="C239" s="1">
        <f>C238+'Strona główna'!$G$24</f>
        <v>92340</v>
      </c>
      <c r="E239" s="7" t="b">
        <f t="shared" si="6"/>
        <v>1</v>
      </c>
      <c r="F239" s="7" t="b">
        <f t="shared" si="7"/>
        <v>0</v>
      </c>
    </row>
    <row r="240" spans="1:6" x14ac:dyDescent="0.3">
      <c r="A240">
        <v>238</v>
      </c>
      <c r="B240" s="2">
        <f ca="1">EDATE('Strona główna'!$G$6,A240)</f>
        <v>52824</v>
      </c>
      <c r="C240" s="1">
        <f>C239+'Strona główna'!$G$24</f>
        <v>96840</v>
      </c>
      <c r="E240" s="7" t="b">
        <f t="shared" si="6"/>
        <v>1</v>
      </c>
      <c r="F240" s="7" t="b">
        <f t="shared" si="7"/>
        <v>0</v>
      </c>
    </row>
    <row r="241" spans="1:6" x14ac:dyDescent="0.3">
      <c r="A241">
        <v>239</v>
      </c>
      <c r="B241" s="2">
        <f ca="1">EDATE('Strona główna'!$G$6,A241)</f>
        <v>52855</v>
      </c>
      <c r="C241" s="1">
        <f>C240+'Strona główna'!$G$24</f>
        <v>101340</v>
      </c>
      <c r="E241" s="7" t="b">
        <f t="shared" si="6"/>
        <v>1</v>
      </c>
      <c r="F241" s="7" t="b">
        <f t="shared" si="7"/>
        <v>0</v>
      </c>
    </row>
    <row r="242" spans="1:6" x14ac:dyDescent="0.3">
      <c r="A242">
        <v>240</v>
      </c>
      <c r="B242" s="2">
        <f ca="1">EDATE('Strona główna'!$G$6,A242)</f>
        <v>52885</v>
      </c>
      <c r="C242" s="1">
        <f>C241+'Strona główna'!$G$24</f>
        <v>105840</v>
      </c>
      <c r="E242" s="7" t="b">
        <f t="shared" si="6"/>
        <v>1</v>
      </c>
      <c r="F242" s="7" t="b">
        <f t="shared" si="7"/>
        <v>0</v>
      </c>
    </row>
    <row r="243" spans="1:6" x14ac:dyDescent="0.3">
      <c r="A243">
        <v>241</v>
      </c>
      <c r="B243" s="2">
        <f ca="1">EDATE('Strona główna'!$G$6,A243)</f>
        <v>52916</v>
      </c>
      <c r="C243" s="1">
        <f>C242+'Strona główna'!$G$24</f>
        <v>110340</v>
      </c>
      <c r="E243" s="7" t="b">
        <f t="shared" si="6"/>
        <v>1</v>
      </c>
      <c r="F243" s="7" t="b">
        <f t="shared" si="7"/>
        <v>0</v>
      </c>
    </row>
    <row r="244" spans="1:6" x14ac:dyDescent="0.3">
      <c r="A244">
        <v>242</v>
      </c>
      <c r="B244" s="2">
        <f ca="1">EDATE('Strona główna'!$G$6,A244)</f>
        <v>52946</v>
      </c>
      <c r="C244" s="1">
        <f>C243+'Strona główna'!$G$24</f>
        <v>114840</v>
      </c>
      <c r="E244" s="7" t="b">
        <f t="shared" si="6"/>
        <v>1</v>
      </c>
      <c r="F244" s="7" t="b">
        <f t="shared" si="7"/>
        <v>0</v>
      </c>
    </row>
    <row r="245" spans="1:6" x14ac:dyDescent="0.3">
      <c r="A245">
        <v>243</v>
      </c>
      <c r="B245" s="2">
        <f ca="1">EDATE('Strona główna'!$G$6,A245)</f>
        <v>52977</v>
      </c>
      <c r="C245" s="1">
        <f>C244+'Strona główna'!$G$24</f>
        <v>119340</v>
      </c>
      <c r="E245" s="7" t="b">
        <f t="shared" si="6"/>
        <v>1</v>
      </c>
      <c r="F245" s="7" t="b">
        <f t="shared" si="7"/>
        <v>0</v>
      </c>
    </row>
    <row r="246" spans="1:6" x14ac:dyDescent="0.3">
      <c r="A246">
        <v>244</v>
      </c>
      <c r="B246" s="2">
        <f ca="1">EDATE('Strona główna'!$G$6,A246)</f>
        <v>53008</v>
      </c>
      <c r="C246" s="1">
        <f>C245+'Strona główna'!$G$24</f>
        <v>123840</v>
      </c>
      <c r="E246" s="7" t="b">
        <f t="shared" si="6"/>
        <v>1</v>
      </c>
      <c r="F246" s="7" t="b">
        <f t="shared" si="7"/>
        <v>0</v>
      </c>
    </row>
    <row r="247" spans="1:6" x14ac:dyDescent="0.3">
      <c r="A247">
        <v>245</v>
      </c>
      <c r="B247" s="2">
        <f ca="1">EDATE('Strona główna'!$G$6,A247)</f>
        <v>53036</v>
      </c>
      <c r="C247" s="1">
        <f>C246+'Strona główna'!$G$24</f>
        <v>128340</v>
      </c>
      <c r="E247" s="7" t="b">
        <f t="shared" si="6"/>
        <v>1</v>
      </c>
      <c r="F247" s="7" t="b">
        <f t="shared" si="7"/>
        <v>0</v>
      </c>
    </row>
    <row r="248" spans="1:6" x14ac:dyDescent="0.3">
      <c r="A248">
        <v>246</v>
      </c>
      <c r="B248" s="2">
        <f ca="1">EDATE('Strona główna'!$G$6,A248)</f>
        <v>53067</v>
      </c>
      <c r="C248" s="1">
        <f>C247+'Strona główna'!$G$24</f>
        <v>132840</v>
      </c>
      <c r="E248" s="7" t="b">
        <f t="shared" si="6"/>
        <v>1</v>
      </c>
      <c r="F248" s="7" t="b">
        <f t="shared" si="7"/>
        <v>0</v>
      </c>
    </row>
    <row r="249" spans="1:6" x14ac:dyDescent="0.3">
      <c r="A249">
        <v>247</v>
      </c>
      <c r="B249" s="2">
        <f ca="1">EDATE('Strona główna'!$G$6,A249)</f>
        <v>53097</v>
      </c>
      <c r="C249" s="1">
        <f>C248+'Strona główna'!$G$24</f>
        <v>137340</v>
      </c>
      <c r="E249" s="7" t="b">
        <f t="shared" si="6"/>
        <v>1</v>
      </c>
      <c r="F249" s="7" t="b">
        <f t="shared" si="7"/>
        <v>0</v>
      </c>
    </row>
    <row r="250" spans="1:6" x14ac:dyDescent="0.3">
      <c r="A250">
        <v>248</v>
      </c>
      <c r="B250" s="2">
        <f ca="1">EDATE('Strona główna'!$G$6,A250)</f>
        <v>53128</v>
      </c>
      <c r="C250" s="1">
        <f>C249+'Strona główna'!$G$24</f>
        <v>141840</v>
      </c>
      <c r="E250" s="7" t="b">
        <f t="shared" si="6"/>
        <v>1</v>
      </c>
      <c r="F250" s="7" t="b">
        <f t="shared" si="7"/>
        <v>0</v>
      </c>
    </row>
    <row r="251" spans="1:6" x14ac:dyDescent="0.3">
      <c r="A251">
        <v>249</v>
      </c>
      <c r="B251" s="2">
        <f ca="1">EDATE('Strona główna'!$G$6,A251)</f>
        <v>53158</v>
      </c>
      <c r="C251" s="1">
        <f>C250+'Strona główna'!$G$24</f>
        <v>146340</v>
      </c>
      <c r="E251" s="7" t="b">
        <f t="shared" si="6"/>
        <v>1</v>
      </c>
      <c r="F251" s="7" t="b">
        <f t="shared" si="7"/>
        <v>0</v>
      </c>
    </row>
    <row r="252" spans="1:6" x14ac:dyDescent="0.3">
      <c r="A252">
        <v>250</v>
      </c>
      <c r="B252" s="2">
        <f ca="1">EDATE('Strona główna'!$G$6,A252)</f>
        <v>53189</v>
      </c>
      <c r="C252" s="1">
        <f>C251+'Strona główna'!$G$24</f>
        <v>150840</v>
      </c>
      <c r="E252" s="7" t="b">
        <f t="shared" si="6"/>
        <v>1</v>
      </c>
      <c r="F252" s="7" t="b">
        <f t="shared" si="7"/>
        <v>0</v>
      </c>
    </row>
    <row r="253" spans="1:6" x14ac:dyDescent="0.3">
      <c r="A253">
        <v>251</v>
      </c>
      <c r="B253" s="2">
        <f ca="1">EDATE('Strona główna'!$G$6,A253)</f>
        <v>53220</v>
      </c>
      <c r="C253" s="1">
        <f>C252+'Strona główna'!$G$24</f>
        <v>155340</v>
      </c>
      <c r="E253" s="7" t="b">
        <f t="shared" si="6"/>
        <v>1</v>
      </c>
      <c r="F253" s="7" t="b">
        <f t="shared" si="7"/>
        <v>0</v>
      </c>
    </row>
    <row r="254" spans="1:6" x14ac:dyDescent="0.3">
      <c r="A254">
        <v>252</v>
      </c>
      <c r="B254" s="2">
        <f ca="1">EDATE('Strona główna'!$G$6,A254)</f>
        <v>53250</v>
      </c>
      <c r="C254" s="1">
        <f>C253+'Strona główna'!$G$24</f>
        <v>159840</v>
      </c>
      <c r="E254" s="7" t="b">
        <f t="shared" si="6"/>
        <v>1</v>
      </c>
      <c r="F254" s="7" t="b">
        <f t="shared" si="7"/>
        <v>0</v>
      </c>
    </row>
    <row r="255" spans="1:6" x14ac:dyDescent="0.3">
      <c r="A255">
        <v>253</v>
      </c>
      <c r="B255" s="2">
        <f ca="1">EDATE('Strona główna'!$G$6,A255)</f>
        <v>53281</v>
      </c>
      <c r="C255" s="1">
        <f>C254+'Strona główna'!$G$24</f>
        <v>164340</v>
      </c>
      <c r="E255" s="7" t="b">
        <f t="shared" si="6"/>
        <v>1</v>
      </c>
      <c r="F255" s="7" t="b">
        <f t="shared" si="7"/>
        <v>0</v>
      </c>
    </row>
    <row r="256" spans="1:6" x14ac:dyDescent="0.3">
      <c r="A256">
        <v>254</v>
      </c>
      <c r="B256" s="2">
        <f ca="1">EDATE('Strona główna'!$G$6,A256)</f>
        <v>53311</v>
      </c>
      <c r="C256" s="1">
        <f>C255+'Strona główna'!$G$24</f>
        <v>168840</v>
      </c>
      <c r="E256" s="7" t="b">
        <f t="shared" si="6"/>
        <v>1</v>
      </c>
      <c r="F256" s="7" t="b">
        <f t="shared" si="7"/>
        <v>0</v>
      </c>
    </row>
    <row r="257" spans="1:6" x14ac:dyDescent="0.3">
      <c r="A257">
        <v>255</v>
      </c>
      <c r="B257" s="2">
        <f ca="1">EDATE('Strona główna'!$G$6,A257)</f>
        <v>53342</v>
      </c>
      <c r="C257" s="1">
        <f>C256+'Strona główna'!$G$24</f>
        <v>173340</v>
      </c>
      <c r="E257" s="7" t="b">
        <f t="shared" si="6"/>
        <v>1</v>
      </c>
      <c r="F257" s="7" t="b">
        <f t="shared" si="7"/>
        <v>0</v>
      </c>
    </row>
    <row r="258" spans="1:6" x14ac:dyDescent="0.3">
      <c r="A258">
        <v>256</v>
      </c>
      <c r="B258" s="2">
        <f ca="1">EDATE('Strona główna'!$G$6,A258)</f>
        <v>53373</v>
      </c>
      <c r="C258" s="1">
        <f>C257+'Strona główna'!$G$24</f>
        <v>177840</v>
      </c>
      <c r="E258" s="7" t="b">
        <f t="shared" si="6"/>
        <v>1</v>
      </c>
      <c r="F258" s="7" t="b">
        <f t="shared" si="7"/>
        <v>0</v>
      </c>
    </row>
    <row r="259" spans="1:6" x14ac:dyDescent="0.3">
      <c r="A259">
        <v>257</v>
      </c>
      <c r="B259" s="2">
        <f ca="1">EDATE('Strona główna'!$G$6,A259)</f>
        <v>53401</v>
      </c>
      <c r="C259" s="1">
        <f>C258+'Strona główna'!$G$24</f>
        <v>182340</v>
      </c>
      <c r="E259" s="7" t="b">
        <f t="shared" ref="E259:E322" si="8">C259&gt;=0</f>
        <v>1</v>
      </c>
      <c r="F259" s="7" t="b">
        <f t="shared" ref="F259:F322" si="9">E259&lt;&gt;E258</f>
        <v>0</v>
      </c>
    </row>
    <row r="260" spans="1:6" x14ac:dyDescent="0.3">
      <c r="A260">
        <v>258</v>
      </c>
      <c r="B260" s="2">
        <f ca="1">EDATE('Strona główna'!$G$6,A260)</f>
        <v>53432</v>
      </c>
      <c r="C260" s="1">
        <f>C259+'Strona główna'!$G$24</f>
        <v>186840</v>
      </c>
      <c r="E260" s="7" t="b">
        <f t="shared" si="8"/>
        <v>1</v>
      </c>
      <c r="F260" s="7" t="b">
        <f t="shared" si="9"/>
        <v>0</v>
      </c>
    </row>
    <row r="261" spans="1:6" x14ac:dyDescent="0.3">
      <c r="A261">
        <v>259</v>
      </c>
      <c r="B261" s="2">
        <f ca="1">EDATE('Strona główna'!$G$6,A261)</f>
        <v>53462</v>
      </c>
      <c r="C261" s="1">
        <f>C260+'Strona główna'!$G$24</f>
        <v>191340</v>
      </c>
      <c r="E261" s="7" t="b">
        <f t="shared" si="8"/>
        <v>1</v>
      </c>
      <c r="F261" s="7" t="b">
        <f t="shared" si="9"/>
        <v>0</v>
      </c>
    </row>
    <row r="262" spans="1:6" x14ac:dyDescent="0.3">
      <c r="A262">
        <v>260</v>
      </c>
      <c r="B262" s="2">
        <f ca="1">EDATE('Strona główna'!$G$6,A262)</f>
        <v>53493</v>
      </c>
      <c r="C262" s="1">
        <f>C261+'Strona główna'!$G$24</f>
        <v>195840</v>
      </c>
      <c r="E262" s="7" t="b">
        <f t="shared" si="8"/>
        <v>1</v>
      </c>
      <c r="F262" s="7" t="b">
        <f t="shared" si="9"/>
        <v>0</v>
      </c>
    </row>
    <row r="263" spans="1:6" x14ac:dyDescent="0.3">
      <c r="A263">
        <v>261</v>
      </c>
      <c r="B263" s="2">
        <f ca="1">EDATE('Strona główna'!$G$6,A263)</f>
        <v>53523</v>
      </c>
      <c r="C263" s="1">
        <f>C262+'Strona główna'!$G$24</f>
        <v>200340</v>
      </c>
      <c r="E263" s="7" t="b">
        <f t="shared" si="8"/>
        <v>1</v>
      </c>
      <c r="F263" s="7" t="b">
        <f t="shared" si="9"/>
        <v>0</v>
      </c>
    </row>
    <row r="264" spans="1:6" x14ac:dyDescent="0.3">
      <c r="A264">
        <v>262</v>
      </c>
      <c r="B264" s="2">
        <f ca="1">EDATE('Strona główna'!$G$6,A264)</f>
        <v>53554</v>
      </c>
      <c r="C264" s="1">
        <f>C263+'Strona główna'!$G$24</f>
        <v>204840</v>
      </c>
      <c r="E264" s="7" t="b">
        <f t="shared" si="8"/>
        <v>1</v>
      </c>
      <c r="F264" s="7" t="b">
        <f t="shared" si="9"/>
        <v>0</v>
      </c>
    </row>
    <row r="265" spans="1:6" x14ac:dyDescent="0.3">
      <c r="A265">
        <v>263</v>
      </c>
      <c r="B265" s="2">
        <f ca="1">EDATE('Strona główna'!$G$6,A265)</f>
        <v>53585</v>
      </c>
      <c r="C265" s="1">
        <f>C264+'Strona główna'!$G$24</f>
        <v>209340</v>
      </c>
      <c r="E265" s="7" t="b">
        <f t="shared" si="8"/>
        <v>1</v>
      </c>
      <c r="F265" s="7" t="b">
        <f t="shared" si="9"/>
        <v>0</v>
      </c>
    </row>
    <row r="266" spans="1:6" x14ac:dyDescent="0.3">
      <c r="A266">
        <v>264</v>
      </c>
      <c r="B266" s="2">
        <f ca="1">EDATE('Strona główna'!$G$6,A266)</f>
        <v>53615</v>
      </c>
      <c r="C266" s="1">
        <f>C265+'Strona główna'!$G$24</f>
        <v>213840</v>
      </c>
      <c r="E266" s="7" t="b">
        <f t="shared" si="8"/>
        <v>1</v>
      </c>
      <c r="F266" s="7" t="b">
        <f t="shared" si="9"/>
        <v>0</v>
      </c>
    </row>
    <row r="267" spans="1:6" x14ac:dyDescent="0.3">
      <c r="A267">
        <v>265</v>
      </c>
      <c r="B267" s="2">
        <f ca="1">EDATE('Strona główna'!$G$6,A267)</f>
        <v>53646</v>
      </c>
      <c r="C267" s="1">
        <f>C266+'Strona główna'!$G$24</f>
        <v>218340</v>
      </c>
      <c r="E267" s="7" t="b">
        <f t="shared" si="8"/>
        <v>1</v>
      </c>
      <c r="F267" s="7" t="b">
        <f t="shared" si="9"/>
        <v>0</v>
      </c>
    </row>
    <row r="268" spans="1:6" x14ac:dyDescent="0.3">
      <c r="A268">
        <v>266</v>
      </c>
      <c r="B268" s="2">
        <f ca="1">EDATE('Strona główna'!$G$6,A268)</f>
        <v>53676</v>
      </c>
      <c r="C268" s="1">
        <f>C267+'Strona główna'!$G$24</f>
        <v>222840</v>
      </c>
      <c r="E268" s="7" t="b">
        <f t="shared" si="8"/>
        <v>1</v>
      </c>
      <c r="F268" s="7" t="b">
        <f t="shared" si="9"/>
        <v>0</v>
      </c>
    </row>
    <row r="269" spans="1:6" x14ac:dyDescent="0.3">
      <c r="A269">
        <v>267</v>
      </c>
      <c r="B269" s="2">
        <f ca="1">EDATE('Strona główna'!$G$6,A269)</f>
        <v>53707</v>
      </c>
      <c r="C269" s="1">
        <f>C268+'Strona główna'!$G$24</f>
        <v>227340</v>
      </c>
      <c r="E269" s="7" t="b">
        <f t="shared" si="8"/>
        <v>1</v>
      </c>
      <c r="F269" s="7" t="b">
        <f t="shared" si="9"/>
        <v>0</v>
      </c>
    </row>
    <row r="270" spans="1:6" x14ac:dyDescent="0.3">
      <c r="A270">
        <v>268</v>
      </c>
      <c r="B270" s="2">
        <f ca="1">EDATE('Strona główna'!$G$6,A270)</f>
        <v>53738</v>
      </c>
      <c r="C270" s="1">
        <f>C269+'Strona główna'!$G$24</f>
        <v>231840</v>
      </c>
      <c r="E270" s="7" t="b">
        <f t="shared" si="8"/>
        <v>1</v>
      </c>
      <c r="F270" s="7" t="b">
        <f t="shared" si="9"/>
        <v>0</v>
      </c>
    </row>
    <row r="271" spans="1:6" x14ac:dyDescent="0.3">
      <c r="A271">
        <v>269</v>
      </c>
      <c r="B271" s="2">
        <f ca="1">EDATE('Strona główna'!$G$6,A271)</f>
        <v>53766</v>
      </c>
      <c r="C271" s="1">
        <f>C270+'Strona główna'!$G$24</f>
        <v>236340</v>
      </c>
      <c r="E271" s="7" t="b">
        <f t="shared" si="8"/>
        <v>1</v>
      </c>
      <c r="F271" s="7" t="b">
        <f t="shared" si="9"/>
        <v>0</v>
      </c>
    </row>
    <row r="272" spans="1:6" x14ac:dyDescent="0.3">
      <c r="A272">
        <v>270</v>
      </c>
      <c r="B272" s="2">
        <f ca="1">EDATE('Strona główna'!$G$6,A272)</f>
        <v>53797</v>
      </c>
      <c r="C272" s="1">
        <f>C271+'Strona główna'!$G$24</f>
        <v>240840</v>
      </c>
      <c r="E272" s="7" t="b">
        <f t="shared" si="8"/>
        <v>1</v>
      </c>
      <c r="F272" s="7" t="b">
        <f t="shared" si="9"/>
        <v>0</v>
      </c>
    </row>
    <row r="273" spans="1:6" x14ac:dyDescent="0.3">
      <c r="A273">
        <v>271</v>
      </c>
      <c r="B273" s="2">
        <f ca="1">EDATE('Strona główna'!$G$6,A273)</f>
        <v>53827</v>
      </c>
      <c r="C273" s="1">
        <f>C272+'Strona główna'!$G$24</f>
        <v>245340</v>
      </c>
      <c r="E273" s="7" t="b">
        <f t="shared" si="8"/>
        <v>1</v>
      </c>
      <c r="F273" s="7" t="b">
        <f t="shared" si="9"/>
        <v>0</v>
      </c>
    </row>
    <row r="274" spans="1:6" x14ac:dyDescent="0.3">
      <c r="A274">
        <v>272</v>
      </c>
      <c r="B274" s="2">
        <f ca="1">EDATE('Strona główna'!$G$6,A274)</f>
        <v>53858</v>
      </c>
      <c r="C274" s="1">
        <f>C273+'Strona główna'!$G$24</f>
        <v>249840</v>
      </c>
      <c r="E274" s="7" t="b">
        <f t="shared" si="8"/>
        <v>1</v>
      </c>
      <c r="F274" s="7" t="b">
        <f t="shared" si="9"/>
        <v>0</v>
      </c>
    </row>
    <row r="275" spans="1:6" x14ac:dyDescent="0.3">
      <c r="A275">
        <v>273</v>
      </c>
      <c r="B275" s="2">
        <f ca="1">EDATE('Strona główna'!$G$6,A275)</f>
        <v>53888</v>
      </c>
      <c r="C275" s="1">
        <f>C274+'Strona główna'!$G$24</f>
        <v>254340</v>
      </c>
      <c r="E275" s="7" t="b">
        <f t="shared" si="8"/>
        <v>1</v>
      </c>
      <c r="F275" s="7" t="b">
        <f t="shared" si="9"/>
        <v>0</v>
      </c>
    </row>
    <row r="276" spans="1:6" x14ac:dyDescent="0.3">
      <c r="A276">
        <v>274</v>
      </c>
      <c r="B276" s="2">
        <f ca="1">EDATE('Strona główna'!$G$6,A276)</f>
        <v>53919</v>
      </c>
      <c r="C276" s="1">
        <f>C275+'Strona główna'!$G$24</f>
        <v>258840</v>
      </c>
      <c r="E276" s="7" t="b">
        <f t="shared" si="8"/>
        <v>1</v>
      </c>
      <c r="F276" s="7" t="b">
        <f t="shared" si="9"/>
        <v>0</v>
      </c>
    </row>
    <row r="277" spans="1:6" x14ac:dyDescent="0.3">
      <c r="A277">
        <v>275</v>
      </c>
      <c r="B277" s="2">
        <f ca="1">EDATE('Strona główna'!$G$6,A277)</f>
        <v>53950</v>
      </c>
      <c r="C277" s="1">
        <f>C276+'Strona główna'!$G$24</f>
        <v>263340</v>
      </c>
      <c r="E277" s="7" t="b">
        <f t="shared" si="8"/>
        <v>1</v>
      </c>
      <c r="F277" s="7" t="b">
        <f t="shared" si="9"/>
        <v>0</v>
      </c>
    </row>
    <row r="278" spans="1:6" x14ac:dyDescent="0.3">
      <c r="A278">
        <v>276</v>
      </c>
      <c r="B278" s="2">
        <f ca="1">EDATE('Strona główna'!$G$6,A278)</f>
        <v>53980</v>
      </c>
      <c r="C278" s="1">
        <f>C277+'Strona główna'!$G$24</f>
        <v>267840</v>
      </c>
      <c r="E278" s="7" t="b">
        <f t="shared" si="8"/>
        <v>1</v>
      </c>
      <c r="F278" s="7" t="b">
        <f t="shared" si="9"/>
        <v>0</v>
      </c>
    </row>
    <row r="279" spans="1:6" x14ac:dyDescent="0.3">
      <c r="A279">
        <v>277</v>
      </c>
      <c r="B279" s="2">
        <f ca="1">EDATE('Strona główna'!$G$6,A279)</f>
        <v>54011</v>
      </c>
      <c r="C279" s="1">
        <f>C278+'Strona główna'!$G$24</f>
        <v>272340</v>
      </c>
      <c r="E279" s="7" t="b">
        <f t="shared" si="8"/>
        <v>1</v>
      </c>
      <c r="F279" s="7" t="b">
        <f t="shared" si="9"/>
        <v>0</v>
      </c>
    </row>
    <row r="280" spans="1:6" x14ac:dyDescent="0.3">
      <c r="A280">
        <v>278</v>
      </c>
      <c r="B280" s="2">
        <f ca="1">EDATE('Strona główna'!$G$6,A280)</f>
        <v>54041</v>
      </c>
      <c r="C280" s="1">
        <f>C279+'Strona główna'!$G$24</f>
        <v>276840</v>
      </c>
      <c r="E280" s="7" t="b">
        <f t="shared" si="8"/>
        <v>1</v>
      </c>
      <c r="F280" s="7" t="b">
        <f t="shared" si="9"/>
        <v>0</v>
      </c>
    </row>
    <row r="281" spans="1:6" x14ac:dyDescent="0.3">
      <c r="A281">
        <v>279</v>
      </c>
      <c r="B281" s="2">
        <f ca="1">EDATE('Strona główna'!$G$6,A281)</f>
        <v>54072</v>
      </c>
      <c r="C281" s="1">
        <f>C280+'Strona główna'!$G$24</f>
        <v>281340</v>
      </c>
      <c r="E281" s="7" t="b">
        <f t="shared" si="8"/>
        <v>1</v>
      </c>
      <c r="F281" s="7" t="b">
        <f t="shared" si="9"/>
        <v>0</v>
      </c>
    </row>
    <row r="282" spans="1:6" x14ac:dyDescent="0.3">
      <c r="A282">
        <v>280</v>
      </c>
      <c r="B282" s="2">
        <f ca="1">EDATE('Strona główna'!$G$6,A282)</f>
        <v>54103</v>
      </c>
      <c r="C282" s="1">
        <f>C281+'Strona główna'!$G$24</f>
        <v>285840</v>
      </c>
      <c r="E282" s="7" t="b">
        <f t="shared" si="8"/>
        <v>1</v>
      </c>
      <c r="F282" s="7" t="b">
        <f t="shared" si="9"/>
        <v>0</v>
      </c>
    </row>
    <row r="283" spans="1:6" x14ac:dyDescent="0.3">
      <c r="A283">
        <v>281</v>
      </c>
      <c r="B283" s="2">
        <f ca="1">EDATE('Strona główna'!$G$6,A283)</f>
        <v>54132</v>
      </c>
      <c r="C283" s="1">
        <f>C282+'Strona główna'!$G$24</f>
        <v>290340</v>
      </c>
      <c r="E283" s="7" t="b">
        <f t="shared" si="8"/>
        <v>1</v>
      </c>
      <c r="F283" s="7" t="b">
        <f t="shared" si="9"/>
        <v>0</v>
      </c>
    </row>
    <row r="284" spans="1:6" x14ac:dyDescent="0.3">
      <c r="A284">
        <v>282</v>
      </c>
      <c r="B284" s="2">
        <f ca="1">EDATE('Strona główna'!$G$6,A284)</f>
        <v>54163</v>
      </c>
      <c r="C284" s="1">
        <f>C283+'Strona główna'!$G$24</f>
        <v>294840</v>
      </c>
      <c r="E284" s="7" t="b">
        <f t="shared" si="8"/>
        <v>1</v>
      </c>
      <c r="F284" s="7" t="b">
        <f t="shared" si="9"/>
        <v>0</v>
      </c>
    </row>
    <row r="285" spans="1:6" x14ac:dyDescent="0.3">
      <c r="A285">
        <v>283</v>
      </c>
      <c r="B285" s="2">
        <f ca="1">EDATE('Strona główna'!$G$6,A285)</f>
        <v>54193</v>
      </c>
      <c r="C285" s="1">
        <f>C284+'Strona główna'!$G$24</f>
        <v>299340</v>
      </c>
      <c r="E285" s="7" t="b">
        <f t="shared" si="8"/>
        <v>1</v>
      </c>
      <c r="F285" s="7" t="b">
        <f t="shared" si="9"/>
        <v>0</v>
      </c>
    </row>
    <row r="286" spans="1:6" x14ac:dyDescent="0.3">
      <c r="A286">
        <v>284</v>
      </c>
      <c r="B286" s="2">
        <f ca="1">EDATE('Strona główna'!$G$6,A286)</f>
        <v>54224</v>
      </c>
      <c r="C286" s="1">
        <f>C285+'Strona główna'!$G$24</f>
        <v>303840</v>
      </c>
      <c r="E286" s="7" t="b">
        <f t="shared" si="8"/>
        <v>1</v>
      </c>
      <c r="F286" s="7" t="b">
        <f t="shared" si="9"/>
        <v>0</v>
      </c>
    </row>
    <row r="287" spans="1:6" x14ac:dyDescent="0.3">
      <c r="A287">
        <v>285</v>
      </c>
      <c r="B287" s="2">
        <f ca="1">EDATE('Strona główna'!$G$6,A287)</f>
        <v>54254</v>
      </c>
      <c r="C287" s="1">
        <f>C286+'Strona główna'!$G$24</f>
        <v>308340</v>
      </c>
      <c r="E287" s="7" t="b">
        <f t="shared" si="8"/>
        <v>1</v>
      </c>
      <c r="F287" s="7" t="b">
        <f t="shared" si="9"/>
        <v>0</v>
      </c>
    </row>
    <row r="288" spans="1:6" x14ac:dyDescent="0.3">
      <c r="A288">
        <v>286</v>
      </c>
      <c r="B288" s="2">
        <f ca="1">EDATE('Strona główna'!$G$6,A288)</f>
        <v>54285</v>
      </c>
      <c r="C288" s="1">
        <f>C287+'Strona główna'!$G$24</f>
        <v>312840</v>
      </c>
      <c r="E288" s="7" t="b">
        <f t="shared" si="8"/>
        <v>1</v>
      </c>
      <c r="F288" s="7" t="b">
        <f t="shared" si="9"/>
        <v>0</v>
      </c>
    </row>
    <row r="289" spans="1:6" x14ac:dyDescent="0.3">
      <c r="A289">
        <v>287</v>
      </c>
      <c r="B289" s="2">
        <f ca="1">EDATE('Strona główna'!$G$6,A289)</f>
        <v>54316</v>
      </c>
      <c r="C289" s="1">
        <f>C288+'Strona główna'!$G$24</f>
        <v>317340</v>
      </c>
      <c r="E289" s="7" t="b">
        <f t="shared" si="8"/>
        <v>1</v>
      </c>
      <c r="F289" s="7" t="b">
        <f t="shared" si="9"/>
        <v>0</v>
      </c>
    </row>
    <row r="290" spans="1:6" x14ac:dyDescent="0.3">
      <c r="A290">
        <v>288</v>
      </c>
      <c r="B290" s="2">
        <f ca="1">EDATE('Strona główna'!$G$6,A290)</f>
        <v>54346</v>
      </c>
      <c r="C290" s="1">
        <f>C289+'Strona główna'!$G$24</f>
        <v>321840</v>
      </c>
      <c r="E290" s="7" t="b">
        <f t="shared" si="8"/>
        <v>1</v>
      </c>
      <c r="F290" s="7" t="b">
        <f t="shared" si="9"/>
        <v>0</v>
      </c>
    </row>
    <row r="291" spans="1:6" x14ac:dyDescent="0.3">
      <c r="A291">
        <v>289</v>
      </c>
      <c r="B291" s="2">
        <f ca="1">EDATE('Strona główna'!$G$6,A291)</f>
        <v>54377</v>
      </c>
      <c r="C291" s="1">
        <f>C290+'Strona główna'!$G$24</f>
        <v>326340</v>
      </c>
      <c r="E291" s="7" t="b">
        <f t="shared" si="8"/>
        <v>1</v>
      </c>
      <c r="F291" s="7" t="b">
        <f t="shared" si="9"/>
        <v>0</v>
      </c>
    </row>
    <row r="292" spans="1:6" x14ac:dyDescent="0.3">
      <c r="A292">
        <v>290</v>
      </c>
      <c r="B292" s="2">
        <f ca="1">EDATE('Strona główna'!$G$6,A292)</f>
        <v>54407</v>
      </c>
      <c r="C292" s="1">
        <f>C291+'Strona główna'!$G$24</f>
        <v>330840</v>
      </c>
      <c r="E292" s="7" t="b">
        <f t="shared" si="8"/>
        <v>1</v>
      </c>
      <c r="F292" s="7" t="b">
        <f t="shared" si="9"/>
        <v>0</v>
      </c>
    </row>
    <row r="293" spans="1:6" x14ac:dyDescent="0.3">
      <c r="A293">
        <v>291</v>
      </c>
      <c r="B293" s="2">
        <f ca="1">EDATE('Strona główna'!$G$6,A293)</f>
        <v>54438</v>
      </c>
      <c r="C293" s="1">
        <f>C292+'Strona główna'!$G$24</f>
        <v>335340</v>
      </c>
      <c r="E293" s="7" t="b">
        <f t="shared" si="8"/>
        <v>1</v>
      </c>
      <c r="F293" s="7" t="b">
        <f t="shared" si="9"/>
        <v>0</v>
      </c>
    </row>
    <row r="294" spans="1:6" x14ac:dyDescent="0.3">
      <c r="A294">
        <v>292</v>
      </c>
      <c r="B294" s="2">
        <f ca="1">EDATE('Strona główna'!$G$6,A294)</f>
        <v>54469</v>
      </c>
      <c r="C294" s="1">
        <f>C293+'Strona główna'!$G$24</f>
        <v>339840</v>
      </c>
      <c r="E294" s="7" t="b">
        <f t="shared" si="8"/>
        <v>1</v>
      </c>
      <c r="F294" s="7" t="b">
        <f t="shared" si="9"/>
        <v>0</v>
      </c>
    </row>
    <row r="295" spans="1:6" x14ac:dyDescent="0.3">
      <c r="A295">
        <v>293</v>
      </c>
      <c r="B295" s="2">
        <f ca="1">EDATE('Strona główna'!$G$6,A295)</f>
        <v>54497</v>
      </c>
      <c r="C295" s="1">
        <f>C294+'Strona główna'!$G$24</f>
        <v>344340</v>
      </c>
      <c r="E295" s="7" t="b">
        <f t="shared" si="8"/>
        <v>1</v>
      </c>
      <c r="F295" s="7" t="b">
        <f t="shared" si="9"/>
        <v>0</v>
      </c>
    </row>
    <row r="296" spans="1:6" x14ac:dyDescent="0.3">
      <c r="A296">
        <v>294</v>
      </c>
      <c r="B296" s="2">
        <f ca="1">EDATE('Strona główna'!$G$6,A296)</f>
        <v>54528</v>
      </c>
      <c r="C296" s="1">
        <f>C295+'Strona główna'!$G$24</f>
        <v>348840</v>
      </c>
      <c r="E296" s="7" t="b">
        <f t="shared" si="8"/>
        <v>1</v>
      </c>
      <c r="F296" s="7" t="b">
        <f t="shared" si="9"/>
        <v>0</v>
      </c>
    </row>
    <row r="297" spans="1:6" x14ac:dyDescent="0.3">
      <c r="A297">
        <v>295</v>
      </c>
      <c r="B297" s="2">
        <f ca="1">EDATE('Strona główna'!$G$6,A297)</f>
        <v>54558</v>
      </c>
      <c r="C297" s="1">
        <f>C296+'Strona główna'!$G$24</f>
        <v>353340</v>
      </c>
      <c r="E297" s="7" t="b">
        <f t="shared" si="8"/>
        <v>1</v>
      </c>
      <c r="F297" s="7" t="b">
        <f t="shared" si="9"/>
        <v>0</v>
      </c>
    </row>
    <row r="298" spans="1:6" x14ac:dyDescent="0.3">
      <c r="A298">
        <v>296</v>
      </c>
      <c r="B298" s="2">
        <f ca="1">EDATE('Strona główna'!$G$6,A298)</f>
        <v>54589</v>
      </c>
      <c r="C298" s="1">
        <f>C297+'Strona główna'!$G$24</f>
        <v>357840</v>
      </c>
      <c r="E298" s="7" t="b">
        <f t="shared" si="8"/>
        <v>1</v>
      </c>
      <c r="F298" s="7" t="b">
        <f t="shared" si="9"/>
        <v>0</v>
      </c>
    </row>
    <row r="299" spans="1:6" x14ac:dyDescent="0.3">
      <c r="A299">
        <v>297</v>
      </c>
      <c r="B299" s="2">
        <f ca="1">EDATE('Strona główna'!$G$6,A299)</f>
        <v>54619</v>
      </c>
      <c r="C299" s="1">
        <f>C298+'Strona główna'!$G$24</f>
        <v>362340</v>
      </c>
      <c r="E299" s="7" t="b">
        <f t="shared" si="8"/>
        <v>1</v>
      </c>
      <c r="F299" s="7" t="b">
        <f t="shared" si="9"/>
        <v>0</v>
      </c>
    </row>
    <row r="300" spans="1:6" x14ac:dyDescent="0.3">
      <c r="A300">
        <v>298</v>
      </c>
      <c r="B300" s="2">
        <f ca="1">EDATE('Strona główna'!$G$6,A300)</f>
        <v>54650</v>
      </c>
      <c r="C300" s="1">
        <f>C299+'Strona główna'!$G$24</f>
        <v>366840</v>
      </c>
      <c r="E300" s="7" t="b">
        <f t="shared" si="8"/>
        <v>1</v>
      </c>
      <c r="F300" s="7" t="b">
        <f t="shared" si="9"/>
        <v>0</v>
      </c>
    </row>
    <row r="301" spans="1:6" x14ac:dyDescent="0.3">
      <c r="A301">
        <v>299</v>
      </c>
      <c r="B301" s="2">
        <f ca="1">EDATE('Strona główna'!$G$6,A301)</f>
        <v>54681</v>
      </c>
      <c r="C301" s="1">
        <f>C300+'Strona główna'!$G$24</f>
        <v>371340</v>
      </c>
      <c r="E301" s="7" t="b">
        <f t="shared" si="8"/>
        <v>1</v>
      </c>
      <c r="F301" s="7" t="b">
        <f t="shared" si="9"/>
        <v>0</v>
      </c>
    </row>
    <row r="302" spans="1:6" x14ac:dyDescent="0.3">
      <c r="A302">
        <v>300</v>
      </c>
      <c r="B302" s="2">
        <f ca="1">EDATE('Strona główna'!$G$6,A302)</f>
        <v>54711</v>
      </c>
      <c r="C302" s="1">
        <f>C301+'Strona główna'!$G$24</f>
        <v>375840</v>
      </c>
      <c r="E302" s="7" t="b">
        <f t="shared" si="8"/>
        <v>1</v>
      </c>
      <c r="F302" s="7" t="b">
        <f t="shared" si="9"/>
        <v>0</v>
      </c>
    </row>
    <row r="303" spans="1:6" x14ac:dyDescent="0.3">
      <c r="A303">
        <v>301</v>
      </c>
      <c r="B303" s="2">
        <f ca="1">EDATE('Strona główna'!$G$6,A303)</f>
        <v>54742</v>
      </c>
      <c r="C303" s="1">
        <f>C302+'Strona główna'!$G$24</f>
        <v>380340</v>
      </c>
      <c r="E303" s="7" t="b">
        <f t="shared" si="8"/>
        <v>1</v>
      </c>
      <c r="F303" s="7" t="b">
        <f t="shared" si="9"/>
        <v>0</v>
      </c>
    </row>
    <row r="304" spans="1:6" x14ac:dyDescent="0.3">
      <c r="A304">
        <v>302</v>
      </c>
      <c r="B304" s="2">
        <f ca="1">EDATE('Strona główna'!$G$6,A304)</f>
        <v>54772</v>
      </c>
      <c r="C304" s="1">
        <f>C303+'Strona główna'!$G$24</f>
        <v>384840</v>
      </c>
      <c r="E304" s="7" t="b">
        <f t="shared" si="8"/>
        <v>1</v>
      </c>
      <c r="F304" s="7" t="b">
        <f t="shared" si="9"/>
        <v>0</v>
      </c>
    </row>
    <row r="305" spans="1:6" x14ac:dyDescent="0.3">
      <c r="A305">
        <v>303</v>
      </c>
      <c r="B305" s="2">
        <f ca="1">EDATE('Strona główna'!$G$6,A305)</f>
        <v>54803</v>
      </c>
      <c r="C305" s="1">
        <f>C304+'Strona główna'!$G$24</f>
        <v>389340</v>
      </c>
      <c r="E305" s="7" t="b">
        <f t="shared" si="8"/>
        <v>1</v>
      </c>
      <c r="F305" s="7" t="b">
        <f t="shared" si="9"/>
        <v>0</v>
      </c>
    </row>
    <row r="306" spans="1:6" x14ac:dyDescent="0.3">
      <c r="A306">
        <v>304</v>
      </c>
      <c r="B306" s="2">
        <f ca="1">EDATE('Strona główna'!$G$6,A306)</f>
        <v>54834</v>
      </c>
      <c r="C306" s="1">
        <f>C305+'Strona główna'!$G$24</f>
        <v>393840</v>
      </c>
      <c r="E306" s="7" t="b">
        <f t="shared" si="8"/>
        <v>1</v>
      </c>
      <c r="F306" s="7" t="b">
        <f t="shared" si="9"/>
        <v>0</v>
      </c>
    </row>
    <row r="307" spans="1:6" x14ac:dyDescent="0.3">
      <c r="A307">
        <v>305</v>
      </c>
      <c r="B307" s="2">
        <f ca="1">EDATE('Strona główna'!$G$6,A307)</f>
        <v>54862</v>
      </c>
      <c r="C307" s="1">
        <f>C306+'Strona główna'!$G$24</f>
        <v>398340</v>
      </c>
      <c r="E307" s="7" t="b">
        <f t="shared" si="8"/>
        <v>1</v>
      </c>
      <c r="F307" s="7" t="b">
        <f t="shared" si="9"/>
        <v>0</v>
      </c>
    </row>
    <row r="308" spans="1:6" x14ac:dyDescent="0.3">
      <c r="A308">
        <v>306</v>
      </c>
      <c r="B308" s="2">
        <f ca="1">EDATE('Strona główna'!$G$6,A308)</f>
        <v>54893</v>
      </c>
      <c r="C308" s="1">
        <f>C307+'Strona główna'!$G$24</f>
        <v>402840</v>
      </c>
      <c r="E308" s="7" t="b">
        <f t="shared" si="8"/>
        <v>1</v>
      </c>
      <c r="F308" s="7" t="b">
        <f t="shared" si="9"/>
        <v>0</v>
      </c>
    </row>
    <row r="309" spans="1:6" x14ac:dyDescent="0.3">
      <c r="A309">
        <v>307</v>
      </c>
      <c r="B309" s="2">
        <f ca="1">EDATE('Strona główna'!$G$6,A309)</f>
        <v>54923</v>
      </c>
      <c r="C309" s="1">
        <f>C308+'Strona główna'!$G$24</f>
        <v>407340</v>
      </c>
      <c r="E309" s="7" t="b">
        <f t="shared" si="8"/>
        <v>1</v>
      </c>
      <c r="F309" s="7" t="b">
        <f t="shared" si="9"/>
        <v>0</v>
      </c>
    </row>
    <row r="310" spans="1:6" x14ac:dyDescent="0.3">
      <c r="A310">
        <v>308</v>
      </c>
      <c r="B310" s="2">
        <f ca="1">EDATE('Strona główna'!$G$6,A310)</f>
        <v>54954</v>
      </c>
      <c r="C310" s="1">
        <f>C309+'Strona główna'!$G$24</f>
        <v>411840</v>
      </c>
      <c r="E310" s="7" t="b">
        <f t="shared" si="8"/>
        <v>1</v>
      </c>
      <c r="F310" s="7" t="b">
        <f t="shared" si="9"/>
        <v>0</v>
      </c>
    </row>
    <row r="311" spans="1:6" x14ac:dyDescent="0.3">
      <c r="A311">
        <v>309</v>
      </c>
      <c r="B311" s="2">
        <f ca="1">EDATE('Strona główna'!$G$6,A311)</f>
        <v>54984</v>
      </c>
      <c r="C311" s="1">
        <f>C310+'Strona główna'!$G$24</f>
        <v>416340</v>
      </c>
      <c r="E311" s="7" t="b">
        <f t="shared" si="8"/>
        <v>1</v>
      </c>
      <c r="F311" s="7" t="b">
        <f t="shared" si="9"/>
        <v>0</v>
      </c>
    </row>
    <row r="312" spans="1:6" x14ac:dyDescent="0.3">
      <c r="A312">
        <v>310</v>
      </c>
      <c r="B312" s="2">
        <f ca="1">EDATE('Strona główna'!$G$6,A312)</f>
        <v>55015</v>
      </c>
      <c r="C312" s="1">
        <f>C311+'Strona główna'!$G$24</f>
        <v>420840</v>
      </c>
      <c r="E312" s="7" t="b">
        <f t="shared" si="8"/>
        <v>1</v>
      </c>
      <c r="F312" s="7" t="b">
        <f t="shared" si="9"/>
        <v>0</v>
      </c>
    </row>
    <row r="313" spans="1:6" x14ac:dyDescent="0.3">
      <c r="A313">
        <v>311</v>
      </c>
      <c r="B313" s="2">
        <f ca="1">EDATE('Strona główna'!$G$6,A313)</f>
        <v>55046</v>
      </c>
      <c r="C313" s="1">
        <f>C312+'Strona główna'!$G$24</f>
        <v>425340</v>
      </c>
      <c r="E313" s="7" t="b">
        <f t="shared" si="8"/>
        <v>1</v>
      </c>
      <c r="F313" s="7" t="b">
        <f t="shared" si="9"/>
        <v>0</v>
      </c>
    </row>
    <row r="314" spans="1:6" x14ac:dyDescent="0.3">
      <c r="A314">
        <v>312</v>
      </c>
      <c r="B314" s="2">
        <f ca="1">EDATE('Strona główna'!$G$6,A314)</f>
        <v>55076</v>
      </c>
      <c r="C314" s="1">
        <f>C313+'Strona główna'!$G$24</f>
        <v>429840</v>
      </c>
      <c r="E314" s="7" t="b">
        <f t="shared" si="8"/>
        <v>1</v>
      </c>
      <c r="F314" s="7" t="b">
        <f t="shared" si="9"/>
        <v>0</v>
      </c>
    </row>
    <row r="315" spans="1:6" x14ac:dyDescent="0.3">
      <c r="A315">
        <v>313</v>
      </c>
      <c r="B315" s="2">
        <f ca="1">EDATE('Strona główna'!$G$6,A315)</f>
        <v>55107</v>
      </c>
      <c r="C315" s="1">
        <f>C314+'Strona główna'!$G$24</f>
        <v>434340</v>
      </c>
      <c r="E315" s="7" t="b">
        <f t="shared" si="8"/>
        <v>1</v>
      </c>
      <c r="F315" s="7" t="b">
        <f t="shared" si="9"/>
        <v>0</v>
      </c>
    </row>
    <row r="316" spans="1:6" x14ac:dyDescent="0.3">
      <c r="A316">
        <v>314</v>
      </c>
      <c r="B316" s="2">
        <f ca="1">EDATE('Strona główna'!$G$6,A316)</f>
        <v>55137</v>
      </c>
      <c r="C316" s="1">
        <f>C315+'Strona główna'!$G$24</f>
        <v>438840</v>
      </c>
      <c r="E316" s="7" t="b">
        <f t="shared" si="8"/>
        <v>1</v>
      </c>
      <c r="F316" s="7" t="b">
        <f t="shared" si="9"/>
        <v>0</v>
      </c>
    </row>
    <row r="317" spans="1:6" x14ac:dyDescent="0.3">
      <c r="A317">
        <v>315</v>
      </c>
      <c r="B317" s="2">
        <f ca="1">EDATE('Strona główna'!$G$6,A317)</f>
        <v>55168</v>
      </c>
      <c r="C317" s="1">
        <f>C316+'Strona główna'!$G$24</f>
        <v>443340</v>
      </c>
      <c r="E317" s="7" t="b">
        <f t="shared" si="8"/>
        <v>1</v>
      </c>
      <c r="F317" s="7" t="b">
        <f t="shared" si="9"/>
        <v>0</v>
      </c>
    </row>
    <row r="318" spans="1:6" x14ac:dyDescent="0.3">
      <c r="A318">
        <v>316</v>
      </c>
      <c r="B318" s="2">
        <f ca="1">EDATE('Strona główna'!$G$6,A318)</f>
        <v>55199</v>
      </c>
      <c r="C318" s="1">
        <f>C317+'Strona główna'!$G$24</f>
        <v>447840</v>
      </c>
      <c r="E318" s="7" t="b">
        <f t="shared" si="8"/>
        <v>1</v>
      </c>
      <c r="F318" s="7" t="b">
        <f t="shared" si="9"/>
        <v>0</v>
      </c>
    </row>
    <row r="319" spans="1:6" x14ac:dyDescent="0.3">
      <c r="A319">
        <v>317</v>
      </c>
      <c r="B319" s="2">
        <f ca="1">EDATE('Strona główna'!$G$6,A319)</f>
        <v>55227</v>
      </c>
      <c r="C319" s="1">
        <f>C318+'Strona główna'!$G$24</f>
        <v>452340</v>
      </c>
      <c r="E319" s="7" t="b">
        <f t="shared" si="8"/>
        <v>1</v>
      </c>
      <c r="F319" s="7" t="b">
        <f t="shared" si="9"/>
        <v>0</v>
      </c>
    </row>
    <row r="320" spans="1:6" x14ac:dyDescent="0.3">
      <c r="A320">
        <v>318</v>
      </c>
      <c r="B320" s="2">
        <f ca="1">EDATE('Strona główna'!$G$6,A320)</f>
        <v>55258</v>
      </c>
      <c r="C320" s="1">
        <f>C319+'Strona główna'!$G$24</f>
        <v>456840</v>
      </c>
      <c r="E320" s="7" t="b">
        <f t="shared" si="8"/>
        <v>1</v>
      </c>
      <c r="F320" s="7" t="b">
        <f t="shared" si="9"/>
        <v>0</v>
      </c>
    </row>
    <row r="321" spans="1:6" x14ac:dyDescent="0.3">
      <c r="A321">
        <v>319</v>
      </c>
      <c r="B321" s="2">
        <f ca="1">EDATE('Strona główna'!$G$6,A321)</f>
        <v>55288</v>
      </c>
      <c r="C321" s="1">
        <f>C320+'Strona główna'!$G$24</f>
        <v>461340</v>
      </c>
      <c r="E321" s="7" t="b">
        <f t="shared" si="8"/>
        <v>1</v>
      </c>
      <c r="F321" s="7" t="b">
        <f t="shared" si="9"/>
        <v>0</v>
      </c>
    </row>
    <row r="322" spans="1:6" x14ac:dyDescent="0.3">
      <c r="A322">
        <v>320</v>
      </c>
      <c r="B322" s="2">
        <f ca="1">EDATE('Strona główna'!$G$6,A322)</f>
        <v>55319</v>
      </c>
      <c r="C322" s="1">
        <f>C321+'Strona główna'!$G$24</f>
        <v>465840</v>
      </c>
      <c r="E322" s="7" t="b">
        <f t="shared" si="8"/>
        <v>1</v>
      </c>
      <c r="F322" s="7" t="b">
        <f t="shared" si="9"/>
        <v>0</v>
      </c>
    </row>
    <row r="323" spans="1:6" x14ac:dyDescent="0.3">
      <c r="A323">
        <v>321</v>
      </c>
      <c r="B323" s="2">
        <f ca="1">EDATE('Strona główna'!$G$6,A323)</f>
        <v>55349</v>
      </c>
      <c r="C323" s="1">
        <f>C322+'Strona główna'!$G$24</f>
        <v>470340</v>
      </c>
      <c r="E323" s="7" t="b">
        <f t="shared" ref="E323:E386" si="10">C323&gt;=0</f>
        <v>1</v>
      </c>
      <c r="F323" s="7" t="b">
        <f t="shared" ref="F323:F386" si="11">E323&lt;&gt;E322</f>
        <v>0</v>
      </c>
    </row>
    <row r="324" spans="1:6" x14ac:dyDescent="0.3">
      <c r="A324">
        <v>322</v>
      </c>
      <c r="B324" s="2">
        <f ca="1">EDATE('Strona główna'!$G$6,A324)</f>
        <v>55380</v>
      </c>
      <c r="C324" s="1">
        <f>C323+'Strona główna'!$G$24</f>
        <v>474840</v>
      </c>
      <c r="E324" s="7" t="b">
        <f t="shared" si="10"/>
        <v>1</v>
      </c>
      <c r="F324" s="7" t="b">
        <f t="shared" si="11"/>
        <v>0</v>
      </c>
    </row>
    <row r="325" spans="1:6" x14ac:dyDescent="0.3">
      <c r="A325">
        <v>323</v>
      </c>
      <c r="B325" s="2">
        <f ca="1">EDATE('Strona główna'!$G$6,A325)</f>
        <v>55411</v>
      </c>
      <c r="C325" s="1">
        <f>C324+'Strona główna'!$G$24</f>
        <v>479340</v>
      </c>
      <c r="E325" s="7" t="b">
        <f t="shared" si="10"/>
        <v>1</v>
      </c>
      <c r="F325" s="7" t="b">
        <f t="shared" si="11"/>
        <v>0</v>
      </c>
    </row>
    <row r="326" spans="1:6" x14ac:dyDescent="0.3">
      <c r="A326">
        <v>324</v>
      </c>
      <c r="B326" s="2">
        <f ca="1">EDATE('Strona główna'!$G$6,A326)</f>
        <v>55441</v>
      </c>
      <c r="C326" s="1">
        <f>C325+'Strona główna'!$G$24</f>
        <v>483840</v>
      </c>
      <c r="E326" s="7" t="b">
        <f t="shared" si="10"/>
        <v>1</v>
      </c>
      <c r="F326" s="7" t="b">
        <f t="shared" si="11"/>
        <v>0</v>
      </c>
    </row>
    <row r="327" spans="1:6" x14ac:dyDescent="0.3">
      <c r="A327">
        <v>325</v>
      </c>
      <c r="B327" s="2">
        <f ca="1">EDATE('Strona główna'!$G$6,A327)</f>
        <v>55472</v>
      </c>
      <c r="C327" s="1">
        <f>C326+'Strona główna'!$G$24</f>
        <v>488340</v>
      </c>
      <c r="E327" s="7" t="b">
        <f t="shared" si="10"/>
        <v>1</v>
      </c>
      <c r="F327" s="7" t="b">
        <f t="shared" si="11"/>
        <v>0</v>
      </c>
    </row>
    <row r="328" spans="1:6" x14ac:dyDescent="0.3">
      <c r="A328">
        <v>326</v>
      </c>
      <c r="B328" s="2">
        <f ca="1">EDATE('Strona główna'!$G$6,A328)</f>
        <v>55502</v>
      </c>
      <c r="C328" s="1">
        <f>C327+'Strona główna'!$G$24</f>
        <v>492840</v>
      </c>
      <c r="E328" s="7" t="b">
        <f t="shared" si="10"/>
        <v>1</v>
      </c>
      <c r="F328" s="7" t="b">
        <f t="shared" si="11"/>
        <v>0</v>
      </c>
    </row>
    <row r="329" spans="1:6" x14ac:dyDescent="0.3">
      <c r="A329">
        <v>327</v>
      </c>
      <c r="B329" s="2">
        <f ca="1">EDATE('Strona główna'!$G$6,A329)</f>
        <v>55533</v>
      </c>
      <c r="C329" s="1">
        <f>C328+'Strona główna'!$G$24</f>
        <v>497340</v>
      </c>
      <c r="E329" s="7" t="b">
        <f t="shared" si="10"/>
        <v>1</v>
      </c>
      <c r="F329" s="7" t="b">
        <f t="shared" si="11"/>
        <v>0</v>
      </c>
    </row>
    <row r="330" spans="1:6" x14ac:dyDescent="0.3">
      <c r="A330">
        <v>328</v>
      </c>
      <c r="B330" s="2">
        <f ca="1">EDATE('Strona główna'!$G$6,A330)</f>
        <v>55564</v>
      </c>
      <c r="C330" s="1">
        <f>C329+'Strona główna'!$G$24</f>
        <v>501840</v>
      </c>
      <c r="E330" s="7" t="b">
        <f t="shared" si="10"/>
        <v>1</v>
      </c>
      <c r="F330" s="7" t="b">
        <f t="shared" si="11"/>
        <v>0</v>
      </c>
    </row>
    <row r="331" spans="1:6" x14ac:dyDescent="0.3">
      <c r="A331">
        <v>329</v>
      </c>
      <c r="B331" s="2">
        <f ca="1">EDATE('Strona główna'!$G$6,A331)</f>
        <v>55593</v>
      </c>
      <c r="C331" s="1">
        <f>C330+'Strona główna'!$G$24</f>
        <v>506340</v>
      </c>
      <c r="E331" s="7" t="b">
        <f t="shared" si="10"/>
        <v>1</v>
      </c>
      <c r="F331" s="7" t="b">
        <f t="shared" si="11"/>
        <v>0</v>
      </c>
    </row>
    <row r="332" spans="1:6" x14ac:dyDescent="0.3">
      <c r="A332">
        <v>330</v>
      </c>
      <c r="B332" s="2">
        <f ca="1">EDATE('Strona główna'!$G$6,A332)</f>
        <v>55624</v>
      </c>
      <c r="C332" s="1">
        <f>C331+'Strona główna'!$G$24</f>
        <v>510840</v>
      </c>
      <c r="E332" s="7" t="b">
        <f t="shared" si="10"/>
        <v>1</v>
      </c>
      <c r="F332" s="7" t="b">
        <f t="shared" si="11"/>
        <v>0</v>
      </c>
    </row>
    <row r="333" spans="1:6" x14ac:dyDescent="0.3">
      <c r="A333">
        <v>331</v>
      </c>
      <c r="B333" s="2">
        <f ca="1">EDATE('Strona główna'!$G$6,A333)</f>
        <v>55654</v>
      </c>
      <c r="C333" s="1">
        <f>C332+'Strona główna'!$G$24</f>
        <v>515340</v>
      </c>
      <c r="E333" s="7" t="b">
        <f t="shared" si="10"/>
        <v>1</v>
      </c>
      <c r="F333" s="7" t="b">
        <f t="shared" si="11"/>
        <v>0</v>
      </c>
    </row>
    <row r="334" spans="1:6" x14ac:dyDescent="0.3">
      <c r="A334">
        <v>332</v>
      </c>
      <c r="B334" s="2">
        <f ca="1">EDATE('Strona główna'!$G$6,A334)</f>
        <v>55685</v>
      </c>
      <c r="C334" s="1">
        <f>C333+'Strona główna'!$G$24</f>
        <v>519840</v>
      </c>
      <c r="E334" s="7" t="b">
        <f t="shared" si="10"/>
        <v>1</v>
      </c>
      <c r="F334" s="7" t="b">
        <f t="shared" si="11"/>
        <v>0</v>
      </c>
    </row>
    <row r="335" spans="1:6" x14ac:dyDescent="0.3">
      <c r="A335">
        <v>333</v>
      </c>
      <c r="B335" s="2">
        <f ca="1">EDATE('Strona główna'!$G$6,A335)</f>
        <v>55715</v>
      </c>
      <c r="C335" s="1">
        <f>C334+'Strona główna'!$G$24</f>
        <v>524340</v>
      </c>
      <c r="E335" s="7" t="b">
        <f t="shared" si="10"/>
        <v>1</v>
      </c>
      <c r="F335" s="7" t="b">
        <f t="shared" si="11"/>
        <v>0</v>
      </c>
    </row>
    <row r="336" spans="1:6" x14ac:dyDescent="0.3">
      <c r="A336">
        <v>334</v>
      </c>
      <c r="B336" s="2">
        <f ca="1">EDATE('Strona główna'!$G$6,A336)</f>
        <v>55746</v>
      </c>
      <c r="C336" s="1">
        <f>C335+'Strona główna'!$G$24</f>
        <v>528840</v>
      </c>
      <c r="E336" s="7" t="b">
        <f t="shared" si="10"/>
        <v>1</v>
      </c>
      <c r="F336" s="7" t="b">
        <f t="shared" si="11"/>
        <v>0</v>
      </c>
    </row>
    <row r="337" spans="1:6" x14ac:dyDescent="0.3">
      <c r="A337">
        <v>335</v>
      </c>
      <c r="B337" s="2">
        <f ca="1">EDATE('Strona główna'!$G$6,A337)</f>
        <v>55777</v>
      </c>
      <c r="C337" s="1">
        <f>C336+'Strona główna'!$G$24</f>
        <v>533340</v>
      </c>
      <c r="E337" s="7" t="b">
        <f t="shared" si="10"/>
        <v>1</v>
      </c>
      <c r="F337" s="7" t="b">
        <f t="shared" si="11"/>
        <v>0</v>
      </c>
    </row>
    <row r="338" spans="1:6" x14ac:dyDescent="0.3">
      <c r="A338">
        <v>336</v>
      </c>
      <c r="B338" s="2">
        <f ca="1">EDATE('Strona główna'!$G$6,A338)</f>
        <v>55807</v>
      </c>
      <c r="C338" s="1">
        <f>C337+'Strona główna'!$G$24</f>
        <v>537840</v>
      </c>
      <c r="E338" s="7" t="b">
        <f t="shared" si="10"/>
        <v>1</v>
      </c>
      <c r="F338" s="7" t="b">
        <f t="shared" si="11"/>
        <v>0</v>
      </c>
    </row>
    <row r="339" spans="1:6" x14ac:dyDescent="0.3">
      <c r="A339">
        <v>337</v>
      </c>
      <c r="B339" s="2">
        <f ca="1">EDATE('Strona główna'!$G$6,A339)</f>
        <v>55838</v>
      </c>
      <c r="C339" s="1">
        <f>C338+'Strona główna'!$G$24</f>
        <v>542340</v>
      </c>
      <c r="E339" s="7" t="b">
        <f t="shared" si="10"/>
        <v>1</v>
      </c>
      <c r="F339" s="7" t="b">
        <f t="shared" si="11"/>
        <v>0</v>
      </c>
    </row>
    <row r="340" spans="1:6" x14ac:dyDescent="0.3">
      <c r="A340">
        <v>338</v>
      </c>
      <c r="B340" s="2">
        <f ca="1">EDATE('Strona główna'!$G$6,A340)</f>
        <v>55868</v>
      </c>
      <c r="C340" s="1">
        <f>C339+'Strona główna'!$G$24</f>
        <v>546840</v>
      </c>
      <c r="E340" s="7" t="b">
        <f t="shared" si="10"/>
        <v>1</v>
      </c>
      <c r="F340" s="7" t="b">
        <f t="shared" si="11"/>
        <v>0</v>
      </c>
    </row>
    <row r="341" spans="1:6" x14ac:dyDescent="0.3">
      <c r="A341">
        <v>339</v>
      </c>
      <c r="B341" s="2">
        <f ca="1">EDATE('Strona główna'!$G$6,A341)</f>
        <v>55899</v>
      </c>
      <c r="C341" s="1">
        <f>C340+'Strona główna'!$G$24</f>
        <v>551340</v>
      </c>
      <c r="E341" s="7" t="b">
        <f t="shared" si="10"/>
        <v>1</v>
      </c>
      <c r="F341" s="7" t="b">
        <f t="shared" si="11"/>
        <v>0</v>
      </c>
    </row>
    <row r="342" spans="1:6" x14ac:dyDescent="0.3">
      <c r="A342">
        <v>340</v>
      </c>
      <c r="B342" s="2">
        <f ca="1">EDATE('Strona główna'!$G$6,A342)</f>
        <v>55930</v>
      </c>
      <c r="C342" s="1">
        <f>C341+'Strona główna'!$G$24</f>
        <v>555840</v>
      </c>
      <c r="E342" s="7" t="b">
        <f t="shared" si="10"/>
        <v>1</v>
      </c>
      <c r="F342" s="7" t="b">
        <f t="shared" si="11"/>
        <v>0</v>
      </c>
    </row>
    <row r="343" spans="1:6" x14ac:dyDescent="0.3">
      <c r="A343">
        <v>341</v>
      </c>
      <c r="B343" s="2">
        <f ca="1">EDATE('Strona główna'!$G$6,A343)</f>
        <v>55958</v>
      </c>
      <c r="C343" s="1">
        <f>C342+'Strona główna'!$G$24</f>
        <v>560340</v>
      </c>
      <c r="E343" s="7" t="b">
        <f t="shared" si="10"/>
        <v>1</v>
      </c>
      <c r="F343" s="7" t="b">
        <f t="shared" si="11"/>
        <v>0</v>
      </c>
    </row>
    <row r="344" spans="1:6" x14ac:dyDescent="0.3">
      <c r="A344">
        <v>342</v>
      </c>
      <c r="B344" s="2">
        <f ca="1">EDATE('Strona główna'!$G$6,A344)</f>
        <v>55989</v>
      </c>
      <c r="C344" s="1">
        <f>C343+'Strona główna'!$G$24</f>
        <v>564840</v>
      </c>
      <c r="E344" s="7" t="b">
        <f t="shared" si="10"/>
        <v>1</v>
      </c>
      <c r="F344" s="7" t="b">
        <f t="shared" si="11"/>
        <v>0</v>
      </c>
    </row>
    <row r="345" spans="1:6" x14ac:dyDescent="0.3">
      <c r="A345">
        <v>343</v>
      </c>
      <c r="B345" s="2">
        <f ca="1">EDATE('Strona główna'!$G$6,A345)</f>
        <v>56019</v>
      </c>
      <c r="C345" s="1">
        <f>C344+'Strona główna'!$G$24</f>
        <v>569340</v>
      </c>
      <c r="E345" s="7" t="b">
        <f t="shared" si="10"/>
        <v>1</v>
      </c>
      <c r="F345" s="7" t="b">
        <f t="shared" si="11"/>
        <v>0</v>
      </c>
    </row>
    <row r="346" spans="1:6" x14ac:dyDescent="0.3">
      <c r="A346">
        <v>344</v>
      </c>
      <c r="B346" s="2">
        <f ca="1">EDATE('Strona główna'!$G$6,A346)</f>
        <v>56050</v>
      </c>
      <c r="C346" s="1">
        <f>C345+'Strona główna'!$G$24</f>
        <v>573840</v>
      </c>
      <c r="E346" s="7" t="b">
        <f t="shared" si="10"/>
        <v>1</v>
      </c>
      <c r="F346" s="7" t="b">
        <f t="shared" si="11"/>
        <v>0</v>
      </c>
    </row>
    <row r="347" spans="1:6" x14ac:dyDescent="0.3">
      <c r="A347">
        <v>345</v>
      </c>
      <c r="B347" s="2">
        <f ca="1">EDATE('Strona główna'!$G$6,A347)</f>
        <v>56080</v>
      </c>
      <c r="C347" s="1">
        <f>C346+'Strona główna'!$G$24</f>
        <v>578340</v>
      </c>
      <c r="E347" s="7" t="b">
        <f t="shared" si="10"/>
        <v>1</v>
      </c>
      <c r="F347" s="7" t="b">
        <f t="shared" si="11"/>
        <v>0</v>
      </c>
    </row>
    <row r="348" spans="1:6" x14ac:dyDescent="0.3">
      <c r="A348">
        <v>346</v>
      </c>
      <c r="B348" s="2">
        <f ca="1">EDATE('Strona główna'!$G$6,A348)</f>
        <v>56111</v>
      </c>
      <c r="C348" s="1">
        <f>C347+'Strona główna'!$G$24</f>
        <v>582840</v>
      </c>
      <c r="E348" s="7" t="b">
        <f t="shared" si="10"/>
        <v>1</v>
      </c>
      <c r="F348" s="7" t="b">
        <f t="shared" si="11"/>
        <v>0</v>
      </c>
    </row>
    <row r="349" spans="1:6" x14ac:dyDescent="0.3">
      <c r="A349">
        <v>347</v>
      </c>
      <c r="B349" s="2">
        <f ca="1">EDATE('Strona główna'!$G$6,A349)</f>
        <v>56142</v>
      </c>
      <c r="C349" s="1">
        <f>C348+'Strona główna'!$G$24</f>
        <v>587340</v>
      </c>
      <c r="E349" s="7" t="b">
        <f t="shared" si="10"/>
        <v>1</v>
      </c>
      <c r="F349" s="7" t="b">
        <f t="shared" si="11"/>
        <v>0</v>
      </c>
    </row>
    <row r="350" spans="1:6" x14ac:dyDescent="0.3">
      <c r="A350">
        <v>348</v>
      </c>
      <c r="B350" s="2">
        <f ca="1">EDATE('Strona główna'!$G$6,A350)</f>
        <v>56172</v>
      </c>
      <c r="C350" s="1">
        <f>C349+'Strona główna'!$G$24</f>
        <v>591840</v>
      </c>
      <c r="E350" s="7" t="b">
        <f t="shared" si="10"/>
        <v>1</v>
      </c>
      <c r="F350" s="7" t="b">
        <f t="shared" si="11"/>
        <v>0</v>
      </c>
    </row>
    <row r="351" spans="1:6" x14ac:dyDescent="0.3">
      <c r="A351">
        <v>349</v>
      </c>
      <c r="B351" s="2">
        <f ca="1">EDATE('Strona główna'!$G$6,A351)</f>
        <v>56203</v>
      </c>
      <c r="C351" s="1">
        <f>C350+'Strona główna'!$G$24</f>
        <v>596340</v>
      </c>
      <c r="E351" s="7" t="b">
        <f t="shared" si="10"/>
        <v>1</v>
      </c>
      <c r="F351" s="7" t="b">
        <f t="shared" si="11"/>
        <v>0</v>
      </c>
    </row>
    <row r="352" spans="1:6" x14ac:dyDescent="0.3">
      <c r="A352">
        <v>350</v>
      </c>
      <c r="B352" s="2">
        <f ca="1">EDATE('Strona główna'!$G$6,A352)</f>
        <v>56233</v>
      </c>
      <c r="C352" s="1">
        <f>C351+'Strona główna'!$G$24</f>
        <v>600840</v>
      </c>
      <c r="E352" s="7" t="b">
        <f t="shared" si="10"/>
        <v>1</v>
      </c>
      <c r="F352" s="7" t="b">
        <f t="shared" si="11"/>
        <v>0</v>
      </c>
    </row>
    <row r="353" spans="1:6" x14ac:dyDescent="0.3">
      <c r="A353">
        <v>351</v>
      </c>
      <c r="B353" s="2">
        <f ca="1">EDATE('Strona główna'!$G$6,A353)</f>
        <v>56264</v>
      </c>
      <c r="C353" s="1">
        <f>C352+'Strona główna'!$G$24</f>
        <v>605340</v>
      </c>
      <c r="E353" s="7" t="b">
        <f t="shared" si="10"/>
        <v>1</v>
      </c>
      <c r="F353" s="7" t="b">
        <f t="shared" si="11"/>
        <v>0</v>
      </c>
    </row>
    <row r="354" spans="1:6" x14ac:dyDescent="0.3">
      <c r="A354">
        <v>352</v>
      </c>
      <c r="B354" s="2">
        <f ca="1">EDATE('Strona główna'!$G$6,A354)</f>
        <v>56295</v>
      </c>
      <c r="C354" s="1">
        <f>C353+'Strona główna'!$G$24</f>
        <v>609840</v>
      </c>
      <c r="E354" s="7" t="b">
        <f t="shared" si="10"/>
        <v>1</v>
      </c>
      <c r="F354" s="7" t="b">
        <f t="shared" si="11"/>
        <v>0</v>
      </c>
    </row>
    <row r="355" spans="1:6" x14ac:dyDescent="0.3">
      <c r="A355">
        <v>353</v>
      </c>
      <c r="B355" s="2">
        <f ca="1">EDATE('Strona główna'!$G$6,A355)</f>
        <v>56323</v>
      </c>
      <c r="C355" s="1">
        <f>C354+'Strona główna'!$G$24</f>
        <v>614340</v>
      </c>
      <c r="E355" s="7" t="b">
        <f t="shared" si="10"/>
        <v>1</v>
      </c>
      <c r="F355" s="7" t="b">
        <f t="shared" si="11"/>
        <v>0</v>
      </c>
    </row>
    <row r="356" spans="1:6" x14ac:dyDescent="0.3">
      <c r="A356">
        <v>354</v>
      </c>
      <c r="B356" s="2">
        <f ca="1">EDATE('Strona główna'!$G$6,A356)</f>
        <v>56354</v>
      </c>
      <c r="C356" s="1">
        <f>C355+'Strona główna'!$G$24</f>
        <v>618840</v>
      </c>
      <c r="E356" s="7" t="b">
        <f t="shared" si="10"/>
        <v>1</v>
      </c>
      <c r="F356" s="7" t="b">
        <f t="shared" si="11"/>
        <v>0</v>
      </c>
    </row>
    <row r="357" spans="1:6" x14ac:dyDescent="0.3">
      <c r="A357">
        <v>355</v>
      </c>
      <c r="B357" s="2">
        <f ca="1">EDATE('Strona główna'!$G$6,A357)</f>
        <v>56384</v>
      </c>
      <c r="C357" s="1">
        <f>C356+'Strona główna'!$G$24</f>
        <v>623340</v>
      </c>
      <c r="E357" s="7" t="b">
        <f t="shared" si="10"/>
        <v>1</v>
      </c>
      <c r="F357" s="7" t="b">
        <f t="shared" si="11"/>
        <v>0</v>
      </c>
    </row>
    <row r="358" spans="1:6" x14ac:dyDescent="0.3">
      <c r="A358">
        <v>356</v>
      </c>
      <c r="B358" s="2">
        <f ca="1">EDATE('Strona główna'!$G$6,A358)</f>
        <v>56415</v>
      </c>
      <c r="C358" s="1">
        <f>C357+'Strona główna'!$G$24</f>
        <v>627840</v>
      </c>
      <c r="E358" s="7" t="b">
        <f t="shared" si="10"/>
        <v>1</v>
      </c>
      <c r="F358" s="7" t="b">
        <f t="shared" si="11"/>
        <v>0</v>
      </c>
    </row>
    <row r="359" spans="1:6" x14ac:dyDescent="0.3">
      <c r="A359">
        <v>357</v>
      </c>
      <c r="B359" s="2">
        <f ca="1">EDATE('Strona główna'!$G$6,A359)</f>
        <v>56445</v>
      </c>
      <c r="C359" s="1">
        <f>C358+'Strona główna'!$G$24</f>
        <v>632340</v>
      </c>
      <c r="E359" s="7" t="b">
        <f t="shared" si="10"/>
        <v>1</v>
      </c>
      <c r="F359" s="7" t="b">
        <f t="shared" si="11"/>
        <v>0</v>
      </c>
    </row>
    <row r="360" spans="1:6" x14ac:dyDescent="0.3">
      <c r="A360">
        <v>358</v>
      </c>
      <c r="B360" s="2">
        <f ca="1">EDATE('Strona główna'!$G$6,A360)</f>
        <v>56476</v>
      </c>
      <c r="C360" s="1">
        <f>C359+'Strona główna'!$G$24</f>
        <v>636840</v>
      </c>
      <c r="E360" s="7" t="b">
        <f t="shared" si="10"/>
        <v>1</v>
      </c>
      <c r="F360" s="7" t="b">
        <f t="shared" si="11"/>
        <v>0</v>
      </c>
    </row>
    <row r="361" spans="1:6" x14ac:dyDescent="0.3">
      <c r="A361">
        <v>359</v>
      </c>
      <c r="B361" s="2">
        <f ca="1">EDATE('Strona główna'!$G$6,A361)</f>
        <v>56507</v>
      </c>
      <c r="C361" s="1">
        <f>C360+'Strona główna'!$G$24</f>
        <v>641340</v>
      </c>
      <c r="E361" s="7" t="b">
        <f t="shared" si="10"/>
        <v>1</v>
      </c>
      <c r="F361" s="7" t="b">
        <f t="shared" si="11"/>
        <v>0</v>
      </c>
    </row>
    <row r="362" spans="1:6" x14ac:dyDescent="0.3">
      <c r="A362">
        <v>360</v>
      </c>
      <c r="B362" s="2">
        <f ca="1">EDATE('Strona główna'!$G$6,A362)</f>
        <v>56537</v>
      </c>
      <c r="C362" s="1">
        <f>C361+'Strona główna'!$G$24</f>
        <v>645840</v>
      </c>
      <c r="E362" s="7" t="b">
        <f t="shared" si="10"/>
        <v>1</v>
      </c>
      <c r="F362" s="7" t="b">
        <f t="shared" si="11"/>
        <v>0</v>
      </c>
    </row>
    <row r="363" spans="1:6" x14ac:dyDescent="0.3">
      <c r="A363">
        <v>361</v>
      </c>
      <c r="B363" s="2">
        <f ca="1">EDATE('Strona główna'!$G$6,A363)</f>
        <v>56568</v>
      </c>
      <c r="C363" s="1">
        <f>C362+'Strona główna'!$G$24</f>
        <v>650340</v>
      </c>
      <c r="E363" s="7" t="b">
        <f t="shared" si="10"/>
        <v>1</v>
      </c>
      <c r="F363" s="7" t="b">
        <f t="shared" si="11"/>
        <v>0</v>
      </c>
    </row>
    <row r="364" spans="1:6" x14ac:dyDescent="0.3">
      <c r="A364">
        <v>362</v>
      </c>
      <c r="B364" s="2">
        <f ca="1">EDATE('Strona główna'!$G$6,A364)</f>
        <v>56598</v>
      </c>
      <c r="C364" s="1">
        <f>C363+'Strona główna'!$G$24</f>
        <v>654840</v>
      </c>
      <c r="E364" s="7" t="b">
        <f t="shared" si="10"/>
        <v>1</v>
      </c>
      <c r="F364" s="7" t="b">
        <f t="shared" si="11"/>
        <v>0</v>
      </c>
    </row>
    <row r="365" spans="1:6" x14ac:dyDescent="0.3">
      <c r="A365">
        <v>363</v>
      </c>
      <c r="B365" s="2">
        <f ca="1">EDATE('Strona główna'!$G$6,A365)</f>
        <v>56629</v>
      </c>
      <c r="C365" s="1">
        <f>C364+'Strona główna'!$G$24</f>
        <v>659340</v>
      </c>
      <c r="E365" s="7" t="b">
        <f t="shared" si="10"/>
        <v>1</v>
      </c>
      <c r="F365" s="7" t="b">
        <f t="shared" si="11"/>
        <v>0</v>
      </c>
    </row>
    <row r="366" spans="1:6" x14ac:dyDescent="0.3">
      <c r="A366">
        <v>364</v>
      </c>
      <c r="B366" s="2">
        <f ca="1">EDATE('Strona główna'!$G$6,A366)</f>
        <v>56660</v>
      </c>
      <c r="C366" s="1">
        <f>C365+'Strona główna'!$G$24</f>
        <v>663840</v>
      </c>
      <c r="E366" s="7" t="b">
        <f t="shared" si="10"/>
        <v>1</v>
      </c>
      <c r="F366" s="7" t="b">
        <f t="shared" si="11"/>
        <v>0</v>
      </c>
    </row>
    <row r="367" spans="1:6" x14ac:dyDescent="0.3">
      <c r="A367">
        <v>365</v>
      </c>
      <c r="B367" s="2">
        <f ca="1">EDATE('Strona główna'!$G$6,A367)</f>
        <v>56688</v>
      </c>
      <c r="C367" s="1">
        <f>C366+'Strona główna'!$G$24</f>
        <v>668340</v>
      </c>
      <c r="E367" s="7" t="b">
        <f t="shared" si="10"/>
        <v>1</v>
      </c>
      <c r="F367" s="7" t="b">
        <f t="shared" si="11"/>
        <v>0</v>
      </c>
    </row>
    <row r="368" spans="1:6" x14ac:dyDescent="0.3">
      <c r="A368">
        <v>366</v>
      </c>
      <c r="B368" s="2">
        <f ca="1">EDATE('Strona główna'!$G$6,A368)</f>
        <v>56719</v>
      </c>
      <c r="C368" s="1">
        <f>C367+'Strona główna'!$G$24</f>
        <v>672840</v>
      </c>
      <c r="E368" s="7" t="b">
        <f t="shared" si="10"/>
        <v>1</v>
      </c>
      <c r="F368" s="7" t="b">
        <f t="shared" si="11"/>
        <v>0</v>
      </c>
    </row>
    <row r="369" spans="1:6" x14ac:dyDescent="0.3">
      <c r="A369">
        <v>367</v>
      </c>
      <c r="B369" s="2">
        <f ca="1">EDATE('Strona główna'!$G$6,A369)</f>
        <v>56749</v>
      </c>
      <c r="C369" s="1">
        <f>C368+'Strona główna'!$G$24</f>
        <v>677340</v>
      </c>
      <c r="E369" s="7" t="b">
        <f t="shared" si="10"/>
        <v>1</v>
      </c>
      <c r="F369" s="7" t="b">
        <f t="shared" si="11"/>
        <v>0</v>
      </c>
    </row>
    <row r="370" spans="1:6" x14ac:dyDescent="0.3">
      <c r="A370">
        <v>368</v>
      </c>
      <c r="B370" s="2">
        <f ca="1">EDATE('Strona główna'!$G$6,A370)</f>
        <v>56780</v>
      </c>
      <c r="C370" s="1">
        <f>C369+'Strona główna'!$G$24</f>
        <v>681840</v>
      </c>
      <c r="E370" s="7" t="b">
        <f t="shared" si="10"/>
        <v>1</v>
      </c>
      <c r="F370" s="7" t="b">
        <f t="shared" si="11"/>
        <v>0</v>
      </c>
    </row>
    <row r="371" spans="1:6" x14ac:dyDescent="0.3">
      <c r="A371">
        <v>369</v>
      </c>
      <c r="B371" s="2">
        <f ca="1">EDATE('Strona główna'!$G$6,A371)</f>
        <v>56810</v>
      </c>
      <c r="C371" s="1">
        <f>C370+'Strona główna'!$G$24</f>
        <v>686340</v>
      </c>
      <c r="E371" s="7" t="b">
        <f t="shared" si="10"/>
        <v>1</v>
      </c>
      <c r="F371" s="7" t="b">
        <f t="shared" si="11"/>
        <v>0</v>
      </c>
    </row>
    <row r="372" spans="1:6" x14ac:dyDescent="0.3">
      <c r="A372">
        <v>370</v>
      </c>
      <c r="B372" s="2">
        <f ca="1">EDATE('Strona główna'!$G$6,A372)</f>
        <v>56841</v>
      </c>
      <c r="C372" s="1">
        <f>C371+'Strona główna'!$G$24</f>
        <v>690840</v>
      </c>
      <c r="E372" s="7" t="b">
        <f t="shared" si="10"/>
        <v>1</v>
      </c>
      <c r="F372" s="7" t="b">
        <f t="shared" si="11"/>
        <v>0</v>
      </c>
    </row>
    <row r="373" spans="1:6" x14ac:dyDescent="0.3">
      <c r="A373">
        <v>371</v>
      </c>
      <c r="B373" s="2">
        <f ca="1">EDATE('Strona główna'!$G$6,A373)</f>
        <v>56872</v>
      </c>
      <c r="C373" s="1">
        <f>C372+'Strona główna'!$G$24</f>
        <v>695340</v>
      </c>
      <c r="E373" s="7" t="b">
        <f t="shared" si="10"/>
        <v>1</v>
      </c>
      <c r="F373" s="7" t="b">
        <f t="shared" si="11"/>
        <v>0</v>
      </c>
    </row>
    <row r="374" spans="1:6" x14ac:dyDescent="0.3">
      <c r="A374">
        <v>372</v>
      </c>
      <c r="B374" s="2">
        <f ca="1">EDATE('Strona główna'!$G$6,A374)</f>
        <v>56902</v>
      </c>
      <c r="C374" s="1">
        <f>C373+'Strona główna'!$G$24</f>
        <v>699840</v>
      </c>
      <c r="E374" s="7" t="b">
        <f t="shared" si="10"/>
        <v>1</v>
      </c>
      <c r="F374" s="7" t="b">
        <f t="shared" si="11"/>
        <v>0</v>
      </c>
    </row>
    <row r="375" spans="1:6" x14ac:dyDescent="0.3">
      <c r="A375">
        <v>373</v>
      </c>
      <c r="B375" s="2">
        <f ca="1">EDATE('Strona główna'!$G$6,A375)</f>
        <v>56933</v>
      </c>
      <c r="C375" s="1">
        <f>C374+'Strona główna'!$G$24</f>
        <v>704340</v>
      </c>
      <c r="E375" s="7" t="b">
        <f t="shared" si="10"/>
        <v>1</v>
      </c>
      <c r="F375" s="7" t="b">
        <f t="shared" si="11"/>
        <v>0</v>
      </c>
    </row>
    <row r="376" spans="1:6" x14ac:dyDescent="0.3">
      <c r="A376">
        <v>374</v>
      </c>
      <c r="B376" s="2">
        <f ca="1">EDATE('Strona główna'!$G$6,A376)</f>
        <v>56963</v>
      </c>
      <c r="C376" s="1">
        <f>C375+'Strona główna'!$G$24</f>
        <v>708840</v>
      </c>
      <c r="E376" s="7" t="b">
        <f t="shared" si="10"/>
        <v>1</v>
      </c>
      <c r="F376" s="7" t="b">
        <f t="shared" si="11"/>
        <v>0</v>
      </c>
    </row>
    <row r="377" spans="1:6" x14ac:dyDescent="0.3">
      <c r="A377">
        <v>375</v>
      </c>
      <c r="B377" s="2">
        <f ca="1">EDATE('Strona główna'!$G$6,A377)</f>
        <v>56994</v>
      </c>
      <c r="C377" s="1">
        <f>C376+'Strona główna'!$G$24</f>
        <v>713340</v>
      </c>
      <c r="E377" s="7" t="b">
        <f t="shared" si="10"/>
        <v>1</v>
      </c>
      <c r="F377" s="7" t="b">
        <f t="shared" si="11"/>
        <v>0</v>
      </c>
    </row>
    <row r="378" spans="1:6" x14ac:dyDescent="0.3">
      <c r="A378">
        <v>376</v>
      </c>
      <c r="B378" s="2">
        <f ca="1">EDATE('Strona główna'!$G$6,A378)</f>
        <v>57025</v>
      </c>
      <c r="C378" s="1">
        <f>C377+'Strona główna'!$G$24</f>
        <v>717840</v>
      </c>
      <c r="E378" s="7" t="b">
        <f t="shared" si="10"/>
        <v>1</v>
      </c>
      <c r="F378" s="7" t="b">
        <f t="shared" si="11"/>
        <v>0</v>
      </c>
    </row>
    <row r="379" spans="1:6" x14ac:dyDescent="0.3">
      <c r="A379">
        <v>377</v>
      </c>
      <c r="B379" s="2">
        <f ca="1">EDATE('Strona główna'!$G$6,A379)</f>
        <v>57054</v>
      </c>
      <c r="C379" s="1">
        <f>C378+'Strona główna'!$G$24</f>
        <v>722340</v>
      </c>
      <c r="E379" s="7" t="b">
        <f t="shared" si="10"/>
        <v>1</v>
      </c>
      <c r="F379" s="7" t="b">
        <f t="shared" si="11"/>
        <v>0</v>
      </c>
    </row>
    <row r="380" spans="1:6" x14ac:dyDescent="0.3">
      <c r="A380">
        <v>378</v>
      </c>
      <c r="B380" s="2">
        <f ca="1">EDATE('Strona główna'!$G$6,A380)</f>
        <v>57085</v>
      </c>
      <c r="C380" s="1">
        <f>C379+'Strona główna'!$G$24</f>
        <v>726840</v>
      </c>
      <c r="E380" s="7" t="b">
        <f t="shared" si="10"/>
        <v>1</v>
      </c>
      <c r="F380" s="7" t="b">
        <f t="shared" si="11"/>
        <v>0</v>
      </c>
    </row>
    <row r="381" spans="1:6" x14ac:dyDescent="0.3">
      <c r="A381">
        <v>379</v>
      </c>
      <c r="B381" s="2">
        <f ca="1">EDATE('Strona główna'!$G$6,A381)</f>
        <v>57115</v>
      </c>
      <c r="C381" s="1">
        <f>C380+'Strona główna'!$G$24</f>
        <v>731340</v>
      </c>
      <c r="E381" s="7" t="b">
        <f t="shared" si="10"/>
        <v>1</v>
      </c>
      <c r="F381" s="7" t="b">
        <f t="shared" si="11"/>
        <v>0</v>
      </c>
    </row>
    <row r="382" spans="1:6" x14ac:dyDescent="0.3">
      <c r="A382">
        <v>380</v>
      </c>
      <c r="B382" s="2">
        <f ca="1">EDATE('Strona główna'!$G$6,A382)</f>
        <v>57146</v>
      </c>
      <c r="C382" s="1">
        <f>C381+'Strona główna'!$G$24</f>
        <v>735840</v>
      </c>
      <c r="E382" s="7" t="b">
        <f t="shared" si="10"/>
        <v>1</v>
      </c>
      <c r="F382" s="7" t="b">
        <f t="shared" si="11"/>
        <v>0</v>
      </c>
    </row>
    <row r="383" spans="1:6" x14ac:dyDescent="0.3">
      <c r="A383">
        <v>381</v>
      </c>
      <c r="B383" s="2">
        <f ca="1">EDATE('Strona główna'!$G$6,A383)</f>
        <v>57176</v>
      </c>
      <c r="C383" s="1">
        <f>C382+'Strona główna'!$G$24</f>
        <v>740340</v>
      </c>
      <c r="E383" s="7" t="b">
        <f t="shared" si="10"/>
        <v>1</v>
      </c>
      <c r="F383" s="7" t="b">
        <f t="shared" si="11"/>
        <v>0</v>
      </c>
    </row>
    <row r="384" spans="1:6" x14ac:dyDescent="0.3">
      <c r="A384">
        <v>382</v>
      </c>
      <c r="B384" s="2">
        <f ca="1">EDATE('Strona główna'!$G$6,A384)</f>
        <v>57207</v>
      </c>
      <c r="C384" s="1">
        <f>C383+'Strona główna'!$G$24</f>
        <v>744840</v>
      </c>
      <c r="E384" s="7" t="b">
        <f t="shared" si="10"/>
        <v>1</v>
      </c>
      <c r="F384" s="7" t="b">
        <f t="shared" si="11"/>
        <v>0</v>
      </c>
    </row>
    <row r="385" spans="1:6" x14ac:dyDescent="0.3">
      <c r="A385">
        <v>383</v>
      </c>
      <c r="B385" s="2">
        <f ca="1">EDATE('Strona główna'!$G$6,A385)</f>
        <v>57238</v>
      </c>
      <c r="C385" s="1">
        <f>C384+'Strona główna'!$G$24</f>
        <v>749340</v>
      </c>
      <c r="E385" s="7" t="b">
        <f t="shared" si="10"/>
        <v>1</v>
      </c>
      <c r="F385" s="7" t="b">
        <f t="shared" si="11"/>
        <v>0</v>
      </c>
    </row>
    <row r="386" spans="1:6" x14ac:dyDescent="0.3">
      <c r="A386">
        <v>384</v>
      </c>
      <c r="B386" s="2">
        <f ca="1">EDATE('Strona główna'!$G$6,A386)</f>
        <v>57268</v>
      </c>
      <c r="C386" s="1">
        <f>C385+'Strona główna'!$G$24</f>
        <v>753840</v>
      </c>
      <c r="E386" s="7" t="b">
        <f t="shared" si="10"/>
        <v>1</v>
      </c>
      <c r="F386" s="7" t="b">
        <f t="shared" si="11"/>
        <v>0</v>
      </c>
    </row>
    <row r="387" spans="1:6" x14ac:dyDescent="0.3">
      <c r="A387">
        <v>385</v>
      </c>
      <c r="B387" s="2">
        <f ca="1">EDATE('Strona główna'!$G$6,A387)</f>
        <v>57299</v>
      </c>
      <c r="C387" s="1">
        <f>C386+'Strona główna'!$G$24</f>
        <v>758340</v>
      </c>
      <c r="E387" s="7" t="b">
        <f t="shared" ref="E387:E450" si="12">C387&gt;=0</f>
        <v>1</v>
      </c>
      <c r="F387" s="7" t="b">
        <f t="shared" ref="F387:F450" si="13">E387&lt;&gt;E386</f>
        <v>0</v>
      </c>
    </row>
    <row r="388" spans="1:6" x14ac:dyDescent="0.3">
      <c r="A388">
        <v>386</v>
      </c>
      <c r="B388" s="2">
        <f ca="1">EDATE('Strona główna'!$G$6,A388)</f>
        <v>57329</v>
      </c>
      <c r="C388" s="1">
        <f>C387+'Strona główna'!$G$24</f>
        <v>762840</v>
      </c>
      <c r="E388" s="7" t="b">
        <f t="shared" si="12"/>
        <v>1</v>
      </c>
      <c r="F388" s="7" t="b">
        <f t="shared" si="13"/>
        <v>0</v>
      </c>
    </row>
    <row r="389" spans="1:6" x14ac:dyDescent="0.3">
      <c r="A389">
        <v>387</v>
      </c>
      <c r="B389" s="2">
        <f ca="1">EDATE('Strona główna'!$G$6,A389)</f>
        <v>57360</v>
      </c>
      <c r="C389" s="1">
        <f>C388+'Strona główna'!$G$24</f>
        <v>767340</v>
      </c>
      <c r="E389" s="7" t="b">
        <f t="shared" si="12"/>
        <v>1</v>
      </c>
      <c r="F389" s="7" t="b">
        <f t="shared" si="13"/>
        <v>0</v>
      </c>
    </row>
    <row r="390" spans="1:6" x14ac:dyDescent="0.3">
      <c r="A390">
        <v>388</v>
      </c>
      <c r="B390" s="2">
        <f ca="1">EDATE('Strona główna'!$G$6,A390)</f>
        <v>57391</v>
      </c>
      <c r="C390" s="1">
        <f>C389+'Strona główna'!$G$24</f>
        <v>771840</v>
      </c>
      <c r="E390" s="7" t="b">
        <f t="shared" si="12"/>
        <v>1</v>
      </c>
      <c r="F390" s="7" t="b">
        <f t="shared" si="13"/>
        <v>0</v>
      </c>
    </row>
    <row r="391" spans="1:6" x14ac:dyDescent="0.3">
      <c r="A391">
        <v>389</v>
      </c>
      <c r="B391" s="2">
        <f ca="1">EDATE('Strona główna'!$G$6,A391)</f>
        <v>57419</v>
      </c>
      <c r="C391" s="1">
        <f>C390+'Strona główna'!$G$24</f>
        <v>776340</v>
      </c>
      <c r="E391" s="7" t="b">
        <f t="shared" si="12"/>
        <v>1</v>
      </c>
      <c r="F391" s="7" t="b">
        <f t="shared" si="13"/>
        <v>0</v>
      </c>
    </row>
    <row r="392" spans="1:6" x14ac:dyDescent="0.3">
      <c r="A392">
        <v>390</v>
      </c>
      <c r="B392" s="2">
        <f ca="1">EDATE('Strona główna'!$G$6,A392)</f>
        <v>57450</v>
      </c>
      <c r="C392" s="1">
        <f>C391+'Strona główna'!$G$24</f>
        <v>780840</v>
      </c>
      <c r="E392" s="7" t="b">
        <f t="shared" si="12"/>
        <v>1</v>
      </c>
      <c r="F392" s="7" t="b">
        <f t="shared" si="13"/>
        <v>0</v>
      </c>
    </row>
    <row r="393" spans="1:6" x14ac:dyDescent="0.3">
      <c r="A393">
        <v>391</v>
      </c>
      <c r="B393" s="2">
        <f ca="1">EDATE('Strona główna'!$G$6,A393)</f>
        <v>57480</v>
      </c>
      <c r="C393" s="1">
        <f>C392+'Strona główna'!$G$24</f>
        <v>785340</v>
      </c>
      <c r="E393" s="7" t="b">
        <f t="shared" si="12"/>
        <v>1</v>
      </c>
      <c r="F393" s="7" t="b">
        <f t="shared" si="13"/>
        <v>0</v>
      </c>
    </row>
    <row r="394" spans="1:6" x14ac:dyDescent="0.3">
      <c r="A394">
        <v>392</v>
      </c>
      <c r="B394" s="2">
        <f ca="1">EDATE('Strona główna'!$G$6,A394)</f>
        <v>57511</v>
      </c>
      <c r="C394" s="1">
        <f>C393+'Strona główna'!$G$24</f>
        <v>789840</v>
      </c>
      <c r="E394" s="7" t="b">
        <f t="shared" si="12"/>
        <v>1</v>
      </c>
      <c r="F394" s="7" t="b">
        <f t="shared" si="13"/>
        <v>0</v>
      </c>
    </row>
    <row r="395" spans="1:6" x14ac:dyDescent="0.3">
      <c r="A395">
        <v>393</v>
      </c>
      <c r="B395" s="2">
        <f ca="1">EDATE('Strona główna'!$G$6,A395)</f>
        <v>57541</v>
      </c>
      <c r="C395" s="1">
        <f>C394+'Strona główna'!$G$24</f>
        <v>794340</v>
      </c>
      <c r="E395" s="7" t="b">
        <f t="shared" si="12"/>
        <v>1</v>
      </c>
      <c r="F395" s="7" t="b">
        <f t="shared" si="13"/>
        <v>0</v>
      </c>
    </row>
    <row r="396" spans="1:6" x14ac:dyDescent="0.3">
      <c r="A396">
        <v>394</v>
      </c>
      <c r="B396" s="2">
        <f ca="1">EDATE('Strona główna'!$G$6,A396)</f>
        <v>57572</v>
      </c>
      <c r="C396" s="1">
        <f>C395+'Strona główna'!$G$24</f>
        <v>798840</v>
      </c>
      <c r="E396" s="7" t="b">
        <f t="shared" si="12"/>
        <v>1</v>
      </c>
      <c r="F396" s="7" t="b">
        <f t="shared" si="13"/>
        <v>0</v>
      </c>
    </row>
    <row r="397" spans="1:6" x14ac:dyDescent="0.3">
      <c r="A397">
        <v>395</v>
      </c>
      <c r="B397" s="2">
        <f ca="1">EDATE('Strona główna'!$G$6,A397)</f>
        <v>57603</v>
      </c>
      <c r="C397" s="1">
        <f>C396+'Strona główna'!$G$24</f>
        <v>803340</v>
      </c>
      <c r="E397" s="7" t="b">
        <f t="shared" si="12"/>
        <v>1</v>
      </c>
      <c r="F397" s="7" t="b">
        <f t="shared" si="13"/>
        <v>0</v>
      </c>
    </row>
    <row r="398" spans="1:6" x14ac:dyDescent="0.3">
      <c r="A398">
        <v>396</v>
      </c>
      <c r="B398" s="2">
        <f ca="1">EDATE('Strona główna'!$G$6,A398)</f>
        <v>57633</v>
      </c>
      <c r="C398" s="1">
        <f>C397+'Strona główna'!$G$24</f>
        <v>807840</v>
      </c>
      <c r="E398" s="7" t="b">
        <f t="shared" si="12"/>
        <v>1</v>
      </c>
      <c r="F398" s="7" t="b">
        <f t="shared" si="13"/>
        <v>0</v>
      </c>
    </row>
    <row r="399" spans="1:6" x14ac:dyDescent="0.3">
      <c r="A399">
        <v>397</v>
      </c>
      <c r="B399" s="2">
        <f ca="1">EDATE('Strona główna'!$G$6,A399)</f>
        <v>57664</v>
      </c>
      <c r="C399" s="1">
        <f>C398+'Strona główna'!$G$24</f>
        <v>812340</v>
      </c>
      <c r="E399" s="7" t="b">
        <f t="shared" si="12"/>
        <v>1</v>
      </c>
      <c r="F399" s="7" t="b">
        <f t="shared" si="13"/>
        <v>0</v>
      </c>
    </row>
    <row r="400" spans="1:6" x14ac:dyDescent="0.3">
      <c r="A400">
        <v>398</v>
      </c>
      <c r="B400" s="2">
        <f ca="1">EDATE('Strona główna'!$G$6,A400)</f>
        <v>57694</v>
      </c>
      <c r="C400" s="1">
        <f>C399+'Strona główna'!$G$24</f>
        <v>816840</v>
      </c>
      <c r="E400" s="7" t="b">
        <f t="shared" si="12"/>
        <v>1</v>
      </c>
      <c r="F400" s="7" t="b">
        <f t="shared" si="13"/>
        <v>0</v>
      </c>
    </row>
    <row r="401" spans="1:6" x14ac:dyDescent="0.3">
      <c r="A401">
        <v>399</v>
      </c>
      <c r="B401" s="2">
        <f ca="1">EDATE('Strona główna'!$G$6,A401)</f>
        <v>57725</v>
      </c>
      <c r="C401" s="1">
        <f>C400+'Strona główna'!$G$24</f>
        <v>821340</v>
      </c>
      <c r="E401" s="7" t="b">
        <f t="shared" si="12"/>
        <v>1</v>
      </c>
      <c r="F401" s="7" t="b">
        <f t="shared" si="13"/>
        <v>0</v>
      </c>
    </row>
    <row r="402" spans="1:6" x14ac:dyDescent="0.3">
      <c r="A402">
        <v>400</v>
      </c>
      <c r="B402" s="2">
        <f ca="1">EDATE('Strona główna'!$G$6,A402)</f>
        <v>57756</v>
      </c>
      <c r="C402" s="1">
        <f>C401+'Strona główna'!$G$24</f>
        <v>825840</v>
      </c>
      <c r="E402" s="7" t="b">
        <f t="shared" si="12"/>
        <v>1</v>
      </c>
      <c r="F402" s="7" t="b">
        <f t="shared" si="13"/>
        <v>0</v>
      </c>
    </row>
    <row r="403" spans="1:6" x14ac:dyDescent="0.3">
      <c r="A403">
        <v>401</v>
      </c>
      <c r="B403" s="2">
        <f ca="1">EDATE('Strona główna'!$G$6,A403)</f>
        <v>57784</v>
      </c>
      <c r="C403" s="1">
        <f>C402+'Strona główna'!$G$24</f>
        <v>830340</v>
      </c>
      <c r="E403" s="7" t="b">
        <f t="shared" si="12"/>
        <v>1</v>
      </c>
      <c r="F403" s="7" t="b">
        <f t="shared" si="13"/>
        <v>0</v>
      </c>
    </row>
    <row r="404" spans="1:6" x14ac:dyDescent="0.3">
      <c r="A404">
        <v>402</v>
      </c>
      <c r="B404" s="2">
        <f ca="1">EDATE('Strona główna'!$G$6,A404)</f>
        <v>57815</v>
      </c>
      <c r="C404" s="1">
        <f>C403+'Strona główna'!$G$24</f>
        <v>834840</v>
      </c>
      <c r="E404" s="7" t="b">
        <f t="shared" si="12"/>
        <v>1</v>
      </c>
      <c r="F404" s="7" t="b">
        <f t="shared" si="13"/>
        <v>0</v>
      </c>
    </row>
    <row r="405" spans="1:6" x14ac:dyDescent="0.3">
      <c r="A405">
        <v>403</v>
      </c>
      <c r="B405" s="2">
        <f ca="1">EDATE('Strona główna'!$G$6,A405)</f>
        <v>57845</v>
      </c>
      <c r="C405" s="1">
        <f>C404+'Strona główna'!$G$24</f>
        <v>839340</v>
      </c>
      <c r="E405" s="7" t="b">
        <f t="shared" si="12"/>
        <v>1</v>
      </c>
      <c r="F405" s="7" t="b">
        <f t="shared" si="13"/>
        <v>0</v>
      </c>
    </row>
    <row r="406" spans="1:6" x14ac:dyDescent="0.3">
      <c r="A406">
        <v>404</v>
      </c>
      <c r="B406" s="2">
        <f ca="1">EDATE('Strona główna'!$G$6,A406)</f>
        <v>57876</v>
      </c>
      <c r="C406" s="1">
        <f>C405+'Strona główna'!$G$24</f>
        <v>843840</v>
      </c>
      <c r="E406" s="7" t="b">
        <f t="shared" si="12"/>
        <v>1</v>
      </c>
      <c r="F406" s="7" t="b">
        <f t="shared" si="13"/>
        <v>0</v>
      </c>
    </row>
    <row r="407" spans="1:6" x14ac:dyDescent="0.3">
      <c r="A407">
        <v>405</v>
      </c>
      <c r="B407" s="2">
        <f ca="1">EDATE('Strona główna'!$G$6,A407)</f>
        <v>57906</v>
      </c>
      <c r="C407" s="1">
        <f>C406+'Strona główna'!$G$24</f>
        <v>848340</v>
      </c>
      <c r="E407" s="7" t="b">
        <f t="shared" si="12"/>
        <v>1</v>
      </c>
      <c r="F407" s="7" t="b">
        <f t="shared" si="13"/>
        <v>0</v>
      </c>
    </row>
    <row r="408" spans="1:6" x14ac:dyDescent="0.3">
      <c r="A408">
        <v>406</v>
      </c>
      <c r="B408" s="2">
        <f ca="1">EDATE('Strona główna'!$G$6,A408)</f>
        <v>57937</v>
      </c>
      <c r="C408" s="1">
        <f>C407+'Strona główna'!$G$24</f>
        <v>852840</v>
      </c>
      <c r="E408" s="7" t="b">
        <f t="shared" si="12"/>
        <v>1</v>
      </c>
      <c r="F408" s="7" t="b">
        <f t="shared" si="13"/>
        <v>0</v>
      </c>
    </row>
    <row r="409" spans="1:6" x14ac:dyDescent="0.3">
      <c r="A409">
        <v>407</v>
      </c>
      <c r="B409" s="2">
        <f ca="1">EDATE('Strona główna'!$G$6,A409)</f>
        <v>57968</v>
      </c>
      <c r="C409" s="1">
        <f>C408+'Strona główna'!$G$24</f>
        <v>857340</v>
      </c>
      <c r="E409" s="7" t="b">
        <f t="shared" si="12"/>
        <v>1</v>
      </c>
      <c r="F409" s="7" t="b">
        <f t="shared" si="13"/>
        <v>0</v>
      </c>
    </row>
    <row r="410" spans="1:6" x14ac:dyDescent="0.3">
      <c r="A410">
        <v>408</v>
      </c>
      <c r="B410" s="2">
        <f ca="1">EDATE('Strona główna'!$G$6,A410)</f>
        <v>57998</v>
      </c>
      <c r="C410" s="1">
        <f>C409+'Strona główna'!$G$24</f>
        <v>861840</v>
      </c>
      <c r="E410" s="7" t="b">
        <f t="shared" si="12"/>
        <v>1</v>
      </c>
      <c r="F410" s="7" t="b">
        <f t="shared" si="13"/>
        <v>0</v>
      </c>
    </row>
    <row r="411" spans="1:6" x14ac:dyDescent="0.3">
      <c r="A411">
        <v>409</v>
      </c>
      <c r="B411" s="2">
        <f ca="1">EDATE('Strona główna'!$G$6,A411)</f>
        <v>58029</v>
      </c>
      <c r="C411" s="1">
        <f>C410+'Strona główna'!$G$24</f>
        <v>866340</v>
      </c>
      <c r="E411" s="7" t="b">
        <f t="shared" si="12"/>
        <v>1</v>
      </c>
      <c r="F411" s="7" t="b">
        <f t="shared" si="13"/>
        <v>0</v>
      </c>
    </row>
    <row r="412" spans="1:6" x14ac:dyDescent="0.3">
      <c r="A412">
        <v>410</v>
      </c>
      <c r="B412" s="2">
        <f ca="1">EDATE('Strona główna'!$G$6,A412)</f>
        <v>58059</v>
      </c>
      <c r="C412" s="1">
        <f>C411+'Strona główna'!$G$24</f>
        <v>870840</v>
      </c>
      <c r="E412" s="7" t="b">
        <f t="shared" si="12"/>
        <v>1</v>
      </c>
      <c r="F412" s="7" t="b">
        <f t="shared" si="13"/>
        <v>0</v>
      </c>
    </row>
    <row r="413" spans="1:6" x14ac:dyDescent="0.3">
      <c r="A413">
        <v>411</v>
      </c>
      <c r="B413" s="2">
        <f ca="1">EDATE('Strona główna'!$G$6,A413)</f>
        <v>58090</v>
      </c>
      <c r="C413" s="1">
        <f>C412+'Strona główna'!$G$24</f>
        <v>875340</v>
      </c>
      <c r="E413" s="7" t="b">
        <f t="shared" si="12"/>
        <v>1</v>
      </c>
      <c r="F413" s="7" t="b">
        <f t="shared" si="13"/>
        <v>0</v>
      </c>
    </row>
    <row r="414" spans="1:6" x14ac:dyDescent="0.3">
      <c r="A414">
        <v>412</v>
      </c>
      <c r="B414" s="2">
        <f ca="1">EDATE('Strona główna'!$G$6,A414)</f>
        <v>58121</v>
      </c>
      <c r="C414" s="1">
        <f>C413+'Strona główna'!$G$24</f>
        <v>879840</v>
      </c>
      <c r="E414" s="7" t="b">
        <f t="shared" si="12"/>
        <v>1</v>
      </c>
      <c r="F414" s="7" t="b">
        <f t="shared" si="13"/>
        <v>0</v>
      </c>
    </row>
    <row r="415" spans="1:6" x14ac:dyDescent="0.3">
      <c r="A415">
        <v>413</v>
      </c>
      <c r="B415" s="2">
        <f ca="1">EDATE('Strona główna'!$G$6,A415)</f>
        <v>58149</v>
      </c>
      <c r="C415" s="1">
        <f>C414+'Strona główna'!$G$24</f>
        <v>884340</v>
      </c>
      <c r="E415" s="7" t="b">
        <f t="shared" si="12"/>
        <v>1</v>
      </c>
      <c r="F415" s="7" t="b">
        <f t="shared" si="13"/>
        <v>0</v>
      </c>
    </row>
    <row r="416" spans="1:6" x14ac:dyDescent="0.3">
      <c r="A416">
        <v>414</v>
      </c>
      <c r="B416" s="2">
        <f ca="1">EDATE('Strona główna'!$G$6,A416)</f>
        <v>58180</v>
      </c>
      <c r="C416" s="1">
        <f>C415+'Strona główna'!$G$24</f>
        <v>888840</v>
      </c>
      <c r="E416" s="7" t="b">
        <f t="shared" si="12"/>
        <v>1</v>
      </c>
      <c r="F416" s="7" t="b">
        <f t="shared" si="13"/>
        <v>0</v>
      </c>
    </row>
    <row r="417" spans="1:6" x14ac:dyDescent="0.3">
      <c r="A417">
        <v>415</v>
      </c>
      <c r="B417" s="2">
        <f ca="1">EDATE('Strona główna'!$G$6,A417)</f>
        <v>58210</v>
      </c>
      <c r="C417" s="1">
        <f>C416+'Strona główna'!$G$24</f>
        <v>893340</v>
      </c>
      <c r="E417" s="7" t="b">
        <f t="shared" si="12"/>
        <v>1</v>
      </c>
      <c r="F417" s="7" t="b">
        <f t="shared" si="13"/>
        <v>0</v>
      </c>
    </row>
    <row r="418" spans="1:6" x14ac:dyDescent="0.3">
      <c r="A418">
        <v>416</v>
      </c>
      <c r="B418" s="2">
        <f ca="1">EDATE('Strona główna'!$G$6,A418)</f>
        <v>58241</v>
      </c>
      <c r="C418" s="1">
        <f>C417+'Strona główna'!$G$24</f>
        <v>897840</v>
      </c>
      <c r="E418" s="7" t="b">
        <f t="shared" si="12"/>
        <v>1</v>
      </c>
      <c r="F418" s="7" t="b">
        <f t="shared" si="13"/>
        <v>0</v>
      </c>
    </row>
    <row r="419" spans="1:6" x14ac:dyDescent="0.3">
      <c r="A419">
        <v>417</v>
      </c>
      <c r="B419" s="2">
        <f ca="1">EDATE('Strona główna'!$G$6,A419)</f>
        <v>58271</v>
      </c>
      <c r="C419" s="1">
        <f>C418+'Strona główna'!$G$24</f>
        <v>902340</v>
      </c>
      <c r="E419" s="7" t="b">
        <f t="shared" si="12"/>
        <v>1</v>
      </c>
      <c r="F419" s="7" t="b">
        <f t="shared" si="13"/>
        <v>0</v>
      </c>
    </row>
    <row r="420" spans="1:6" x14ac:dyDescent="0.3">
      <c r="A420">
        <v>418</v>
      </c>
      <c r="B420" s="2">
        <f ca="1">EDATE('Strona główna'!$G$6,A420)</f>
        <v>58302</v>
      </c>
      <c r="C420" s="1">
        <f>C419+'Strona główna'!$G$24</f>
        <v>906840</v>
      </c>
      <c r="E420" s="7" t="b">
        <f t="shared" si="12"/>
        <v>1</v>
      </c>
      <c r="F420" s="7" t="b">
        <f t="shared" si="13"/>
        <v>0</v>
      </c>
    </row>
    <row r="421" spans="1:6" x14ac:dyDescent="0.3">
      <c r="A421">
        <v>419</v>
      </c>
      <c r="B421" s="2">
        <f ca="1">EDATE('Strona główna'!$G$6,A421)</f>
        <v>58333</v>
      </c>
      <c r="C421" s="1">
        <f>C420+'Strona główna'!$G$24</f>
        <v>911340</v>
      </c>
      <c r="E421" s="7" t="b">
        <f t="shared" si="12"/>
        <v>1</v>
      </c>
      <c r="F421" s="7" t="b">
        <f t="shared" si="13"/>
        <v>0</v>
      </c>
    </row>
    <row r="422" spans="1:6" x14ac:dyDescent="0.3">
      <c r="A422">
        <v>420</v>
      </c>
      <c r="B422" s="2">
        <f ca="1">EDATE('Strona główna'!$G$6,A422)</f>
        <v>58363</v>
      </c>
      <c r="C422" s="1">
        <f>C421+'Strona główna'!$G$24</f>
        <v>915840</v>
      </c>
      <c r="E422" s="7" t="b">
        <f t="shared" si="12"/>
        <v>1</v>
      </c>
      <c r="F422" s="7" t="b">
        <f t="shared" si="13"/>
        <v>0</v>
      </c>
    </row>
    <row r="423" spans="1:6" x14ac:dyDescent="0.3">
      <c r="A423">
        <v>421</v>
      </c>
      <c r="B423" s="2">
        <f ca="1">EDATE('Strona główna'!$G$6,A423)</f>
        <v>58394</v>
      </c>
      <c r="C423" s="1">
        <f>C422+'Strona główna'!$G$24</f>
        <v>920340</v>
      </c>
      <c r="E423" s="7" t="b">
        <f t="shared" si="12"/>
        <v>1</v>
      </c>
      <c r="F423" s="7" t="b">
        <f t="shared" si="13"/>
        <v>0</v>
      </c>
    </row>
    <row r="424" spans="1:6" x14ac:dyDescent="0.3">
      <c r="A424">
        <v>422</v>
      </c>
      <c r="B424" s="2">
        <f ca="1">EDATE('Strona główna'!$G$6,A424)</f>
        <v>58424</v>
      </c>
      <c r="C424" s="1">
        <f>C423+'Strona główna'!$G$24</f>
        <v>924840</v>
      </c>
      <c r="E424" s="7" t="b">
        <f t="shared" si="12"/>
        <v>1</v>
      </c>
      <c r="F424" s="7" t="b">
        <f t="shared" si="13"/>
        <v>0</v>
      </c>
    </row>
    <row r="425" spans="1:6" x14ac:dyDescent="0.3">
      <c r="A425">
        <v>423</v>
      </c>
      <c r="B425" s="2">
        <f ca="1">EDATE('Strona główna'!$G$6,A425)</f>
        <v>58455</v>
      </c>
      <c r="C425" s="1">
        <f>C424+'Strona główna'!$G$24</f>
        <v>929340</v>
      </c>
      <c r="E425" s="7" t="b">
        <f t="shared" si="12"/>
        <v>1</v>
      </c>
      <c r="F425" s="7" t="b">
        <f t="shared" si="13"/>
        <v>0</v>
      </c>
    </row>
    <row r="426" spans="1:6" x14ac:dyDescent="0.3">
      <c r="A426">
        <v>424</v>
      </c>
      <c r="B426" s="2">
        <f ca="1">EDATE('Strona główna'!$G$6,A426)</f>
        <v>58486</v>
      </c>
      <c r="C426" s="1">
        <f>C425+'Strona główna'!$G$24</f>
        <v>933840</v>
      </c>
      <c r="E426" s="7" t="b">
        <f t="shared" si="12"/>
        <v>1</v>
      </c>
      <c r="F426" s="7" t="b">
        <f t="shared" si="13"/>
        <v>0</v>
      </c>
    </row>
    <row r="427" spans="1:6" x14ac:dyDescent="0.3">
      <c r="A427">
        <v>425</v>
      </c>
      <c r="B427" s="2">
        <f ca="1">EDATE('Strona główna'!$G$6,A427)</f>
        <v>58515</v>
      </c>
      <c r="C427" s="1">
        <f>C426+'Strona główna'!$G$24</f>
        <v>938340</v>
      </c>
      <c r="E427" s="7" t="b">
        <f t="shared" si="12"/>
        <v>1</v>
      </c>
      <c r="F427" s="7" t="b">
        <f t="shared" si="13"/>
        <v>0</v>
      </c>
    </row>
    <row r="428" spans="1:6" x14ac:dyDescent="0.3">
      <c r="A428">
        <v>426</v>
      </c>
      <c r="B428" s="2">
        <f ca="1">EDATE('Strona główna'!$G$6,A428)</f>
        <v>58546</v>
      </c>
      <c r="C428" s="1">
        <f>C427+'Strona główna'!$G$24</f>
        <v>942840</v>
      </c>
      <c r="E428" s="7" t="b">
        <f t="shared" si="12"/>
        <v>1</v>
      </c>
      <c r="F428" s="7" t="b">
        <f t="shared" si="13"/>
        <v>0</v>
      </c>
    </row>
    <row r="429" spans="1:6" x14ac:dyDescent="0.3">
      <c r="A429">
        <v>427</v>
      </c>
      <c r="B429" s="2">
        <f ca="1">EDATE('Strona główna'!$G$6,A429)</f>
        <v>58576</v>
      </c>
      <c r="C429" s="1">
        <f>C428+'Strona główna'!$G$24</f>
        <v>947340</v>
      </c>
      <c r="E429" s="7" t="b">
        <f t="shared" si="12"/>
        <v>1</v>
      </c>
      <c r="F429" s="7" t="b">
        <f t="shared" si="13"/>
        <v>0</v>
      </c>
    </row>
    <row r="430" spans="1:6" x14ac:dyDescent="0.3">
      <c r="A430">
        <v>428</v>
      </c>
      <c r="B430" s="2">
        <f ca="1">EDATE('Strona główna'!$G$6,A430)</f>
        <v>58607</v>
      </c>
      <c r="C430" s="1">
        <f>C429+'Strona główna'!$G$24</f>
        <v>951840</v>
      </c>
      <c r="E430" s="7" t="b">
        <f t="shared" si="12"/>
        <v>1</v>
      </c>
      <c r="F430" s="7" t="b">
        <f t="shared" si="13"/>
        <v>0</v>
      </c>
    </row>
    <row r="431" spans="1:6" x14ac:dyDescent="0.3">
      <c r="A431">
        <v>429</v>
      </c>
      <c r="B431" s="2">
        <f ca="1">EDATE('Strona główna'!$G$6,A431)</f>
        <v>58637</v>
      </c>
      <c r="C431" s="1">
        <f>C430+'Strona główna'!$G$24</f>
        <v>956340</v>
      </c>
      <c r="E431" s="7" t="b">
        <f t="shared" si="12"/>
        <v>1</v>
      </c>
      <c r="F431" s="7" t="b">
        <f t="shared" si="13"/>
        <v>0</v>
      </c>
    </row>
    <row r="432" spans="1:6" x14ac:dyDescent="0.3">
      <c r="A432">
        <v>430</v>
      </c>
      <c r="B432" s="2">
        <f ca="1">EDATE('Strona główna'!$G$6,A432)</f>
        <v>58668</v>
      </c>
      <c r="C432" s="1">
        <f>C431+'Strona główna'!$G$24</f>
        <v>960840</v>
      </c>
      <c r="E432" s="7" t="b">
        <f t="shared" si="12"/>
        <v>1</v>
      </c>
      <c r="F432" s="7" t="b">
        <f t="shared" si="13"/>
        <v>0</v>
      </c>
    </row>
    <row r="433" spans="1:6" x14ac:dyDescent="0.3">
      <c r="A433">
        <v>431</v>
      </c>
      <c r="B433" s="2">
        <f ca="1">EDATE('Strona główna'!$G$6,A433)</f>
        <v>58699</v>
      </c>
      <c r="C433" s="1">
        <f>C432+'Strona główna'!$G$24</f>
        <v>965340</v>
      </c>
      <c r="E433" s="7" t="b">
        <f t="shared" si="12"/>
        <v>1</v>
      </c>
      <c r="F433" s="7" t="b">
        <f t="shared" si="13"/>
        <v>0</v>
      </c>
    </row>
    <row r="434" spans="1:6" x14ac:dyDescent="0.3">
      <c r="A434">
        <v>432</v>
      </c>
      <c r="B434" s="2">
        <f ca="1">EDATE('Strona główna'!$G$6,A434)</f>
        <v>58729</v>
      </c>
      <c r="C434" s="1">
        <f>C433+'Strona główna'!$G$24</f>
        <v>969840</v>
      </c>
      <c r="E434" s="7" t="b">
        <f t="shared" si="12"/>
        <v>1</v>
      </c>
      <c r="F434" s="7" t="b">
        <f t="shared" si="13"/>
        <v>0</v>
      </c>
    </row>
    <row r="435" spans="1:6" x14ac:dyDescent="0.3">
      <c r="A435">
        <v>433</v>
      </c>
      <c r="B435" s="2">
        <f ca="1">EDATE('Strona główna'!$G$6,A435)</f>
        <v>58760</v>
      </c>
      <c r="C435" s="1">
        <f>C434+'Strona główna'!$G$24</f>
        <v>974340</v>
      </c>
      <c r="E435" s="7" t="b">
        <f t="shared" si="12"/>
        <v>1</v>
      </c>
      <c r="F435" s="7" t="b">
        <f t="shared" si="13"/>
        <v>0</v>
      </c>
    </row>
    <row r="436" spans="1:6" x14ac:dyDescent="0.3">
      <c r="A436">
        <v>434</v>
      </c>
      <c r="B436" s="2">
        <f ca="1">EDATE('Strona główna'!$G$6,A436)</f>
        <v>58790</v>
      </c>
      <c r="C436" s="1">
        <f>C435+'Strona główna'!$G$24</f>
        <v>978840</v>
      </c>
      <c r="E436" s="7" t="b">
        <f t="shared" si="12"/>
        <v>1</v>
      </c>
      <c r="F436" s="7" t="b">
        <f t="shared" si="13"/>
        <v>0</v>
      </c>
    </row>
    <row r="437" spans="1:6" x14ac:dyDescent="0.3">
      <c r="A437">
        <v>435</v>
      </c>
      <c r="B437" s="2">
        <f ca="1">EDATE('Strona główna'!$G$6,A437)</f>
        <v>58821</v>
      </c>
      <c r="C437" s="1">
        <f>C436+'Strona główna'!$G$24</f>
        <v>983340</v>
      </c>
      <c r="E437" s="7" t="b">
        <f t="shared" si="12"/>
        <v>1</v>
      </c>
      <c r="F437" s="7" t="b">
        <f t="shared" si="13"/>
        <v>0</v>
      </c>
    </row>
    <row r="438" spans="1:6" x14ac:dyDescent="0.3">
      <c r="A438">
        <v>436</v>
      </c>
      <c r="B438" s="2">
        <f ca="1">EDATE('Strona główna'!$G$6,A438)</f>
        <v>58852</v>
      </c>
      <c r="C438" s="1">
        <f>C437+'Strona główna'!$G$24</f>
        <v>987840</v>
      </c>
      <c r="E438" s="7" t="b">
        <f t="shared" si="12"/>
        <v>1</v>
      </c>
      <c r="F438" s="7" t="b">
        <f t="shared" si="13"/>
        <v>0</v>
      </c>
    </row>
    <row r="439" spans="1:6" x14ac:dyDescent="0.3">
      <c r="A439">
        <v>437</v>
      </c>
      <c r="B439" s="2">
        <f ca="1">EDATE('Strona główna'!$G$6,A439)</f>
        <v>58880</v>
      </c>
      <c r="C439" s="1">
        <f>C438+'Strona główna'!$G$24</f>
        <v>992340</v>
      </c>
      <c r="E439" s="7" t="b">
        <f t="shared" si="12"/>
        <v>1</v>
      </c>
      <c r="F439" s="7" t="b">
        <f t="shared" si="13"/>
        <v>0</v>
      </c>
    </row>
    <row r="440" spans="1:6" x14ac:dyDescent="0.3">
      <c r="A440">
        <v>438</v>
      </c>
      <c r="B440" s="2">
        <f ca="1">EDATE('Strona główna'!$G$6,A440)</f>
        <v>58911</v>
      </c>
      <c r="C440" s="1">
        <f>C439+'Strona główna'!$G$24</f>
        <v>996840</v>
      </c>
      <c r="E440" s="7" t="b">
        <f t="shared" si="12"/>
        <v>1</v>
      </c>
      <c r="F440" s="7" t="b">
        <f t="shared" si="13"/>
        <v>0</v>
      </c>
    </row>
    <row r="441" spans="1:6" x14ac:dyDescent="0.3">
      <c r="A441">
        <v>439</v>
      </c>
      <c r="B441" s="2">
        <f ca="1">EDATE('Strona główna'!$G$6,A441)</f>
        <v>58941</v>
      </c>
      <c r="C441" s="1">
        <f>C440+'Strona główna'!$G$24</f>
        <v>1001340</v>
      </c>
      <c r="E441" s="7" t="b">
        <f t="shared" si="12"/>
        <v>1</v>
      </c>
      <c r="F441" s="7" t="b">
        <f t="shared" si="13"/>
        <v>0</v>
      </c>
    </row>
    <row r="442" spans="1:6" x14ac:dyDescent="0.3">
      <c r="A442">
        <v>440</v>
      </c>
      <c r="B442" s="2">
        <f ca="1">EDATE('Strona główna'!$G$6,A442)</f>
        <v>58972</v>
      </c>
      <c r="C442" s="1">
        <f>C441+'Strona główna'!$G$24</f>
        <v>1005840</v>
      </c>
      <c r="E442" s="7" t="b">
        <f t="shared" si="12"/>
        <v>1</v>
      </c>
      <c r="F442" s="7" t="b">
        <f t="shared" si="13"/>
        <v>0</v>
      </c>
    </row>
    <row r="443" spans="1:6" x14ac:dyDescent="0.3">
      <c r="A443">
        <v>441</v>
      </c>
      <c r="B443" s="2">
        <f ca="1">EDATE('Strona główna'!$G$6,A443)</f>
        <v>59002</v>
      </c>
      <c r="C443" s="1">
        <f>C442+'Strona główna'!$G$24</f>
        <v>1010340</v>
      </c>
      <c r="E443" s="7" t="b">
        <f t="shared" si="12"/>
        <v>1</v>
      </c>
      <c r="F443" s="7" t="b">
        <f t="shared" si="13"/>
        <v>0</v>
      </c>
    </row>
    <row r="444" spans="1:6" x14ac:dyDescent="0.3">
      <c r="A444">
        <v>442</v>
      </c>
      <c r="B444" s="2">
        <f ca="1">EDATE('Strona główna'!$G$6,A444)</f>
        <v>59033</v>
      </c>
      <c r="C444" s="1">
        <f>C443+'Strona główna'!$G$24</f>
        <v>1014840</v>
      </c>
      <c r="E444" s="7" t="b">
        <f t="shared" si="12"/>
        <v>1</v>
      </c>
      <c r="F444" s="7" t="b">
        <f t="shared" si="13"/>
        <v>0</v>
      </c>
    </row>
    <row r="445" spans="1:6" x14ac:dyDescent="0.3">
      <c r="A445">
        <v>443</v>
      </c>
      <c r="B445" s="2">
        <f ca="1">EDATE('Strona główna'!$G$6,A445)</f>
        <v>59064</v>
      </c>
      <c r="C445" s="1">
        <f>C444+'Strona główna'!$G$24</f>
        <v>1019340</v>
      </c>
      <c r="E445" s="7" t="b">
        <f t="shared" si="12"/>
        <v>1</v>
      </c>
      <c r="F445" s="7" t="b">
        <f t="shared" si="13"/>
        <v>0</v>
      </c>
    </row>
    <row r="446" spans="1:6" x14ac:dyDescent="0.3">
      <c r="A446">
        <v>444</v>
      </c>
      <c r="B446" s="2">
        <f ca="1">EDATE('Strona główna'!$G$6,A446)</f>
        <v>59094</v>
      </c>
      <c r="C446" s="1">
        <f>C445+'Strona główna'!$G$24</f>
        <v>1023840</v>
      </c>
      <c r="E446" s="7" t="b">
        <f t="shared" si="12"/>
        <v>1</v>
      </c>
      <c r="F446" s="7" t="b">
        <f t="shared" si="13"/>
        <v>0</v>
      </c>
    </row>
    <row r="447" spans="1:6" x14ac:dyDescent="0.3">
      <c r="A447">
        <v>445</v>
      </c>
      <c r="B447" s="2">
        <f ca="1">EDATE('Strona główna'!$G$6,A447)</f>
        <v>59125</v>
      </c>
      <c r="C447" s="1">
        <f>C446+'Strona główna'!$G$24</f>
        <v>1028340</v>
      </c>
      <c r="E447" s="7" t="b">
        <f t="shared" si="12"/>
        <v>1</v>
      </c>
      <c r="F447" s="7" t="b">
        <f t="shared" si="13"/>
        <v>0</v>
      </c>
    </row>
    <row r="448" spans="1:6" x14ac:dyDescent="0.3">
      <c r="A448">
        <v>446</v>
      </c>
      <c r="B448" s="2">
        <f ca="1">EDATE('Strona główna'!$G$6,A448)</f>
        <v>59155</v>
      </c>
      <c r="C448" s="1">
        <f>C447+'Strona główna'!$G$24</f>
        <v>1032840</v>
      </c>
      <c r="E448" s="7" t="b">
        <f t="shared" si="12"/>
        <v>1</v>
      </c>
      <c r="F448" s="7" t="b">
        <f t="shared" si="13"/>
        <v>0</v>
      </c>
    </row>
    <row r="449" spans="1:6" x14ac:dyDescent="0.3">
      <c r="A449">
        <v>447</v>
      </c>
      <c r="B449" s="2">
        <f ca="1">EDATE('Strona główna'!$G$6,A449)</f>
        <v>59186</v>
      </c>
      <c r="C449" s="1">
        <f>C448+'Strona główna'!$G$24</f>
        <v>1037340</v>
      </c>
      <c r="E449" s="7" t="b">
        <f t="shared" si="12"/>
        <v>1</v>
      </c>
      <c r="F449" s="7" t="b">
        <f t="shared" si="13"/>
        <v>0</v>
      </c>
    </row>
    <row r="450" spans="1:6" x14ac:dyDescent="0.3">
      <c r="A450">
        <v>448</v>
      </c>
      <c r="B450" s="2">
        <f ca="1">EDATE('Strona główna'!$G$6,A450)</f>
        <v>59217</v>
      </c>
      <c r="C450" s="1">
        <f>C449+'Strona główna'!$G$24</f>
        <v>1041840</v>
      </c>
      <c r="E450" s="7" t="b">
        <f t="shared" si="12"/>
        <v>1</v>
      </c>
      <c r="F450" s="7" t="b">
        <f t="shared" si="13"/>
        <v>0</v>
      </c>
    </row>
    <row r="451" spans="1:6" x14ac:dyDescent="0.3">
      <c r="A451">
        <v>449</v>
      </c>
      <c r="B451" s="2">
        <f ca="1">EDATE('Strona główna'!$G$6,A451)</f>
        <v>59245</v>
      </c>
      <c r="C451" s="1">
        <f>C450+'Strona główna'!$G$24</f>
        <v>1046340</v>
      </c>
      <c r="E451" s="7" t="b">
        <f t="shared" ref="E451:E514" si="14">C451&gt;=0</f>
        <v>1</v>
      </c>
      <c r="F451" s="7" t="b">
        <f t="shared" ref="F451:F514" si="15">E451&lt;&gt;E450</f>
        <v>0</v>
      </c>
    </row>
    <row r="452" spans="1:6" x14ac:dyDescent="0.3">
      <c r="A452">
        <v>450</v>
      </c>
      <c r="B452" s="2">
        <f ca="1">EDATE('Strona główna'!$G$6,A452)</f>
        <v>59276</v>
      </c>
      <c r="C452" s="1">
        <f>C451+'Strona główna'!$G$24</f>
        <v>1050840</v>
      </c>
      <c r="E452" s="7" t="b">
        <f t="shared" si="14"/>
        <v>1</v>
      </c>
      <c r="F452" s="7" t="b">
        <f t="shared" si="15"/>
        <v>0</v>
      </c>
    </row>
    <row r="453" spans="1:6" x14ac:dyDescent="0.3">
      <c r="A453">
        <v>451</v>
      </c>
      <c r="B453" s="2">
        <f ca="1">EDATE('Strona główna'!$G$6,A453)</f>
        <v>59306</v>
      </c>
      <c r="C453" s="1">
        <f>C452+'Strona główna'!$G$24</f>
        <v>1055340</v>
      </c>
      <c r="E453" s="7" t="b">
        <f t="shared" si="14"/>
        <v>1</v>
      </c>
      <c r="F453" s="7" t="b">
        <f t="shared" si="15"/>
        <v>0</v>
      </c>
    </row>
    <row r="454" spans="1:6" x14ac:dyDescent="0.3">
      <c r="A454">
        <v>452</v>
      </c>
      <c r="B454" s="2">
        <f ca="1">EDATE('Strona główna'!$G$6,A454)</f>
        <v>59337</v>
      </c>
      <c r="C454" s="1">
        <f>C453+'Strona główna'!$G$24</f>
        <v>1059840</v>
      </c>
      <c r="E454" s="7" t="b">
        <f t="shared" si="14"/>
        <v>1</v>
      </c>
      <c r="F454" s="7" t="b">
        <f t="shared" si="15"/>
        <v>0</v>
      </c>
    </row>
    <row r="455" spans="1:6" x14ac:dyDescent="0.3">
      <c r="A455">
        <v>453</v>
      </c>
      <c r="B455" s="2">
        <f ca="1">EDATE('Strona główna'!$G$6,A455)</f>
        <v>59367</v>
      </c>
      <c r="C455" s="1">
        <f>C454+'Strona główna'!$G$24</f>
        <v>1064340</v>
      </c>
      <c r="E455" s="7" t="b">
        <f t="shared" si="14"/>
        <v>1</v>
      </c>
      <c r="F455" s="7" t="b">
        <f t="shared" si="15"/>
        <v>0</v>
      </c>
    </row>
    <row r="456" spans="1:6" x14ac:dyDescent="0.3">
      <c r="A456">
        <v>454</v>
      </c>
      <c r="B456" s="2">
        <f ca="1">EDATE('Strona główna'!$G$6,A456)</f>
        <v>59398</v>
      </c>
      <c r="C456" s="1">
        <f>C455+'Strona główna'!$G$24</f>
        <v>1068840</v>
      </c>
      <c r="E456" s="7" t="b">
        <f t="shared" si="14"/>
        <v>1</v>
      </c>
      <c r="F456" s="7" t="b">
        <f t="shared" si="15"/>
        <v>0</v>
      </c>
    </row>
    <row r="457" spans="1:6" x14ac:dyDescent="0.3">
      <c r="A457">
        <v>455</v>
      </c>
      <c r="B457" s="2">
        <f ca="1">EDATE('Strona główna'!$G$6,A457)</f>
        <v>59429</v>
      </c>
      <c r="C457" s="1">
        <f>C456+'Strona główna'!$G$24</f>
        <v>1073340</v>
      </c>
      <c r="E457" s="7" t="b">
        <f t="shared" si="14"/>
        <v>1</v>
      </c>
      <c r="F457" s="7" t="b">
        <f t="shared" si="15"/>
        <v>0</v>
      </c>
    </row>
    <row r="458" spans="1:6" x14ac:dyDescent="0.3">
      <c r="A458">
        <v>456</v>
      </c>
      <c r="B458" s="2">
        <f ca="1">EDATE('Strona główna'!$G$6,A458)</f>
        <v>59459</v>
      </c>
      <c r="C458" s="1">
        <f>C457+'Strona główna'!$G$24</f>
        <v>1077840</v>
      </c>
      <c r="E458" s="7" t="b">
        <f t="shared" si="14"/>
        <v>1</v>
      </c>
      <c r="F458" s="7" t="b">
        <f t="shared" si="15"/>
        <v>0</v>
      </c>
    </row>
    <row r="459" spans="1:6" x14ac:dyDescent="0.3">
      <c r="A459">
        <v>457</v>
      </c>
      <c r="B459" s="2">
        <f ca="1">EDATE('Strona główna'!$G$6,A459)</f>
        <v>59490</v>
      </c>
      <c r="C459" s="1">
        <f>C458+'Strona główna'!$G$24</f>
        <v>1082340</v>
      </c>
      <c r="E459" s="7" t="b">
        <f t="shared" si="14"/>
        <v>1</v>
      </c>
      <c r="F459" s="7" t="b">
        <f t="shared" si="15"/>
        <v>0</v>
      </c>
    </row>
    <row r="460" spans="1:6" x14ac:dyDescent="0.3">
      <c r="A460">
        <v>458</v>
      </c>
      <c r="B460" s="2">
        <f ca="1">EDATE('Strona główna'!$G$6,A460)</f>
        <v>59520</v>
      </c>
      <c r="C460" s="1">
        <f>C459+'Strona główna'!$G$24</f>
        <v>1086840</v>
      </c>
      <c r="E460" s="7" t="b">
        <f t="shared" si="14"/>
        <v>1</v>
      </c>
      <c r="F460" s="7" t="b">
        <f t="shared" si="15"/>
        <v>0</v>
      </c>
    </row>
    <row r="461" spans="1:6" x14ac:dyDescent="0.3">
      <c r="A461">
        <v>459</v>
      </c>
      <c r="B461" s="2">
        <f ca="1">EDATE('Strona główna'!$G$6,A461)</f>
        <v>59551</v>
      </c>
      <c r="C461" s="1">
        <f>C460+'Strona główna'!$G$24</f>
        <v>1091340</v>
      </c>
      <c r="E461" s="7" t="b">
        <f t="shared" si="14"/>
        <v>1</v>
      </c>
      <c r="F461" s="7" t="b">
        <f t="shared" si="15"/>
        <v>0</v>
      </c>
    </row>
    <row r="462" spans="1:6" x14ac:dyDescent="0.3">
      <c r="A462">
        <v>460</v>
      </c>
      <c r="B462" s="2">
        <f ca="1">EDATE('Strona główna'!$G$6,A462)</f>
        <v>59582</v>
      </c>
      <c r="C462" s="1">
        <f>C461+'Strona główna'!$G$24</f>
        <v>1095840</v>
      </c>
      <c r="E462" s="7" t="b">
        <f t="shared" si="14"/>
        <v>1</v>
      </c>
      <c r="F462" s="7" t="b">
        <f t="shared" si="15"/>
        <v>0</v>
      </c>
    </row>
    <row r="463" spans="1:6" x14ac:dyDescent="0.3">
      <c r="A463">
        <v>461</v>
      </c>
      <c r="B463" s="2">
        <f ca="1">EDATE('Strona główna'!$G$6,A463)</f>
        <v>59610</v>
      </c>
      <c r="C463" s="1">
        <f>C462+'Strona główna'!$G$24</f>
        <v>1100340</v>
      </c>
      <c r="E463" s="7" t="b">
        <f t="shared" si="14"/>
        <v>1</v>
      </c>
      <c r="F463" s="7" t="b">
        <f t="shared" si="15"/>
        <v>0</v>
      </c>
    </row>
    <row r="464" spans="1:6" x14ac:dyDescent="0.3">
      <c r="A464">
        <v>462</v>
      </c>
      <c r="B464" s="2">
        <f ca="1">EDATE('Strona główna'!$G$6,A464)</f>
        <v>59641</v>
      </c>
      <c r="C464" s="1">
        <f>C463+'Strona główna'!$G$24</f>
        <v>1104840</v>
      </c>
      <c r="E464" s="7" t="b">
        <f t="shared" si="14"/>
        <v>1</v>
      </c>
      <c r="F464" s="7" t="b">
        <f t="shared" si="15"/>
        <v>0</v>
      </c>
    </row>
    <row r="465" spans="1:6" x14ac:dyDescent="0.3">
      <c r="A465">
        <v>463</v>
      </c>
      <c r="B465" s="2">
        <f ca="1">EDATE('Strona główna'!$G$6,A465)</f>
        <v>59671</v>
      </c>
      <c r="C465" s="1">
        <f>C464+'Strona główna'!$G$24</f>
        <v>1109340</v>
      </c>
      <c r="E465" s="7" t="b">
        <f t="shared" si="14"/>
        <v>1</v>
      </c>
      <c r="F465" s="7" t="b">
        <f t="shared" si="15"/>
        <v>0</v>
      </c>
    </row>
    <row r="466" spans="1:6" x14ac:dyDescent="0.3">
      <c r="A466">
        <v>464</v>
      </c>
      <c r="B466" s="2">
        <f ca="1">EDATE('Strona główna'!$G$6,A466)</f>
        <v>59702</v>
      </c>
      <c r="C466" s="1">
        <f>C465+'Strona główna'!$G$24</f>
        <v>1113840</v>
      </c>
      <c r="E466" s="7" t="b">
        <f t="shared" si="14"/>
        <v>1</v>
      </c>
      <c r="F466" s="7" t="b">
        <f t="shared" si="15"/>
        <v>0</v>
      </c>
    </row>
    <row r="467" spans="1:6" x14ac:dyDescent="0.3">
      <c r="A467">
        <v>465</v>
      </c>
      <c r="B467" s="2">
        <f ca="1">EDATE('Strona główna'!$G$6,A467)</f>
        <v>59732</v>
      </c>
      <c r="C467" s="1">
        <f>C466+'Strona główna'!$G$24</f>
        <v>1118340</v>
      </c>
      <c r="E467" s="7" t="b">
        <f t="shared" si="14"/>
        <v>1</v>
      </c>
      <c r="F467" s="7" t="b">
        <f t="shared" si="15"/>
        <v>0</v>
      </c>
    </row>
    <row r="468" spans="1:6" x14ac:dyDescent="0.3">
      <c r="A468">
        <v>466</v>
      </c>
      <c r="B468" s="2">
        <f ca="1">EDATE('Strona główna'!$G$6,A468)</f>
        <v>59763</v>
      </c>
      <c r="C468" s="1">
        <f>C467+'Strona główna'!$G$24</f>
        <v>1122840</v>
      </c>
      <c r="E468" s="7" t="b">
        <f t="shared" si="14"/>
        <v>1</v>
      </c>
      <c r="F468" s="7" t="b">
        <f t="shared" si="15"/>
        <v>0</v>
      </c>
    </row>
    <row r="469" spans="1:6" x14ac:dyDescent="0.3">
      <c r="A469">
        <v>467</v>
      </c>
      <c r="B469" s="2">
        <f ca="1">EDATE('Strona główna'!$G$6,A469)</f>
        <v>59794</v>
      </c>
      <c r="C469" s="1">
        <f>C468+'Strona główna'!$G$24</f>
        <v>1127340</v>
      </c>
      <c r="E469" s="7" t="b">
        <f t="shared" si="14"/>
        <v>1</v>
      </c>
      <c r="F469" s="7" t="b">
        <f t="shared" si="15"/>
        <v>0</v>
      </c>
    </row>
    <row r="470" spans="1:6" x14ac:dyDescent="0.3">
      <c r="A470">
        <v>468</v>
      </c>
      <c r="B470" s="2">
        <f ca="1">EDATE('Strona główna'!$G$6,A470)</f>
        <v>59824</v>
      </c>
      <c r="C470" s="1">
        <f>C469+'Strona główna'!$G$24</f>
        <v>1131840</v>
      </c>
      <c r="E470" s="7" t="b">
        <f t="shared" si="14"/>
        <v>1</v>
      </c>
      <c r="F470" s="7" t="b">
        <f t="shared" si="15"/>
        <v>0</v>
      </c>
    </row>
    <row r="471" spans="1:6" x14ac:dyDescent="0.3">
      <c r="A471">
        <v>469</v>
      </c>
      <c r="B471" s="2">
        <f ca="1">EDATE('Strona główna'!$G$6,A471)</f>
        <v>59855</v>
      </c>
      <c r="C471" s="1">
        <f>C470+'Strona główna'!$G$24</f>
        <v>1136340</v>
      </c>
      <c r="E471" s="7" t="b">
        <f t="shared" si="14"/>
        <v>1</v>
      </c>
      <c r="F471" s="7" t="b">
        <f t="shared" si="15"/>
        <v>0</v>
      </c>
    </row>
    <row r="472" spans="1:6" x14ac:dyDescent="0.3">
      <c r="A472">
        <v>470</v>
      </c>
      <c r="B472" s="2">
        <f ca="1">EDATE('Strona główna'!$G$6,A472)</f>
        <v>59885</v>
      </c>
      <c r="C472" s="1">
        <f>C471+'Strona główna'!$G$24</f>
        <v>1140840</v>
      </c>
      <c r="E472" s="7" t="b">
        <f t="shared" si="14"/>
        <v>1</v>
      </c>
      <c r="F472" s="7" t="b">
        <f t="shared" si="15"/>
        <v>0</v>
      </c>
    </row>
    <row r="473" spans="1:6" x14ac:dyDescent="0.3">
      <c r="A473">
        <v>471</v>
      </c>
      <c r="B473" s="2">
        <f ca="1">EDATE('Strona główna'!$G$6,A473)</f>
        <v>59916</v>
      </c>
      <c r="C473" s="1">
        <f>C472+'Strona główna'!$G$24</f>
        <v>1145340</v>
      </c>
      <c r="E473" s="7" t="b">
        <f t="shared" si="14"/>
        <v>1</v>
      </c>
      <c r="F473" s="7" t="b">
        <f t="shared" si="15"/>
        <v>0</v>
      </c>
    </row>
    <row r="474" spans="1:6" x14ac:dyDescent="0.3">
      <c r="A474">
        <v>472</v>
      </c>
      <c r="B474" s="2">
        <f ca="1">EDATE('Strona główna'!$G$6,A474)</f>
        <v>59947</v>
      </c>
      <c r="C474" s="1">
        <f>C473+'Strona główna'!$G$24</f>
        <v>1149840</v>
      </c>
      <c r="E474" s="7" t="b">
        <f t="shared" si="14"/>
        <v>1</v>
      </c>
      <c r="F474" s="7" t="b">
        <f t="shared" si="15"/>
        <v>0</v>
      </c>
    </row>
    <row r="475" spans="1:6" x14ac:dyDescent="0.3">
      <c r="A475">
        <v>473</v>
      </c>
      <c r="B475" s="2">
        <f ca="1">EDATE('Strona główna'!$G$6,A475)</f>
        <v>59976</v>
      </c>
      <c r="C475" s="1">
        <f>C474+'Strona główna'!$G$24</f>
        <v>1154340</v>
      </c>
      <c r="E475" s="7" t="b">
        <f t="shared" si="14"/>
        <v>1</v>
      </c>
      <c r="F475" s="7" t="b">
        <f t="shared" si="15"/>
        <v>0</v>
      </c>
    </row>
    <row r="476" spans="1:6" x14ac:dyDescent="0.3">
      <c r="A476">
        <v>474</v>
      </c>
      <c r="B476" s="2">
        <f ca="1">EDATE('Strona główna'!$G$6,A476)</f>
        <v>60007</v>
      </c>
      <c r="C476" s="1">
        <f>C475+'Strona główna'!$G$24</f>
        <v>1158840</v>
      </c>
      <c r="E476" s="7" t="b">
        <f t="shared" si="14"/>
        <v>1</v>
      </c>
      <c r="F476" s="7" t="b">
        <f t="shared" si="15"/>
        <v>0</v>
      </c>
    </row>
    <row r="477" spans="1:6" x14ac:dyDescent="0.3">
      <c r="A477">
        <v>475</v>
      </c>
      <c r="B477" s="2">
        <f ca="1">EDATE('Strona główna'!$G$6,A477)</f>
        <v>60037</v>
      </c>
      <c r="C477" s="1">
        <f>C476+'Strona główna'!$G$24</f>
        <v>1163340</v>
      </c>
      <c r="E477" s="7" t="b">
        <f t="shared" si="14"/>
        <v>1</v>
      </c>
      <c r="F477" s="7" t="b">
        <f t="shared" si="15"/>
        <v>0</v>
      </c>
    </row>
    <row r="478" spans="1:6" x14ac:dyDescent="0.3">
      <c r="A478">
        <v>476</v>
      </c>
      <c r="B478" s="2">
        <f ca="1">EDATE('Strona główna'!$G$6,A478)</f>
        <v>60068</v>
      </c>
      <c r="C478" s="1">
        <f>C477+'Strona główna'!$G$24</f>
        <v>1167840</v>
      </c>
      <c r="E478" s="7" t="b">
        <f t="shared" si="14"/>
        <v>1</v>
      </c>
      <c r="F478" s="7" t="b">
        <f t="shared" si="15"/>
        <v>0</v>
      </c>
    </row>
    <row r="479" spans="1:6" x14ac:dyDescent="0.3">
      <c r="A479">
        <v>477</v>
      </c>
      <c r="B479" s="2">
        <f ca="1">EDATE('Strona główna'!$G$6,A479)</f>
        <v>60098</v>
      </c>
      <c r="C479" s="1">
        <f>C478+'Strona główna'!$G$24</f>
        <v>1172340</v>
      </c>
      <c r="E479" s="7" t="b">
        <f t="shared" si="14"/>
        <v>1</v>
      </c>
      <c r="F479" s="7" t="b">
        <f t="shared" si="15"/>
        <v>0</v>
      </c>
    </row>
    <row r="480" spans="1:6" x14ac:dyDescent="0.3">
      <c r="A480">
        <v>478</v>
      </c>
      <c r="B480" s="2">
        <f ca="1">EDATE('Strona główna'!$G$6,A480)</f>
        <v>60129</v>
      </c>
      <c r="C480" s="1">
        <f>C479+'Strona główna'!$G$24</f>
        <v>1176840</v>
      </c>
      <c r="E480" s="7" t="b">
        <f t="shared" si="14"/>
        <v>1</v>
      </c>
      <c r="F480" s="7" t="b">
        <f t="shared" si="15"/>
        <v>0</v>
      </c>
    </row>
    <row r="481" spans="1:6" x14ac:dyDescent="0.3">
      <c r="A481">
        <v>479</v>
      </c>
      <c r="B481" s="2">
        <f ca="1">EDATE('Strona główna'!$G$6,A481)</f>
        <v>60160</v>
      </c>
      <c r="C481" s="1">
        <f>C480+'Strona główna'!$G$24</f>
        <v>1181340</v>
      </c>
      <c r="E481" s="7" t="b">
        <f t="shared" si="14"/>
        <v>1</v>
      </c>
      <c r="F481" s="7" t="b">
        <f t="shared" si="15"/>
        <v>0</v>
      </c>
    </row>
    <row r="482" spans="1:6" x14ac:dyDescent="0.3">
      <c r="A482">
        <v>480</v>
      </c>
      <c r="B482" s="2">
        <f ca="1">EDATE('Strona główna'!$G$6,A482)</f>
        <v>60190</v>
      </c>
      <c r="C482" s="1">
        <f>C481+'Strona główna'!$G$24</f>
        <v>1185840</v>
      </c>
      <c r="E482" s="7" t="b">
        <f t="shared" si="14"/>
        <v>1</v>
      </c>
      <c r="F482" s="7" t="b">
        <f t="shared" si="15"/>
        <v>0</v>
      </c>
    </row>
    <row r="483" spans="1:6" x14ac:dyDescent="0.3">
      <c r="A483">
        <v>481</v>
      </c>
      <c r="B483" s="2">
        <f ca="1">EDATE('Strona główna'!$G$6,A483)</f>
        <v>60221</v>
      </c>
      <c r="C483" s="1">
        <f>C482+'Strona główna'!$G$24</f>
        <v>1190340</v>
      </c>
      <c r="E483" s="7" t="b">
        <f t="shared" si="14"/>
        <v>1</v>
      </c>
      <c r="F483" s="7" t="b">
        <f t="shared" si="15"/>
        <v>0</v>
      </c>
    </row>
    <row r="484" spans="1:6" x14ac:dyDescent="0.3">
      <c r="A484">
        <v>482</v>
      </c>
      <c r="B484" s="2">
        <f ca="1">EDATE('Strona główna'!$G$6,A484)</f>
        <v>60251</v>
      </c>
      <c r="C484" s="1">
        <f>C483+'Strona główna'!$G$24</f>
        <v>1194840</v>
      </c>
      <c r="E484" s="7" t="b">
        <f t="shared" si="14"/>
        <v>1</v>
      </c>
      <c r="F484" s="7" t="b">
        <f t="shared" si="15"/>
        <v>0</v>
      </c>
    </row>
    <row r="485" spans="1:6" x14ac:dyDescent="0.3">
      <c r="A485">
        <v>483</v>
      </c>
      <c r="B485" s="2">
        <f ca="1">EDATE('Strona główna'!$G$6,A485)</f>
        <v>60282</v>
      </c>
      <c r="C485" s="1">
        <f>C484+'Strona główna'!$G$24</f>
        <v>1199340</v>
      </c>
      <c r="E485" s="7" t="b">
        <f t="shared" si="14"/>
        <v>1</v>
      </c>
      <c r="F485" s="7" t="b">
        <f t="shared" si="15"/>
        <v>0</v>
      </c>
    </row>
    <row r="486" spans="1:6" x14ac:dyDescent="0.3">
      <c r="A486">
        <v>484</v>
      </c>
      <c r="B486" s="2">
        <f ca="1">EDATE('Strona główna'!$G$6,A486)</f>
        <v>60313</v>
      </c>
      <c r="C486" s="1">
        <f>C485+'Strona główna'!$G$24</f>
        <v>1203840</v>
      </c>
      <c r="E486" s="7" t="b">
        <f t="shared" si="14"/>
        <v>1</v>
      </c>
      <c r="F486" s="7" t="b">
        <f t="shared" si="15"/>
        <v>0</v>
      </c>
    </row>
    <row r="487" spans="1:6" x14ac:dyDescent="0.3">
      <c r="A487">
        <v>485</v>
      </c>
      <c r="B487" s="2">
        <f ca="1">EDATE('Strona główna'!$G$6,A487)</f>
        <v>60341</v>
      </c>
      <c r="C487" s="1">
        <f>C486+'Strona główna'!$G$24</f>
        <v>1208340</v>
      </c>
      <c r="E487" s="7" t="b">
        <f t="shared" si="14"/>
        <v>1</v>
      </c>
      <c r="F487" s="7" t="b">
        <f t="shared" si="15"/>
        <v>0</v>
      </c>
    </row>
    <row r="488" spans="1:6" x14ac:dyDescent="0.3">
      <c r="A488">
        <v>486</v>
      </c>
      <c r="B488" s="2">
        <f ca="1">EDATE('Strona główna'!$G$6,A488)</f>
        <v>60372</v>
      </c>
      <c r="C488" s="1">
        <f>C487+'Strona główna'!$G$24</f>
        <v>1212840</v>
      </c>
      <c r="E488" s="7" t="b">
        <f t="shared" si="14"/>
        <v>1</v>
      </c>
      <c r="F488" s="7" t="b">
        <f t="shared" si="15"/>
        <v>0</v>
      </c>
    </row>
    <row r="489" spans="1:6" x14ac:dyDescent="0.3">
      <c r="A489">
        <v>487</v>
      </c>
      <c r="B489" s="2">
        <f ca="1">EDATE('Strona główna'!$G$6,A489)</f>
        <v>60402</v>
      </c>
      <c r="C489" s="1">
        <f>C488+'Strona główna'!$G$24</f>
        <v>1217340</v>
      </c>
      <c r="E489" s="7" t="b">
        <f t="shared" si="14"/>
        <v>1</v>
      </c>
      <c r="F489" s="7" t="b">
        <f t="shared" si="15"/>
        <v>0</v>
      </c>
    </row>
    <row r="490" spans="1:6" x14ac:dyDescent="0.3">
      <c r="A490">
        <v>488</v>
      </c>
      <c r="B490" s="2">
        <f ca="1">EDATE('Strona główna'!$G$6,A490)</f>
        <v>60433</v>
      </c>
      <c r="C490" s="1">
        <f>C489+'Strona główna'!$G$24</f>
        <v>1221840</v>
      </c>
      <c r="E490" s="7" t="b">
        <f t="shared" si="14"/>
        <v>1</v>
      </c>
      <c r="F490" s="7" t="b">
        <f t="shared" si="15"/>
        <v>0</v>
      </c>
    </row>
    <row r="491" spans="1:6" x14ac:dyDescent="0.3">
      <c r="A491">
        <v>489</v>
      </c>
      <c r="B491" s="2">
        <f ca="1">EDATE('Strona główna'!$G$6,A491)</f>
        <v>60463</v>
      </c>
      <c r="C491" s="1">
        <f>C490+'Strona główna'!$G$24</f>
        <v>1226340</v>
      </c>
      <c r="E491" s="7" t="b">
        <f t="shared" si="14"/>
        <v>1</v>
      </c>
      <c r="F491" s="7" t="b">
        <f t="shared" si="15"/>
        <v>0</v>
      </c>
    </row>
    <row r="492" spans="1:6" x14ac:dyDescent="0.3">
      <c r="A492">
        <v>490</v>
      </c>
      <c r="B492" s="2">
        <f ca="1">EDATE('Strona główna'!$G$6,A492)</f>
        <v>60494</v>
      </c>
      <c r="C492" s="1">
        <f>C491+'Strona główna'!$G$24</f>
        <v>1230840</v>
      </c>
      <c r="E492" s="7" t="b">
        <f t="shared" si="14"/>
        <v>1</v>
      </c>
      <c r="F492" s="7" t="b">
        <f t="shared" si="15"/>
        <v>0</v>
      </c>
    </row>
    <row r="493" spans="1:6" x14ac:dyDescent="0.3">
      <c r="A493">
        <v>491</v>
      </c>
      <c r="B493" s="2">
        <f ca="1">EDATE('Strona główna'!$G$6,A493)</f>
        <v>60525</v>
      </c>
      <c r="C493" s="1">
        <f>C492+'Strona główna'!$G$24</f>
        <v>1235340</v>
      </c>
      <c r="E493" s="7" t="b">
        <f t="shared" si="14"/>
        <v>1</v>
      </c>
      <c r="F493" s="7" t="b">
        <f t="shared" si="15"/>
        <v>0</v>
      </c>
    </row>
    <row r="494" spans="1:6" x14ac:dyDescent="0.3">
      <c r="A494">
        <v>492</v>
      </c>
      <c r="B494" s="2">
        <f ca="1">EDATE('Strona główna'!$G$6,A494)</f>
        <v>60555</v>
      </c>
      <c r="C494" s="1">
        <f>C493+'Strona główna'!$G$24</f>
        <v>1239840</v>
      </c>
      <c r="E494" s="7" t="b">
        <f t="shared" si="14"/>
        <v>1</v>
      </c>
      <c r="F494" s="7" t="b">
        <f t="shared" si="15"/>
        <v>0</v>
      </c>
    </row>
    <row r="495" spans="1:6" x14ac:dyDescent="0.3">
      <c r="A495">
        <v>493</v>
      </c>
      <c r="B495" s="2">
        <f ca="1">EDATE('Strona główna'!$G$6,A495)</f>
        <v>60586</v>
      </c>
      <c r="C495" s="1">
        <f>C494+'Strona główna'!$G$24</f>
        <v>1244340</v>
      </c>
      <c r="E495" s="7" t="b">
        <f t="shared" si="14"/>
        <v>1</v>
      </c>
      <c r="F495" s="7" t="b">
        <f t="shared" si="15"/>
        <v>0</v>
      </c>
    </row>
    <row r="496" spans="1:6" x14ac:dyDescent="0.3">
      <c r="A496">
        <v>494</v>
      </c>
      <c r="B496" s="2">
        <f ca="1">EDATE('Strona główna'!$G$6,A496)</f>
        <v>60616</v>
      </c>
      <c r="C496" s="1">
        <f>C495+'Strona główna'!$G$24</f>
        <v>1248840</v>
      </c>
      <c r="E496" s="7" t="b">
        <f t="shared" si="14"/>
        <v>1</v>
      </c>
      <c r="F496" s="7" t="b">
        <f t="shared" si="15"/>
        <v>0</v>
      </c>
    </row>
    <row r="497" spans="1:6" x14ac:dyDescent="0.3">
      <c r="A497">
        <v>495</v>
      </c>
      <c r="B497" s="2">
        <f ca="1">EDATE('Strona główna'!$G$6,A497)</f>
        <v>60647</v>
      </c>
      <c r="C497" s="1">
        <f>C496+'Strona główna'!$G$24</f>
        <v>1253340</v>
      </c>
      <c r="E497" s="7" t="b">
        <f t="shared" si="14"/>
        <v>1</v>
      </c>
      <c r="F497" s="7" t="b">
        <f t="shared" si="15"/>
        <v>0</v>
      </c>
    </row>
    <row r="498" spans="1:6" x14ac:dyDescent="0.3">
      <c r="A498">
        <v>496</v>
      </c>
      <c r="B498" s="2">
        <f ca="1">EDATE('Strona główna'!$G$6,A498)</f>
        <v>60678</v>
      </c>
      <c r="C498" s="1">
        <f>C497+'Strona główna'!$G$24</f>
        <v>1257840</v>
      </c>
      <c r="E498" s="7" t="b">
        <f t="shared" si="14"/>
        <v>1</v>
      </c>
      <c r="F498" s="7" t="b">
        <f t="shared" si="15"/>
        <v>0</v>
      </c>
    </row>
    <row r="499" spans="1:6" x14ac:dyDescent="0.3">
      <c r="A499">
        <v>497</v>
      </c>
      <c r="B499" s="2">
        <f ca="1">EDATE('Strona główna'!$G$6,A499)</f>
        <v>60706</v>
      </c>
      <c r="C499" s="1">
        <f>C498+'Strona główna'!$G$24</f>
        <v>1262340</v>
      </c>
      <c r="E499" s="7" t="b">
        <f t="shared" si="14"/>
        <v>1</v>
      </c>
      <c r="F499" s="7" t="b">
        <f t="shared" si="15"/>
        <v>0</v>
      </c>
    </row>
    <row r="500" spans="1:6" x14ac:dyDescent="0.3">
      <c r="A500">
        <v>498</v>
      </c>
      <c r="B500" s="2">
        <f ca="1">EDATE('Strona główna'!$G$6,A500)</f>
        <v>60737</v>
      </c>
      <c r="C500" s="1">
        <f>C499+'Strona główna'!$G$24</f>
        <v>1266840</v>
      </c>
      <c r="E500" s="7" t="b">
        <f t="shared" si="14"/>
        <v>1</v>
      </c>
      <c r="F500" s="7" t="b">
        <f t="shared" si="15"/>
        <v>0</v>
      </c>
    </row>
    <row r="501" spans="1:6" x14ac:dyDescent="0.3">
      <c r="A501">
        <v>499</v>
      </c>
      <c r="B501" s="2">
        <f ca="1">EDATE('Strona główna'!$G$6,A501)</f>
        <v>60767</v>
      </c>
      <c r="C501" s="1">
        <f>C500+'Strona główna'!$G$24</f>
        <v>1271340</v>
      </c>
      <c r="E501" s="7" t="b">
        <f t="shared" si="14"/>
        <v>1</v>
      </c>
      <c r="F501" s="7" t="b">
        <f t="shared" si="15"/>
        <v>0</v>
      </c>
    </row>
    <row r="502" spans="1:6" x14ac:dyDescent="0.3">
      <c r="A502">
        <v>500</v>
      </c>
      <c r="B502" s="2">
        <f ca="1">EDATE('Strona główna'!$G$6,A502)</f>
        <v>60798</v>
      </c>
      <c r="C502" s="1">
        <f>C501+'Strona główna'!$G$24</f>
        <v>1275840</v>
      </c>
      <c r="E502" s="7" t="b">
        <f t="shared" si="14"/>
        <v>1</v>
      </c>
      <c r="F502" s="7" t="b">
        <f t="shared" si="15"/>
        <v>0</v>
      </c>
    </row>
    <row r="503" spans="1:6" x14ac:dyDescent="0.3">
      <c r="A503">
        <v>501</v>
      </c>
      <c r="B503" s="2">
        <f ca="1">EDATE('Strona główna'!$G$6,A503)</f>
        <v>60828</v>
      </c>
      <c r="C503" s="1">
        <f>C502+'Strona główna'!$G$24</f>
        <v>1280340</v>
      </c>
      <c r="E503" s="7" t="b">
        <f t="shared" si="14"/>
        <v>1</v>
      </c>
      <c r="F503" s="7" t="b">
        <f t="shared" si="15"/>
        <v>0</v>
      </c>
    </row>
    <row r="504" spans="1:6" x14ac:dyDescent="0.3">
      <c r="A504">
        <v>502</v>
      </c>
      <c r="B504" s="2">
        <f ca="1">EDATE('Strona główna'!$G$6,A504)</f>
        <v>60859</v>
      </c>
      <c r="C504" s="1">
        <f>C503+'Strona główna'!$G$24</f>
        <v>1284840</v>
      </c>
      <c r="E504" s="7" t="b">
        <f t="shared" si="14"/>
        <v>1</v>
      </c>
      <c r="F504" s="7" t="b">
        <f t="shared" si="15"/>
        <v>0</v>
      </c>
    </row>
    <row r="505" spans="1:6" x14ac:dyDescent="0.3">
      <c r="A505">
        <v>503</v>
      </c>
      <c r="B505" s="2">
        <f ca="1">EDATE('Strona główna'!$G$6,A505)</f>
        <v>60890</v>
      </c>
      <c r="C505" s="1">
        <f>C504+'Strona główna'!$G$24</f>
        <v>1289340</v>
      </c>
      <c r="E505" s="7" t="b">
        <f t="shared" si="14"/>
        <v>1</v>
      </c>
      <c r="F505" s="7" t="b">
        <f t="shared" si="15"/>
        <v>0</v>
      </c>
    </row>
    <row r="506" spans="1:6" x14ac:dyDescent="0.3">
      <c r="A506">
        <v>504</v>
      </c>
      <c r="B506" s="2">
        <f ca="1">EDATE('Strona główna'!$G$6,A506)</f>
        <v>60920</v>
      </c>
      <c r="C506" s="1">
        <f>C505+'Strona główna'!$G$24</f>
        <v>1293840</v>
      </c>
      <c r="E506" s="7" t="b">
        <f t="shared" si="14"/>
        <v>1</v>
      </c>
      <c r="F506" s="7" t="b">
        <f t="shared" si="15"/>
        <v>0</v>
      </c>
    </row>
    <row r="507" spans="1:6" x14ac:dyDescent="0.3">
      <c r="A507">
        <v>505</v>
      </c>
      <c r="B507" s="2">
        <f ca="1">EDATE('Strona główna'!$G$6,A507)</f>
        <v>60951</v>
      </c>
      <c r="C507" s="1">
        <f>C506+'Strona główna'!$G$24</f>
        <v>1298340</v>
      </c>
      <c r="E507" s="7" t="b">
        <f t="shared" si="14"/>
        <v>1</v>
      </c>
      <c r="F507" s="7" t="b">
        <f t="shared" si="15"/>
        <v>0</v>
      </c>
    </row>
    <row r="508" spans="1:6" x14ac:dyDescent="0.3">
      <c r="A508">
        <v>506</v>
      </c>
      <c r="B508" s="2">
        <f ca="1">EDATE('Strona główna'!$G$6,A508)</f>
        <v>60981</v>
      </c>
      <c r="C508" s="1">
        <f>C507+'Strona główna'!$G$24</f>
        <v>1302840</v>
      </c>
      <c r="E508" s="7" t="b">
        <f t="shared" si="14"/>
        <v>1</v>
      </c>
      <c r="F508" s="7" t="b">
        <f t="shared" si="15"/>
        <v>0</v>
      </c>
    </row>
    <row r="509" spans="1:6" x14ac:dyDescent="0.3">
      <c r="A509">
        <v>507</v>
      </c>
      <c r="B509" s="2">
        <f ca="1">EDATE('Strona główna'!$G$6,A509)</f>
        <v>61012</v>
      </c>
      <c r="C509" s="1">
        <f>C508+'Strona główna'!$G$24</f>
        <v>1307340</v>
      </c>
      <c r="E509" s="7" t="b">
        <f t="shared" si="14"/>
        <v>1</v>
      </c>
      <c r="F509" s="7" t="b">
        <f t="shared" si="15"/>
        <v>0</v>
      </c>
    </row>
    <row r="510" spans="1:6" x14ac:dyDescent="0.3">
      <c r="A510">
        <v>508</v>
      </c>
      <c r="B510" s="2">
        <f ca="1">EDATE('Strona główna'!$G$6,A510)</f>
        <v>61043</v>
      </c>
      <c r="C510" s="1">
        <f>C509+'Strona główna'!$G$24</f>
        <v>1311840</v>
      </c>
      <c r="E510" s="7" t="b">
        <f t="shared" si="14"/>
        <v>1</v>
      </c>
      <c r="F510" s="7" t="b">
        <f t="shared" si="15"/>
        <v>0</v>
      </c>
    </row>
    <row r="511" spans="1:6" x14ac:dyDescent="0.3">
      <c r="A511">
        <v>509</v>
      </c>
      <c r="B511" s="2">
        <f ca="1">EDATE('Strona główna'!$G$6,A511)</f>
        <v>61071</v>
      </c>
      <c r="C511" s="1">
        <f>C510+'Strona główna'!$G$24</f>
        <v>1316340</v>
      </c>
      <c r="E511" s="7" t="b">
        <f t="shared" si="14"/>
        <v>1</v>
      </c>
      <c r="F511" s="7" t="b">
        <f t="shared" si="15"/>
        <v>0</v>
      </c>
    </row>
    <row r="512" spans="1:6" x14ac:dyDescent="0.3">
      <c r="A512">
        <v>510</v>
      </c>
      <c r="B512" s="2">
        <f ca="1">EDATE('Strona główna'!$G$6,A512)</f>
        <v>61102</v>
      </c>
      <c r="C512" s="1">
        <f>C511+'Strona główna'!$G$24</f>
        <v>1320840</v>
      </c>
      <c r="E512" s="7" t="b">
        <f t="shared" si="14"/>
        <v>1</v>
      </c>
      <c r="F512" s="7" t="b">
        <f t="shared" si="15"/>
        <v>0</v>
      </c>
    </row>
    <row r="513" spans="1:6" x14ac:dyDescent="0.3">
      <c r="A513">
        <v>511</v>
      </c>
      <c r="B513" s="2">
        <f ca="1">EDATE('Strona główna'!$G$6,A513)</f>
        <v>61132</v>
      </c>
      <c r="C513" s="1">
        <f>C512+'Strona główna'!$G$24</f>
        <v>1325340</v>
      </c>
      <c r="E513" s="7" t="b">
        <f t="shared" si="14"/>
        <v>1</v>
      </c>
      <c r="F513" s="7" t="b">
        <f t="shared" si="15"/>
        <v>0</v>
      </c>
    </row>
    <row r="514" spans="1:6" x14ac:dyDescent="0.3">
      <c r="A514">
        <v>512</v>
      </c>
      <c r="B514" s="2">
        <f ca="1">EDATE('Strona główna'!$G$6,A514)</f>
        <v>61163</v>
      </c>
      <c r="C514" s="1">
        <f>C513+'Strona główna'!$G$24</f>
        <v>1329840</v>
      </c>
      <c r="E514" s="7" t="b">
        <f t="shared" si="14"/>
        <v>1</v>
      </c>
      <c r="F514" s="7" t="b">
        <f t="shared" si="15"/>
        <v>0</v>
      </c>
    </row>
    <row r="515" spans="1:6" x14ac:dyDescent="0.3">
      <c r="A515">
        <v>513</v>
      </c>
      <c r="B515" s="2">
        <f ca="1">EDATE('Strona główna'!$G$6,A515)</f>
        <v>61193</v>
      </c>
      <c r="C515" s="1">
        <f>C514+'Strona główna'!$G$24</f>
        <v>1334340</v>
      </c>
      <c r="E515" s="7" t="b">
        <f t="shared" ref="E515:E546" si="16">C515&gt;=0</f>
        <v>1</v>
      </c>
      <c r="F515" s="7" t="b">
        <f t="shared" ref="F515:F546" si="17">E515&lt;&gt;E514</f>
        <v>0</v>
      </c>
    </row>
    <row r="516" spans="1:6" x14ac:dyDescent="0.3">
      <c r="A516">
        <v>514</v>
      </c>
      <c r="B516" s="2">
        <f ca="1">EDATE('Strona główna'!$G$6,A516)</f>
        <v>61224</v>
      </c>
      <c r="C516" s="1">
        <f>C515+'Strona główna'!$G$24</f>
        <v>1338840</v>
      </c>
      <c r="E516" s="7" t="b">
        <f t="shared" si="16"/>
        <v>1</v>
      </c>
      <c r="F516" s="7" t="b">
        <f t="shared" si="17"/>
        <v>0</v>
      </c>
    </row>
    <row r="517" spans="1:6" x14ac:dyDescent="0.3">
      <c r="A517">
        <v>515</v>
      </c>
      <c r="B517" s="2">
        <f ca="1">EDATE('Strona główna'!$G$6,A517)</f>
        <v>61255</v>
      </c>
      <c r="C517" s="1">
        <f>C516+'Strona główna'!$G$24</f>
        <v>1343340</v>
      </c>
      <c r="E517" s="7" t="b">
        <f t="shared" si="16"/>
        <v>1</v>
      </c>
      <c r="F517" s="7" t="b">
        <f t="shared" si="17"/>
        <v>0</v>
      </c>
    </row>
    <row r="518" spans="1:6" x14ac:dyDescent="0.3">
      <c r="A518">
        <v>516</v>
      </c>
      <c r="B518" s="2">
        <f ca="1">EDATE('Strona główna'!$G$6,A518)</f>
        <v>61285</v>
      </c>
      <c r="C518" s="1">
        <f>C517+'Strona główna'!$G$24</f>
        <v>1347840</v>
      </c>
      <c r="E518" s="7" t="b">
        <f t="shared" si="16"/>
        <v>1</v>
      </c>
      <c r="F518" s="7" t="b">
        <f t="shared" si="17"/>
        <v>0</v>
      </c>
    </row>
    <row r="519" spans="1:6" x14ac:dyDescent="0.3">
      <c r="A519">
        <v>517</v>
      </c>
      <c r="B519" s="2">
        <f ca="1">EDATE('Strona główna'!$G$6,A519)</f>
        <v>61316</v>
      </c>
      <c r="C519" s="1">
        <f>C518+'Strona główna'!$G$24</f>
        <v>1352340</v>
      </c>
      <c r="E519" s="7" t="b">
        <f t="shared" si="16"/>
        <v>1</v>
      </c>
      <c r="F519" s="7" t="b">
        <f t="shared" si="17"/>
        <v>0</v>
      </c>
    </row>
    <row r="520" spans="1:6" x14ac:dyDescent="0.3">
      <c r="A520">
        <v>518</v>
      </c>
      <c r="B520" s="2">
        <f ca="1">EDATE('Strona główna'!$G$6,A520)</f>
        <v>61346</v>
      </c>
      <c r="C520" s="1">
        <f>C519+'Strona główna'!$G$24</f>
        <v>1356840</v>
      </c>
      <c r="E520" s="7" t="b">
        <f t="shared" si="16"/>
        <v>1</v>
      </c>
      <c r="F520" s="7" t="b">
        <f t="shared" si="17"/>
        <v>0</v>
      </c>
    </row>
    <row r="521" spans="1:6" x14ac:dyDescent="0.3">
      <c r="A521">
        <v>519</v>
      </c>
      <c r="B521" s="2">
        <f ca="1">EDATE('Strona główna'!$G$6,A521)</f>
        <v>61377</v>
      </c>
      <c r="C521" s="1">
        <f>C520+'Strona główna'!$G$24</f>
        <v>1361340</v>
      </c>
      <c r="E521" s="7" t="b">
        <f t="shared" si="16"/>
        <v>1</v>
      </c>
      <c r="F521" s="7" t="b">
        <f t="shared" si="17"/>
        <v>0</v>
      </c>
    </row>
    <row r="522" spans="1:6" x14ac:dyDescent="0.3">
      <c r="A522">
        <v>520</v>
      </c>
      <c r="B522" s="2">
        <f ca="1">EDATE('Strona główna'!$G$6,A522)</f>
        <v>61408</v>
      </c>
      <c r="C522" s="1">
        <f>C521+'Strona główna'!$G$24</f>
        <v>1365840</v>
      </c>
      <c r="E522" s="7" t="b">
        <f t="shared" si="16"/>
        <v>1</v>
      </c>
      <c r="F522" s="7" t="b">
        <f t="shared" si="17"/>
        <v>0</v>
      </c>
    </row>
    <row r="523" spans="1:6" x14ac:dyDescent="0.3">
      <c r="A523">
        <v>521</v>
      </c>
      <c r="B523" s="2">
        <f ca="1">EDATE('Strona główna'!$G$6,A523)</f>
        <v>61437</v>
      </c>
      <c r="C523" s="1">
        <f>C522+'Strona główna'!$G$24</f>
        <v>1370340</v>
      </c>
      <c r="E523" s="7" t="b">
        <f t="shared" si="16"/>
        <v>1</v>
      </c>
      <c r="F523" s="7" t="b">
        <f t="shared" si="17"/>
        <v>0</v>
      </c>
    </row>
    <row r="524" spans="1:6" x14ac:dyDescent="0.3">
      <c r="A524">
        <v>522</v>
      </c>
      <c r="B524" s="2">
        <f ca="1">EDATE('Strona główna'!$G$6,A524)</f>
        <v>61468</v>
      </c>
      <c r="C524" s="1">
        <f>C523+'Strona główna'!$G$24</f>
        <v>1374840</v>
      </c>
      <c r="E524" s="7" t="b">
        <f t="shared" si="16"/>
        <v>1</v>
      </c>
      <c r="F524" s="7" t="b">
        <f t="shared" si="17"/>
        <v>0</v>
      </c>
    </row>
    <row r="525" spans="1:6" x14ac:dyDescent="0.3">
      <c r="A525">
        <v>523</v>
      </c>
      <c r="B525" s="2">
        <f ca="1">EDATE('Strona główna'!$G$6,A525)</f>
        <v>61498</v>
      </c>
      <c r="C525" s="1">
        <f>C524+'Strona główna'!$G$24</f>
        <v>1379340</v>
      </c>
      <c r="E525" s="7" t="b">
        <f t="shared" si="16"/>
        <v>1</v>
      </c>
      <c r="F525" s="7" t="b">
        <f t="shared" si="17"/>
        <v>0</v>
      </c>
    </row>
    <row r="526" spans="1:6" x14ac:dyDescent="0.3">
      <c r="A526">
        <v>524</v>
      </c>
      <c r="B526" s="2">
        <f ca="1">EDATE('Strona główna'!$G$6,A526)</f>
        <v>61529</v>
      </c>
      <c r="C526" s="1">
        <f>C525+'Strona główna'!$G$24</f>
        <v>1383840</v>
      </c>
      <c r="E526" s="7" t="b">
        <f t="shared" si="16"/>
        <v>1</v>
      </c>
      <c r="F526" s="7" t="b">
        <f t="shared" si="17"/>
        <v>0</v>
      </c>
    </row>
    <row r="527" spans="1:6" x14ac:dyDescent="0.3">
      <c r="A527">
        <v>525</v>
      </c>
      <c r="B527" s="2">
        <f ca="1">EDATE('Strona główna'!$G$6,A527)</f>
        <v>61559</v>
      </c>
      <c r="C527" s="1">
        <f>C526+'Strona główna'!$G$24</f>
        <v>1388340</v>
      </c>
      <c r="E527" s="7" t="b">
        <f t="shared" si="16"/>
        <v>1</v>
      </c>
      <c r="F527" s="7" t="b">
        <f t="shared" si="17"/>
        <v>0</v>
      </c>
    </row>
    <row r="528" spans="1:6" x14ac:dyDescent="0.3">
      <c r="A528">
        <v>526</v>
      </c>
      <c r="B528" s="2">
        <f ca="1">EDATE('Strona główna'!$G$6,A528)</f>
        <v>61590</v>
      </c>
      <c r="C528" s="1">
        <f>C527+'Strona główna'!$G$24</f>
        <v>1392840</v>
      </c>
      <c r="E528" s="7" t="b">
        <f t="shared" si="16"/>
        <v>1</v>
      </c>
      <c r="F528" s="7" t="b">
        <f t="shared" si="17"/>
        <v>0</v>
      </c>
    </row>
    <row r="529" spans="1:6" x14ac:dyDescent="0.3">
      <c r="A529">
        <v>527</v>
      </c>
      <c r="B529" s="2">
        <f ca="1">EDATE('Strona główna'!$G$6,A529)</f>
        <v>61621</v>
      </c>
      <c r="C529" s="1">
        <f>C528+'Strona główna'!$G$24</f>
        <v>1397340</v>
      </c>
      <c r="E529" s="7" t="b">
        <f t="shared" si="16"/>
        <v>1</v>
      </c>
      <c r="F529" s="7" t="b">
        <f t="shared" si="17"/>
        <v>0</v>
      </c>
    </row>
    <row r="530" spans="1:6" x14ac:dyDescent="0.3">
      <c r="A530">
        <v>528</v>
      </c>
      <c r="B530" s="2">
        <f ca="1">EDATE('Strona główna'!$G$6,A530)</f>
        <v>61651</v>
      </c>
      <c r="C530" s="1">
        <f>C529+'Strona główna'!$G$24</f>
        <v>1401840</v>
      </c>
      <c r="E530" s="7" t="b">
        <f t="shared" si="16"/>
        <v>1</v>
      </c>
      <c r="F530" s="7" t="b">
        <f t="shared" si="17"/>
        <v>0</v>
      </c>
    </row>
    <row r="531" spans="1:6" x14ac:dyDescent="0.3">
      <c r="A531">
        <v>529</v>
      </c>
      <c r="B531" s="2">
        <f ca="1">EDATE('Strona główna'!$G$6,A531)</f>
        <v>61682</v>
      </c>
      <c r="C531" s="1">
        <f>C530+'Strona główna'!$G$24</f>
        <v>1406340</v>
      </c>
      <c r="E531" s="7" t="b">
        <f t="shared" si="16"/>
        <v>1</v>
      </c>
      <c r="F531" s="7" t="b">
        <f t="shared" si="17"/>
        <v>0</v>
      </c>
    </row>
    <row r="532" spans="1:6" x14ac:dyDescent="0.3">
      <c r="A532">
        <v>530</v>
      </c>
      <c r="B532" s="2">
        <f ca="1">EDATE('Strona główna'!$G$6,A532)</f>
        <v>61712</v>
      </c>
      <c r="C532" s="1">
        <f>C531+'Strona główna'!$G$24</f>
        <v>1410840</v>
      </c>
      <c r="E532" s="7" t="b">
        <f t="shared" si="16"/>
        <v>1</v>
      </c>
      <c r="F532" s="7" t="b">
        <f t="shared" si="17"/>
        <v>0</v>
      </c>
    </row>
    <row r="533" spans="1:6" x14ac:dyDescent="0.3">
      <c r="A533">
        <v>531</v>
      </c>
      <c r="B533" s="2">
        <f ca="1">EDATE('Strona główna'!$G$6,A533)</f>
        <v>61743</v>
      </c>
      <c r="C533" s="1">
        <f>C532+'Strona główna'!$G$24</f>
        <v>1415340</v>
      </c>
      <c r="E533" s="7" t="b">
        <f t="shared" si="16"/>
        <v>1</v>
      </c>
      <c r="F533" s="7" t="b">
        <f t="shared" si="17"/>
        <v>0</v>
      </c>
    </row>
    <row r="534" spans="1:6" x14ac:dyDescent="0.3">
      <c r="A534">
        <v>532</v>
      </c>
      <c r="B534" s="2">
        <f ca="1">EDATE('Strona główna'!$G$6,A534)</f>
        <v>61774</v>
      </c>
      <c r="C534" s="1">
        <f>C533+'Strona główna'!$G$24</f>
        <v>1419840</v>
      </c>
      <c r="E534" s="7" t="b">
        <f t="shared" si="16"/>
        <v>1</v>
      </c>
      <c r="F534" s="7" t="b">
        <f t="shared" si="17"/>
        <v>0</v>
      </c>
    </row>
    <row r="535" spans="1:6" x14ac:dyDescent="0.3">
      <c r="A535">
        <v>533</v>
      </c>
      <c r="B535" s="2">
        <f ca="1">EDATE('Strona główna'!$G$6,A535)</f>
        <v>61802</v>
      </c>
      <c r="C535" s="1">
        <f>C534+'Strona główna'!$G$24</f>
        <v>1424340</v>
      </c>
      <c r="E535" s="7" t="b">
        <f t="shared" si="16"/>
        <v>1</v>
      </c>
      <c r="F535" s="7" t="b">
        <f t="shared" si="17"/>
        <v>0</v>
      </c>
    </row>
    <row r="536" spans="1:6" x14ac:dyDescent="0.3">
      <c r="A536">
        <v>534</v>
      </c>
      <c r="B536" s="2">
        <f ca="1">EDATE('Strona główna'!$G$6,A536)</f>
        <v>61833</v>
      </c>
      <c r="C536" s="1">
        <f>C535+'Strona główna'!$G$24</f>
        <v>1428840</v>
      </c>
      <c r="E536" s="7" t="b">
        <f t="shared" si="16"/>
        <v>1</v>
      </c>
      <c r="F536" s="7" t="b">
        <f t="shared" si="17"/>
        <v>0</v>
      </c>
    </row>
    <row r="537" spans="1:6" x14ac:dyDescent="0.3">
      <c r="A537">
        <v>535</v>
      </c>
      <c r="B537" s="2">
        <f ca="1">EDATE('Strona główna'!$G$6,A537)</f>
        <v>61863</v>
      </c>
      <c r="C537" s="1">
        <f>C536+'Strona główna'!$G$24</f>
        <v>1433340</v>
      </c>
      <c r="E537" s="7" t="b">
        <f t="shared" si="16"/>
        <v>1</v>
      </c>
      <c r="F537" s="7" t="b">
        <f t="shared" si="17"/>
        <v>0</v>
      </c>
    </row>
    <row r="538" spans="1:6" x14ac:dyDescent="0.3">
      <c r="A538">
        <v>536</v>
      </c>
      <c r="B538" s="2">
        <f ca="1">EDATE('Strona główna'!$G$6,A538)</f>
        <v>61894</v>
      </c>
      <c r="C538" s="1">
        <f>C537+'Strona główna'!$G$24</f>
        <v>1437840</v>
      </c>
      <c r="E538" s="7" t="b">
        <f t="shared" si="16"/>
        <v>1</v>
      </c>
      <c r="F538" s="7" t="b">
        <f t="shared" si="17"/>
        <v>0</v>
      </c>
    </row>
    <row r="539" spans="1:6" x14ac:dyDescent="0.3">
      <c r="A539">
        <v>537</v>
      </c>
      <c r="B539" s="2">
        <f ca="1">EDATE('Strona główna'!$G$6,A539)</f>
        <v>61924</v>
      </c>
      <c r="C539" s="1">
        <f>C538+'Strona główna'!$G$24</f>
        <v>1442340</v>
      </c>
      <c r="E539" s="7" t="b">
        <f t="shared" si="16"/>
        <v>1</v>
      </c>
      <c r="F539" s="7" t="b">
        <f t="shared" si="17"/>
        <v>0</v>
      </c>
    </row>
    <row r="540" spans="1:6" x14ac:dyDescent="0.3">
      <c r="A540">
        <v>538</v>
      </c>
      <c r="B540" s="2">
        <f ca="1">EDATE('Strona główna'!$G$6,A540)</f>
        <v>61955</v>
      </c>
      <c r="C540" s="1">
        <f>C539+'Strona główna'!$G$24</f>
        <v>1446840</v>
      </c>
      <c r="E540" s="7" t="b">
        <f t="shared" si="16"/>
        <v>1</v>
      </c>
      <c r="F540" s="7" t="b">
        <f t="shared" si="17"/>
        <v>0</v>
      </c>
    </row>
    <row r="541" spans="1:6" x14ac:dyDescent="0.3">
      <c r="A541">
        <v>539</v>
      </c>
      <c r="B541" s="2">
        <f ca="1">EDATE('Strona główna'!$G$6,A541)</f>
        <v>61986</v>
      </c>
      <c r="C541" s="1">
        <f>C540+'Strona główna'!$G$24</f>
        <v>1451340</v>
      </c>
      <c r="E541" s="7" t="b">
        <f t="shared" si="16"/>
        <v>1</v>
      </c>
      <c r="F541" s="7" t="b">
        <f t="shared" si="17"/>
        <v>0</v>
      </c>
    </row>
    <row r="542" spans="1:6" x14ac:dyDescent="0.3">
      <c r="A542">
        <v>540</v>
      </c>
      <c r="B542" s="2">
        <f ca="1">EDATE('Strona główna'!$G$6,A542)</f>
        <v>62016</v>
      </c>
      <c r="C542" s="1">
        <f>C541+'Strona główna'!$G$24</f>
        <v>1455840</v>
      </c>
      <c r="E542" s="7" t="b">
        <f t="shared" si="16"/>
        <v>1</v>
      </c>
      <c r="F542" s="7" t="b">
        <f t="shared" si="17"/>
        <v>0</v>
      </c>
    </row>
    <row r="543" spans="1:6" x14ac:dyDescent="0.3">
      <c r="A543">
        <v>541</v>
      </c>
      <c r="B543" s="2">
        <f ca="1">EDATE('Strona główna'!$G$6,A543)</f>
        <v>62047</v>
      </c>
      <c r="C543" s="1">
        <f>C542+'Strona główna'!$G$24</f>
        <v>1460340</v>
      </c>
      <c r="E543" s="7" t="b">
        <f t="shared" si="16"/>
        <v>1</v>
      </c>
      <c r="F543" s="7" t="b">
        <f t="shared" si="17"/>
        <v>0</v>
      </c>
    </row>
    <row r="544" spans="1:6" x14ac:dyDescent="0.3">
      <c r="A544">
        <v>542</v>
      </c>
      <c r="B544" s="2">
        <f ca="1">EDATE('Strona główna'!$G$6,A544)</f>
        <v>62077</v>
      </c>
      <c r="C544" s="1">
        <f>C543+'Strona główna'!$G$24</f>
        <v>1464840</v>
      </c>
      <c r="E544" s="7" t="b">
        <f t="shared" si="16"/>
        <v>1</v>
      </c>
      <c r="F544" s="7" t="b">
        <f t="shared" si="17"/>
        <v>0</v>
      </c>
    </row>
    <row r="545" spans="1:6" x14ac:dyDescent="0.3">
      <c r="A545">
        <v>543</v>
      </c>
      <c r="B545" s="2">
        <f ca="1">EDATE('Strona główna'!$G$6,A545)</f>
        <v>62108</v>
      </c>
      <c r="C545" s="1">
        <f>C544+'Strona główna'!$G$24</f>
        <v>1469340</v>
      </c>
      <c r="E545" s="7" t="b">
        <f t="shared" si="16"/>
        <v>1</v>
      </c>
      <c r="F545" s="7" t="b">
        <f t="shared" si="17"/>
        <v>0</v>
      </c>
    </row>
    <row r="546" spans="1:6" x14ac:dyDescent="0.3">
      <c r="A546">
        <v>544</v>
      </c>
      <c r="B546" s="2">
        <f ca="1">EDATE('Strona główna'!$G$6,A546)</f>
        <v>62139</v>
      </c>
      <c r="C546" s="1">
        <f>C545+'Strona główna'!$G$24</f>
        <v>1473840</v>
      </c>
      <c r="E546" s="7" t="b">
        <f t="shared" si="16"/>
        <v>1</v>
      </c>
      <c r="F546" s="7" t="b">
        <f t="shared" si="17"/>
        <v>0</v>
      </c>
    </row>
  </sheetData>
  <conditionalFormatting sqref="C1:C1048576 E1:F1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5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Strona główna</vt:lpstr>
      <vt:lpstr>Strategia 1</vt:lpstr>
      <vt:lpstr>Strategia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148589</dc:creator>
  <cp:lastModifiedBy>Nikola 148589</cp:lastModifiedBy>
  <dcterms:created xsi:type="dcterms:W3CDTF">2024-10-14T14:07:04Z</dcterms:created>
  <dcterms:modified xsi:type="dcterms:W3CDTF">2024-10-15T12:45:56Z</dcterms:modified>
</cp:coreProperties>
</file>