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F1F38A1-637D-4EA5-BD78-A5E0DEA41EC3}" xr6:coauthVersionLast="47" xr6:coauthVersionMax="47" xr10:uidLastSave="{00000000-0000-0000-0000-000000000000}"/>
  <bookViews>
    <workbookView xWindow="-108" yWindow="-108" windowWidth="23256" windowHeight="12456" activeTab="2" xr2:uid="{429303F9-CFC4-45BF-A8DC-57F7A50566BD}"/>
  </bookViews>
  <sheets>
    <sheet name="SVOLGIMENTO" sheetId="1" r:id="rId1"/>
    <sheet name="SVOLGIMENTO (Foglio 2)" sheetId="3" r:id="rId2"/>
    <sheet name="CONSEGN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1" i="1" l="1"/>
  <c r="D241" i="1"/>
  <c r="E240" i="1"/>
  <c r="D240" i="1"/>
  <c r="F74" i="1"/>
  <c r="G74" i="1" s="1"/>
  <c r="F31" i="1"/>
  <c r="G31" i="1" s="1"/>
  <c r="F209" i="1"/>
  <c r="G209" i="1" s="1"/>
  <c r="F167" i="1"/>
  <c r="G167" i="1" s="1"/>
  <c r="F142" i="1"/>
  <c r="G142" i="1" s="1"/>
  <c r="F81" i="1"/>
  <c r="G81" i="1" s="1"/>
  <c r="F21" i="1"/>
  <c r="G21" i="1" s="1"/>
  <c r="F237" i="1"/>
  <c r="G237" i="1" s="1"/>
  <c r="F107" i="1"/>
  <c r="G107" i="1" s="1"/>
  <c r="F109" i="1"/>
  <c r="G109" i="1" s="1"/>
  <c r="F11" i="1"/>
  <c r="G11" i="1" s="1"/>
  <c r="F178" i="1"/>
  <c r="G178" i="1" s="1"/>
  <c r="F140" i="1"/>
  <c r="G140" i="1" s="1"/>
  <c r="F75" i="1"/>
  <c r="G75" i="1" s="1"/>
  <c r="F26" i="1"/>
  <c r="G26" i="1" s="1"/>
  <c r="F228" i="1"/>
  <c r="G228" i="1" s="1"/>
  <c r="F175" i="1"/>
  <c r="G175" i="1" s="1"/>
  <c r="F131" i="1"/>
  <c r="G131" i="1" s="1"/>
  <c r="F80" i="1"/>
  <c r="G80" i="1" s="1"/>
  <c r="F37" i="1"/>
  <c r="G37" i="1" s="1"/>
  <c r="F236" i="1"/>
  <c r="G236" i="1" s="1"/>
  <c r="F108" i="1"/>
  <c r="G108" i="1" s="1"/>
  <c r="F110" i="1"/>
  <c r="G110" i="1" s="1"/>
  <c r="F13" i="1"/>
  <c r="G13" i="1" s="1"/>
  <c r="F190" i="1"/>
  <c r="G190" i="1" s="1"/>
  <c r="F197" i="1"/>
  <c r="G197" i="1" s="1"/>
  <c r="F222" i="1"/>
  <c r="G222" i="1" s="1"/>
  <c r="F53" i="1"/>
  <c r="G53" i="1" s="1"/>
  <c r="F152" i="1"/>
  <c r="G152" i="1" s="1"/>
  <c r="F66" i="1"/>
  <c r="G66" i="1" s="1"/>
  <c r="F36" i="1"/>
  <c r="G36" i="1" s="1"/>
  <c r="F216" i="1"/>
  <c r="G216" i="1" s="1"/>
  <c r="F163" i="1"/>
  <c r="G163" i="1" s="1"/>
  <c r="F146" i="1"/>
  <c r="G146" i="1" s="1"/>
  <c r="F77" i="1"/>
  <c r="G77" i="1" s="1"/>
  <c r="F49" i="1"/>
  <c r="G49" i="1" s="1"/>
  <c r="F227" i="1"/>
  <c r="G227" i="1" s="1"/>
  <c r="F98" i="1"/>
  <c r="G98" i="1" s="1"/>
  <c r="F111" i="1"/>
  <c r="G111" i="1" s="1"/>
  <c r="F17" i="1"/>
  <c r="G17" i="1" s="1"/>
  <c r="F165" i="1"/>
  <c r="G165" i="1" s="1"/>
  <c r="F141" i="1"/>
  <c r="G141" i="1" s="1"/>
  <c r="F70" i="1"/>
  <c r="G70" i="1" s="1"/>
  <c r="F30" i="1"/>
  <c r="G30" i="1" s="1"/>
  <c r="F212" i="1"/>
  <c r="G212" i="1" s="1"/>
  <c r="F182" i="1"/>
  <c r="G182" i="1" s="1"/>
  <c r="F127" i="1"/>
  <c r="G127" i="1" s="1"/>
  <c r="F90" i="1"/>
  <c r="G90" i="1" s="1"/>
  <c r="F35" i="1"/>
  <c r="G35" i="1" s="1"/>
  <c r="F218" i="1"/>
  <c r="G218" i="1" s="1"/>
  <c r="F97" i="1"/>
  <c r="G97" i="1" s="1"/>
  <c r="F120" i="1"/>
  <c r="G120" i="1" s="1"/>
  <c r="F3" i="1"/>
  <c r="G3" i="1" s="1"/>
  <c r="F187" i="1"/>
  <c r="G187" i="1" s="1"/>
  <c r="F193" i="1"/>
  <c r="G193" i="1" s="1"/>
  <c r="F203" i="1"/>
  <c r="G203" i="1" s="1"/>
  <c r="F55" i="1"/>
  <c r="G55" i="1" s="1"/>
  <c r="F145" i="1"/>
  <c r="G145" i="1" s="1"/>
  <c r="F61" i="1"/>
  <c r="G61" i="1" s="1"/>
  <c r="F32" i="1"/>
  <c r="G32" i="1" s="1"/>
  <c r="F202" i="1"/>
  <c r="G202" i="1" s="1"/>
  <c r="F174" i="1"/>
  <c r="G174" i="1" s="1"/>
  <c r="F156" i="1"/>
  <c r="G156" i="1" s="1"/>
  <c r="F67" i="1"/>
  <c r="G67" i="1" s="1"/>
  <c r="F41" i="1"/>
  <c r="G41" i="1" s="1"/>
  <c r="F200" i="1"/>
  <c r="G200" i="1" s="1"/>
  <c r="F103" i="1"/>
  <c r="G103" i="1" s="1"/>
  <c r="F124" i="1"/>
  <c r="G124" i="1" s="1"/>
  <c r="F8" i="1"/>
  <c r="G8" i="1" s="1"/>
  <c r="F181" i="1"/>
  <c r="G181" i="1" s="1"/>
  <c r="F144" i="1"/>
  <c r="G144" i="1" s="1"/>
  <c r="F87" i="1"/>
  <c r="G87" i="1" s="1"/>
  <c r="F45" i="1"/>
  <c r="G45" i="1" s="1"/>
  <c r="F217" i="1"/>
  <c r="G217" i="1" s="1"/>
  <c r="F179" i="1"/>
  <c r="G179" i="1" s="1"/>
  <c r="F132" i="1"/>
  <c r="G132" i="1" s="1"/>
  <c r="F76" i="1"/>
  <c r="G76" i="1" s="1"/>
  <c r="F42" i="1"/>
  <c r="G42" i="1" s="1"/>
  <c r="F220" i="1"/>
  <c r="G220" i="1" s="1"/>
  <c r="F96" i="1"/>
  <c r="G96" i="1" s="1"/>
  <c r="F115" i="1"/>
  <c r="G115" i="1" s="1"/>
  <c r="F5" i="1"/>
  <c r="G5" i="1" s="1"/>
  <c r="F188" i="1"/>
  <c r="G188" i="1" s="1"/>
  <c r="F191" i="1"/>
  <c r="G191" i="1" s="1"/>
  <c r="F204" i="1"/>
  <c r="G204" i="1" s="1"/>
  <c r="F59" i="1"/>
  <c r="G59" i="1" s="1"/>
  <c r="F137" i="1"/>
  <c r="G137" i="1" s="1"/>
  <c r="F88" i="1"/>
  <c r="G88" i="1" s="1"/>
  <c r="F51" i="1"/>
  <c r="G51" i="1" s="1"/>
  <c r="F225" i="1"/>
  <c r="G225" i="1" s="1"/>
  <c r="F162" i="1"/>
  <c r="G162" i="1" s="1"/>
  <c r="F155" i="1"/>
  <c r="G155" i="1" s="1"/>
  <c r="F71" i="1"/>
  <c r="G71" i="1" s="1"/>
  <c r="F34" i="1"/>
  <c r="G34" i="1" s="1"/>
  <c r="F211" i="1"/>
  <c r="G211" i="1" s="1"/>
  <c r="F93" i="1"/>
  <c r="G93" i="1" s="1"/>
  <c r="F119" i="1"/>
  <c r="G119" i="1" s="1"/>
  <c r="F10" i="1"/>
  <c r="G10" i="1" s="1"/>
  <c r="F177" i="1"/>
  <c r="G177" i="1" s="1"/>
  <c r="F128" i="1"/>
  <c r="G128" i="1" s="1"/>
  <c r="F89" i="1"/>
  <c r="G89" i="1" s="1"/>
  <c r="F50" i="1"/>
  <c r="G50" i="1" s="1"/>
  <c r="F238" i="1"/>
  <c r="G238" i="1" s="1"/>
  <c r="F173" i="1"/>
  <c r="G173" i="1" s="1"/>
  <c r="F136" i="1"/>
  <c r="G136" i="1" s="1"/>
  <c r="F64" i="1"/>
  <c r="G64" i="1" s="1"/>
  <c r="F48" i="1"/>
  <c r="G48" i="1" s="1"/>
  <c r="F233" i="1"/>
  <c r="G233" i="1" s="1"/>
  <c r="F101" i="1"/>
  <c r="G101" i="1" s="1"/>
  <c r="F117" i="1"/>
  <c r="G117" i="1" s="1"/>
  <c r="F4" i="1"/>
  <c r="G4" i="1" s="1"/>
  <c r="F184" i="1"/>
  <c r="G184" i="1" s="1"/>
  <c r="F192" i="1"/>
  <c r="G192" i="1" s="1"/>
  <c r="F205" i="1"/>
  <c r="G205" i="1" s="1"/>
  <c r="F54" i="1"/>
  <c r="G54" i="1" s="1"/>
  <c r="F19" i="1"/>
  <c r="G19" i="1" s="1"/>
  <c r="F158" i="1"/>
  <c r="G158" i="1" s="1"/>
  <c r="F129" i="1"/>
  <c r="G129" i="1" s="1"/>
  <c r="F63" i="1"/>
  <c r="G63" i="1" s="1"/>
  <c r="F46" i="1"/>
  <c r="G46" i="1" s="1"/>
  <c r="F226" i="1"/>
  <c r="G226" i="1" s="1"/>
  <c r="F160" i="1"/>
  <c r="G160" i="1" s="1"/>
  <c r="F147" i="1"/>
  <c r="G147" i="1" s="1"/>
  <c r="F69" i="1"/>
  <c r="G69" i="1" s="1"/>
  <c r="F24" i="1"/>
  <c r="G24" i="1" s="1"/>
  <c r="F223" i="1"/>
  <c r="G223" i="1" s="1"/>
  <c r="F105" i="1"/>
  <c r="G105" i="1" s="1"/>
  <c r="F123" i="1"/>
  <c r="G123" i="1" s="1"/>
  <c r="F16" i="1"/>
  <c r="G16" i="1" s="1"/>
  <c r="F159" i="1"/>
  <c r="G159" i="1" s="1"/>
  <c r="F153" i="1"/>
  <c r="G153" i="1" s="1"/>
  <c r="F86" i="1"/>
  <c r="G86" i="1" s="1"/>
  <c r="F33" i="1"/>
  <c r="G33" i="1" s="1"/>
  <c r="F219" i="1"/>
  <c r="G219" i="1" s="1"/>
  <c r="F166" i="1"/>
  <c r="G166" i="1" s="1"/>
  <c r="F150" i="1"/>
  <c r="G150" i="1" s="1"/>
  <c r="F82" i="1"/>
  <c r="G82" i="1" s="1"/>
  <c r="F52" i="1"/>
  <c r="G52" i="1" s="1"/>
  <c r="F232" i="1"/>
  <c r="G232" i="1" s="1"/>
  <c r="F100" i="1"/>
  <c r="G100" i="1" s="1"/>
  <c r="F121" i="1"/>
  <c r="G121" i="1" s="1"/>
  <c r="F7" i="1"/>
  <c r="G7" i="1" s="1"/>
  <c r="F186" i="1"/>
  <c r="G186" i="1" s="1"/>
  <c r="F196" i="1"/>
  <c r="G196" i="1" s="1"/>
  <c r="F224" i="1"/>
  <c r="G224" i="1" s="1"/>
  <c r="F57" i="1"/>
  <c r="G57" i="1" s="1"/>
  <c r="F139" i="1"/>
  <c r="G139" i="1" s="1"/>
  <c r="F91" i="1"/>
  <c r="G91" i="1" s="1"/>
  <c r="F38" i="1"/>
  <c r="G38" i="1" s="1"/>
  <c r="F213" i="1"/>
  <c r="G213" i="1" s="1"/>
  <c r="F180" i="1"/>
  <c r="G180" i="1" s="1"/>
  <c r="F134" i="1"/>
  <c r="G134" i="1" s="1"/>
  <c r="F62" i="1"/>
  <c r="G62" i="1" s="1"/>
  <c r="F47" i="1"/>
  <c r="G47" i="1" s="1"/>
  <c r="F229" i="1"/>
  <c r="G229" i="1" s="1"/>
  <c r="F102" i="1"/>
  <c r="G102" i="1" s="1"/>
  <c r="F112" i="1"/>
  <c r="G112" i="1" s="1"/>
  <c r="F12" i="1"/>
  <c r="G12" i="1" s="1"/>
  <c r="F169" i="1"/>
  <c r="G169" i="1" s="1"/>
  <c r="F125" i="1"/>
  <c r="G125" i="1" s="1"/>
  <c r="F78" i="1"/>
  <c r="G78" i="1" s="1"/>
  <c r="F43" i="1"/>
  <c r="G43" i="1" s="1"/>
  <c r="F235" i="1"/>
  <c r="G235" i="1" s="1"/>
  <c r="F161" i="1"/>
  <c r="G161" i="1" s="1"/>
  <c r="F126" i="1"/>
  <c r="G126" i="1" s="1"/>
  <c r="F92" i="1"/>
  <c r="G92" i="1" s="1"/>
  <c r="F25" i="1"/>
  <c r="G25" i="1" s="1"/>
  <c r="F207" i="1"/>
  <c r="G207" i="1" s="1"/>
  <c r="F94" i="1"/>
  <c r="G94" i="1" s="1"/>
  <c r="F114" i="1"/>
  <c r="G114" i="1" s="1"/>
  <c r="F15" i="1"/>
  <c r="G15" i="1" s="1"/>
  <c r="F189" i="1"/>
  <c r="G189" i="1" s="1"/>
  <c r="F198" i="1"/>
  <c r="G198" i="1" s="1"/>
  <c r="F230" i="1"/>
  <c r="G230" i="1" s="1"/>
  <c r="F60" i="1"/>
  <c r="G60" i="1" s="1"/>
  <c r="F154" i="1"/>
  <c r="G154" i="1" s="1"/>
  <c r="F79" i="1"/>
  <c r="G79" i="1" s="1"/>
  <c r="F22" i="1"/>
  <c r="G22" i="1" s="1"/>
  <c r="F231" i="1"/>
  <c r="G231" i="1" s="1"/>
  <c r="F170" i="1"/>
  <c r="G170" i="1" s="1"/>
  <c r="F148" i="1"/>
  <c r="G148" i="1" s="1"/>
  <c r="F84" i="1"/>
  <c r="G84" i="1" s="1"/>
  <c r="F29" i="1"/>
  <c r="G29" i="1" s="1"/>
  <c r="F215" i="1"/>
  <c r="G215" i="1" s="1"/>
  <c r="F99" i="1"/>
  <c r="G99" i="1" s="1"/>
  <c r="F116" i="1"/>
  <c r="G116" i="1" s="1"/>
  <c r="F14" i="1"/>
  <c r="G14" i="1" s="1"/>
  <c r="F172" i="1"/>
  <c r="G172" i="1" s="1"/>
  <c r="F138" i="1"/>
  <c r="G138" i="1" s="1"/>
  <c r="F73" i="1"/>
  <c r="G73" i="1" s="1"/>
  <c r="F40" i="1"/>
  <c r="G40" i="1" s="1"/>
  <c r="F206" i="1"/>
  <c r="G206" i="1" s="1"/>
  <c r="F168" i="1"/>
  <c r="G168" i="1" s="1"/>
  <c r="F143" i="1"/>
  <c r="G143" i="1" s="1"/>
  <c r="F65" i="1"/>
  <c r="G65" i="1" s="1"/>
  <c r="F39" i="1"/>
  <c r="G39" i="1" s="1"/>
  <c r="F201" i="1"/>
  <c r="G201" i="1" s="1"/>
  <c r="F106" i="1"/>
  <c r="G106" i="1" s="1"/>
  <c r="F118" i="1"/>
  <c r="G118" i="1" s="1"/>
  <c r="F9" i="1"/>
  <c r="G9" i="1" s="1"/>
  <c r="F185" i="1"/>
  <c r="G185" i="1" s="1"/>
  <c r="F195" i="1"/>
  <c r="G195" i="1" s="1"/>
  <c r="F199" i="1"/>
  <c r="G199" i="1" s="1"/>
  <c r="F56" i="1"/>
  <c r="G56" i="1" s="1"/>
  <c r="F149" i="1"/>
  <c r="G149" i="1" s="1"/>
  <c r="F68" i="1"/>
  <c r="G68" i="1" s="1"/>
  <c r="F44" i="1"/>
  <c r="G44" i="1" s="1"/>
  <c r="F221" i="1"/>
  <c r="G221" i="1" s="1"/>
  <c r="F171" i="1"/>
  <c r="G171" i="1" s="1"/>
  <c r="F135" i="1"/>
  <c r="G135" i="1" s="1"/>
  <c r="F85" i="1"/>
  <c r="G85" i="1" s="1"/>
  <c r="F28" i="1"/>
  <c r="G28" i="1" s="1"/>
  <c r="F210" i="1"/>
  <c r="G210" i="1" s="1"/>
  <c r="F95" i="1"/>
  <c r="G95" i="1" s="1"/>
  <c r="F113" i="1"/>
  <c r="G113" i="1" s="1"/>
  <c r="F6" i="1"/>
  <c r="G6" i="1" s="1"/>
  <c r="F164" i="1"/>
  <c r="G164" i="1" s="1"/>
  <c r="F130" i="1"/>
  <c r="G130" i="1" s="1"/>
  <c r="F72" i="1"/>
  <c r="G72" i="1" s="1"/>
  <c r="F23" i="1"/>
  <c r="G23" i="1" s="1"/>
  <c r="F234" i="1"/>
  <c r="G234" i="1" s="1"/>
  <c r="F176" i="1"/>
  <c r="G176" i="1" s="1"/>
  <c r="F151" i="1"/>
  <c r="G151" i="1" s="1"/>
  <c r="F83" i="1"/>
  <c r="G83" i="1" s="1"/>
  <c r="F27" i="1"/>
  <c r="G27" i="1" s="1"/>
  <c r="F214" i="1"/>
  <c r="G214" i="1" s="1"/>
  <c r="F104" i="1"/>
  <c r="G104" i="1" s="1"/>
  <c r="F122" i="1"/>
  <c r="G122" i="1" s="1"/>
  <c r="F18" i="1"/>
  <c r="G18" i="1" s="1"/>
  <c r="F183" i="1"/>
  <c r="G183" i="1" s="1"/>
  <c r="F194" i="1"/>
  <c r="G194" i="1" s="1"/>
  <c r="F208" i="1"/>
  <c r="G208" i="1" s="1"/>
  <c r="F58" i="1"/>
  <c r="G58" i="1" s="1"/>
  <c r="F20" i="1"/>
  <c r="G20" i="1" s="1"/>
  <c r="F157" i="1"/>
  <c r="G157" i="1" s="1"/>
  <c r="F133" i="1"/>
  <c r="G133" i="1" s="1"/>
  <c r="B74" i="1"/>
  <c r="B31" i="1"/>
  <c r="B209" i="1"/>
  <c r="B167" i="1"/>
  <c r="B142" i="1"/>
  <c r="B81" i="1"/>
  <c r="B21" i="1"/>
  <c r="B237" i="1"/>
  <c r="B107" i="1"/>
  <c r="B109" i="1"/>
  <c r="B11" i="1"/>
  <c r="B178" i="1"/>
  <c r="B140" i="1"/>
  <c r="B75" i="1"/>
  <c r="B26" i="1"/>
  <c r="B228" i="1"/>
  <c r="B175" i="1"/>
  <c r="B131" i="1"/>
  <c r="B80" i="1"/>
  <c r="B37" i="1"/>
  <c r="B236" i="1"/>
  <c r="B108" i="1"/>
  <c r="B110" i="1"/>
  <c r="B13" i="1"/>
  <c r="B190" i="1"/>
  <c r="B197" i="1"/>
  <c r="B222" i="1"/>
  <c r="B53" i="1"/>
  <c r="B152" i="1"/>
  <c r="B66" i="1"/>
  <c r="B36" i="1"/>
  <c r="B216" i="1"/>
  <c r="B163" i="1"/>
  <c r="B146" i="1"/>
  <c r="B77" i="1"/>
  <c r="B49" i="1"/>
  <c r="B227" i="1"/>
  <c r="B98" i="1"/>
  <c r="B111" i="1"/>
  <c r="B17" i="1"/>
  <c r="B165" i="1"/>
  <c r="B141" i="1"/>
  <c r="B70" i="1"/>
  <c r="B30" i="1"/>
  <c r="B212" i="1"/>
  <c r="B182" i="1"/>
  <c r="B127" i="1"/>
  <c r="B90" i="1"/>
  <c r="B35" i="1"/>
  <c r="B218" i="1"/>
  <c r="B97" i="1"/>
  <c r="B120" i="1"/>
  <c r="B3" i="1"/>
  <c r="B187" i="1"/>
  <c r="B193" i="1"/>
  <c r="B203" i="1"/>
  <c r="B55" i="1"/>
  <c r="B145" i="1"/>
  <c r="B61" i="1"/>
  <c r="B32" i="1"/>
  <c r="B202" i="1"/>
  <c r="B174" i="1"/>
  <c r="B156" i="1"/>
  <c r="B67" i="1"/>
  <c r="B41" i="1"/>
  <c r="B200" i="1"/>
  <c r="B103" i="1"/>
  <c r="B124" i="1"/>
  <c r="B8" i="1"/>
  <c r="B181" i="1"/>
  <c r="B144" i="1"/>
  <c r="B87" i="1"/>
  <c r="B45" i="1"/>
  <c r="B217" i="1"/>
  <c r="B179" i="1"/>
  <c r="B132" i="1"/>
  <c r="B76" i="1"/>
  <c r="B42" i="1"/>
  <c r="B220" i="1"/>
  <c r="B96" i="1"/>
  <c r="B115" i="1"/>
  <c r="B5" i="1"/>
  <c r="B188" i="1"/>
  <c r="B191" i="1"/>
  <c r="B204" i="1"/>
  <c r="B59" i="1"/>
  <c r="B137" i="1"/>
  <c r="B88" i="1"/>
  <c r="B51" i="1"/>
  <c r="B225" i="1"/>
  <c r="B162" i="1"/>
  <c r="B155" i="1"/>
  <c r="B71" i="1"/>
  <c r="B34" i="1"/>
  <c r="B211" i="1"/>
  <c r="B93" i="1"/>
  <c r="B119" i="1"/>
  <c r="B10" i="1"/>
  <c r="B177" i="1"/>
  <c r="B128" i="1"/>
  <c r="B89" i="1"/>
  <c r="B50" i="1"/>
  <c r="B238" i="1"/>
  <c r="B173" i="1"/>
  <c r="B136" i="1"/>
  <c r="B64" i="1"/>
  <c r="B48" i="1"/>
  <c r="B233" i="1"/>
  <c r="B101" i="1"/>
  <c r="B117" i="1"/>
  <c r="B4" i="1"/>
  <c r="B184" i="1"/>
  <c r="B192" i="1"/>
  <c r="B205" i="1"/>
  <c r="B54" i="1"/>
  <c r="B19" i="1"/>
  <c r="B158" i="1"/>
  <c r="B129" i="1"/>
  <c r="B63" i="1"/>
  <c r="B46" i="1"/>
  <c r="B226" i="1"/>
  <c r="B160" i="1"/>
  <c r="B147" i="1"/>
  <c r="B69" i="1"/>
  <c r="B24" i="1"/>
  <c r="B223" i="1"/>
  <c r="B105" i="1"/>
  <c r="B123" i="1"/>
  <c r="B16" i="1"/>
  <c r="B159" i="1"/>
  <c r="B153" i="1"/>
  <c r="B86" i="1"/>
  <c r="B33" i="1"/>
  <c r="B219" i="1"/>
  <c r="B166" i="1"/>
  <c r="B150" i="1"/>
  <c r="B82" i="1"/>
  <c r="B52" i="1"/>
  <c r="B232" i="1"/>
  <c r="B100" i="1"/>
  <c r="B121" i="1"/>
  <c r="B7" i="1"/>
  <c r="B186" i="1"/>
  <c r="B196" i="1"/>
  <c r="B224" i="1"/>
  <c r="B57" i="1"/>
  <c r="B139" i="1"/>
  <c r="B91" i="1"/>
  <c r="B38" i="1"/>
  <c r="B213" i="1"/>
  <c r="B180" i="1"/>
  <c r="B134" i="1"/>
  <c r="B62" i="1"/>
  <c r="B47" i="1"/>
  <c r="B229" i="1"/>
  <c r="B102" i="1"/>
  <c r="B112" i="1"/>
  <c r="B12" i="1"/>
  <c r="B169" i="1"/>
  <c r="B125" i="1"/>
  <c r="B78" i="1"/>
  <c r="B43" i="1"/>
  <c r="B235" i="1"/>
  <c r="B161" i="1"/>
  <c r="B126" i="1"/>
  <c r="B92" i="1"/>
  <c r="B25" i="1"/>
  <c r="B207" i="1"/>
  <c r="B94" i="1"/>
  <c r="B114" i="1"/>
  <c r="B15" i="1"/>
  <c r="B189" i="1"/>
  <c r="B198" i="1"/>
  <c r="B230" i="1"/>
  <c r="B60" i="1"/>
  <c r="B154" i="1"/>
  <c r="B79" i="1"/>
  <c r="B22" i="1"/>
  <c r="B231" i="1"/>
  <c r="B170" i="1"/>
  <c r="B148" i="1"/>
  <c r="B84" i="1"/>
  <c r="B29" i="1"/>
  <c r="B215" i="1"/>
  <c r="B99" i="1"/>
  <c r="B116" i="1"/>
  <c r="B14" i="1"/>
  <c r="B172" i="1"/>
  <c r="B138" i="1"/>
  <c r="B73" i="1"/>
  <c r="B40" i="1"/>
  <c r="B206" i="1"/>
  <c r="B168" i="1"/>
  <c r="B143" i="1"/>
  <c r="B65" i="1"/>
  <c r="B39" i="1"/>
  <c r="B201" i="1"/>
  <c r="B106" i="1"/>
  <c r="B118" i="1"/>
  <c r="B9" i="1"/>
  <c r="B185" i="1"/>
  <c r="B195" i="1"/>
  <c r="B199" i="1"/>
  <c r="B56" i="1"/>
  <c r="B149" i="1"/>
  <c r="B68" i="1"/>
  <c r="B44" i="1"/>
  <c r="B221" i="1"/>
  <c r="B171" i="1"/>
  <c r="B135" i="1"/>
  <c r="B85" i="1"/>
  <c r="B28" i="1"/>
  <c r="B210" i="1"/>
  <c r="B95" i="1"/>
  <c r="B113" i="1"/>
  <c r="B6" i="1"/>
  <c r="B164" i="1"/>
  <c r="B130" i="1"/>
  <c r="B72" i="1"/>
  <c r="B23" i="1"/>
  <c r="B234" i="1"/>
  <c r="B176" i="1"/>
  <c r="B151" i="1"/>
  <c r="B83" i="1"/>
  <c r="B27" i="1"/>
  <c r="B214" i="1"/>
  <c r="B104" i="1"/>
  <c r="B122" i="1"/>
  <c r="B18" i="1"/>
  <c r="B183" i="1"/>
  <c r="B194" i="1"/>
  <c r="B208" i="1"/>
  <c r="B58" i="1"/>
  <c r="B20" i="1"/>
  <c r="B157" i="1"/>
  <c r="B133" i="1"/>
</calcChain>
</file>

<file path=xl/sharedStrings.xml><?xml version="1.0" encoding="utf-8"?>
<sst xmlns="http://schemas.openxmlformats.org/spreadsheetml/2006/main" count="829" uniqueCount="62">
  <si>
    <t>Regione</t>
  </si>
  <si>
    <t>Lombardia</t>
  </si>
  <si>
    <t>Lazio</t>
  </si>
  <si>
    <t>Campania</t>
  </si>
  <si>
    <t>Veneto</t>
  </si>
  <si>
    <t>Fatturato 2021</t>
  </si>
  <si>
    <t>Fatturato 2022</t>
  </si>
  <si>
    <t>delta %</t>
  </si>
  <si>
    <t>Piemonte</t>
  </si>
  <si>
    <t>Molise</t>
  </si>
  <si>
    <t>Abruzzo</t>
  </si>
  <si>
    <t>Sardegna</t>
  </si>
  <si>
    <t>Sicilia</t>
  </si>
  <si>
    <t>Emilia</t>
  </si>
  <si>
    <t>Calabria</t>
  </si>
  <si>
    <t>Puglia</t>
  </si>
  <si>
    <t>Seleziona la riga 1</t>
  </si>
  <si>
    <t>Colora di azzurro lo sfondo delle celle selezionate</t>
  </si>
  <si>
    <t>Imposta la larghezza delle colonne A, B, C, D a 19</t>
  </si>
  <si>
    <t>Copia la formula nelle altre celle usando il quadratino di riempimento automatico</t>
  </si>
  <si>
    <t>Seleziona tutta la tabella</t>
  </si>
  <si>
    <t>Metti i bordi</t>
  </si>
  <si>
    <t>Sostituisci la regione MOLISE con ABRUZZO</t>
  </si>
  <si>
    <t>Creare una nuova colonna chiamata Perc dove calcolare il 13% del DELTA</t>
  </si>
  <si>
    <t>Inserisci una riga all’inizio del foglio, e con unione celle mettere il titolo TABELLA PROVA</t>
  </si>
  <si>
    <t>Impostare i filtri e filtrare solo le regioni VENETO PIEMONTE E LAZIO</t>
  </si>
  <si>
    <t>copiare la tabella in un nuovo foglio</t>
  </si>
  <si>
    <t>MESE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</si>
  <si>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</si>
  <si>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</si>
  <si>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</si>
  <si>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</si>
  <si>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</si>
  <si>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</si>
  <si>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</si>
  <si>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</si>
  <si>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</si>
  <si>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Gennaio</t>
  </si>
  <si>
    <t>Febbraio</t>
  </si>
  <si>
    <t>Marzo</t>
  </si>
  <si>
    <t>calcolo della media dei fatturati del 2021 e 2022 sotto le relative colonne</t>
  </si>
  <si>
    <t>usa SOMMA per calcolare il fatturato totale 2021 e 2022 sotto le relative colonne</t>
  </si>
  <si>
    <t>Nella tabella originale tramite i filtri selezionare solo le righe dei mesi di Aprile regione VENETO e delta minore di 100000</t>
  </si>
  <si>
    <t>Applica il grassetto , sfondo verde, testo giallo, bordi spessi, testo a capo, riduci e adatta, font ARIAL</t>
  </si>
  <si>
    <t>Seleziona le celle con il nome delle regioni da a2 in poi</t>
  </si>
  <si>
    <t>Inserisci nella cella D2 la formula per calcolare la variazione percentuale del 2021 rispetto al 2022 Delta = (Fatturato 2021 / Fatturato 2022)</t>
  </si>
  <si>
    <t>Seleziona le colonne C e D</t>
  </si>
  <si>
    <t>Alle celle selezionate applica il formato percentuale con 1 cifra decimale</t>
  </si>
  <si>
    <t>ordina i dati in base a REGIONE e delta percentuale dal più grande al più piccolo e MESE dalla A alla Z (sottoordinamento)</t>
  </si>
  <si>
    <t>qui calcoliamo più versimilmente la variazione di fatturato dal 2021 al 2022</t>
  </si>
  <si>
    <t>Regione 2</t>
  </si>
  <si>
    <t>Segno in VIOLA le celle su cui ho lavorato</t>
  </si>
  <si>
    <t>13% di delta</t>
  </si>
  <si>
    <t>L'ho fatto nelle colonne F e G su cui ha più senso farlo</t>
  </si>
  <si>
    <t>Potevo anche farlo con la funzione "inserisci totale" della tabella</t>
  </si>
  <si>
    <t>SOMMA</t>
  </si>
  <si>
    <t>MEDIA</t>
  </si>
  <si>
    <t>TABELLA PROVA</t>
  </si>
  <si>
    <t>Faccio CTRL+A per selezionare tutta la tabella.  Dopo faccio il comando "sort and filter", ovvero ordina e filtra</t>
  </si>
  <si>
    <t>e dopo scelgo "custom filter" e imposto i filtri in ordine di priorità (chiaramente ognuno ha priorità diversa)</t>
  </si>
  <si>
    <t>TABELLA DUPLICATA</t>
  </si>
  <si>
    <t>il numero non ha senso, seleziono i DELTA minori di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</si>
</sst>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1C1C1C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0" fillId="3" borderId="0" xfId="0" applyFill="1"/>
    <xf numFmtId="0" fontId="2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3" borderId="0" xfId="0" applyFont="1" applyFill="1"/>
    <xf numFmtId="0" fontId="6" fillId="5" borderId="1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/>
    </xf>
    <xf numFmtId="165" fontId="2" fillId="0" borderId="0" xfId="1" applyNumberFormat="1" applyFont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5" fontId="2" fillId="0" borderId="4" xfId="1" applyNumberFormat="1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0" fillId="8" borderId="0" xfId="0" applyFill="1"/>
    <xf numFmtId="0" fontId="6" fillId="5" borderId="5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/>
    </xf>
    <xf numFmtId="165" fontId="2" fillId="7" borderId="1" xfId="1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7" fillId="3" borderId="0" xfId="0" applyFont="1" applyFill="1"/>
  </cellXfs>
  <cellStyles count="2">
    <cellStyle name="Normal" xfId="0" builtinId="0"/>
    <cellStyle name="Percent" xfId="1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minor"/>
      </font>
      <numFmt numFmtId="165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minor"/>
      </font>
      <numFmt numFmtId="165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&quot;€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&quot;€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minor"/>
      </font>
      <numFmt numFmtId="165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minor"/>
      </font>
      <numFmt numFmtId="165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&quot;€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&quot;€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373380</xdr:colOff>
      <xdr:row>14</xdr:row>
      <xdr:rowOff>167640</xdr:rowOff>
    </xdr:from>
    <xdr:to>
      <xdr:col>2</xdr:col>
      <xdr:colOff>3193024</xdr:colOff>
      <xdr:row>25</xdr:row>
      <xdr:rowOff>38263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1A411F-09EC-F96F-BA13-1F10F5560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09520" y="2727960"/>
          <a:ext cx="2819644" cy="188230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4191000</xdr:colOff>
      <xdr:row>11</xdr:row>
      <xdr:rowOff>121920</xdr:rowOff>
    </xdr:from>
    <xdr:to>
      <xdr:col>3</xdr:col>
      <xdr:colOff>3505718</xdr:colOff>
      <xdr:row>27</xdr:row>
      <xdr:rowOff>129794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54D0F5-F62F-6839-2876-2069B9E40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27140" y="2133600"/>
          <a:ext cx="5982218" cy="293395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>
    <xdr:from>
      <xdr:col>2</xdr:col>
      <xdr:colOff>3329940</xdr:colOff>
      <xdr:row>17</xdr:row>
      <xdr:rowOff>76200</xdr:rowOff>
    </xdr:from>
    <xdr:to>
      <xdr:col>2</xdr:col>
      <xdr:colOff>4069080</xdr:colOff>
      <xdr:row>21</xdr:row>
      <xdr:rowOff>15240</xdr:rowOff>
    </xdr:to>
    <xdr:sp macro="" textlink="">
      <xdr:nvSpPr>
        <xdr:cNvPr id="5" name="Arrow: Notched Right 4">
          <a:extLst>
            <a:ext uri="{FF2B5EF4-FFF2-40B4-BE49-F238E27FC236}">
              <a16:creationId xmlns:a16="http://schemas.microsoft.com/office/drawing/2014/main" id="{4CC0D2B0-0FCC-D6DD-4680-060404459612}"/>
            </a:ext>
          </a:extLst>
        </xdr:cNvPr>
        <xdr:cNvSpPr/>
      </xdr:nvSpPr>
      <xdr:spPr>
        <a:xfrm>
          <a:off x="18166080" y="3185160"/>
          <a:ext cx="739140" cy="670560"/>
        </a:xfrm>
        <a:prstGeom prst="notched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64E992-D476-4B4C-B250-C97D10C1927A}" name="Table1" displayName="Table1" ref="A2:G238" totalsRowShown="0" tableBorderDxfId="15">
  <autoFilter ref="A2:G238" xr:uid="{4264E992-D476-4B4C-B250-C97D10C1927A}">
    <filterColumn colId="0">
      <filters>
        <filter val="Lazio"/>
        <filter val="Piemonte"/>
        <filter val="Veneto"/>
      </filters>
    </filterColumn>
  </autoFilter>
  <sortState xmlns:xlrd2="http://schemas.microsoft.com/office/spreadsheetml/2017/richdata2" ref="A3:G238">
    <sortCondition ref="A3:A238"/>
    <sortCondition descending="1" ref="F3:F238"/>
    <sortCondition ref="C3:C238"/>
  </sortState>
  <tableColumns count="7">
    <tableColumn id="1" xr3:uid="{1C46F44D-584E-476F-9148-A253186BD703}" name="Regione" dataDxfId="14"/>
    <tableColumn id="2" xr3:uid="{ED94BC8A-92A9-4088-B3D9-E956F5050851}" name="Regione 2" dataDxfId="13">
      <calculatedColumnFormula>SUBSTITUTE(A3,"Molise","Abruzzo")</calculatedColumnFormula>
    </tableColumn>
    <tableColumn id="3" xr3:uid="{B601CCDB-602A-4839-983A-94FC230DE400}" name="MESE" dataDxfId="12"/>
    <tableColumn id="4" xr3:uid="{2E1B3C29-053A-4250-90AC-9126F5D3EAD6}" name="Fatturato 2021" dataDxfId="11"/>
    <tableColumn id="5" xr3:uid="{92465BC1-04C6-4A89-BB37-6CFEF30DD8B4}" name="Fatturato 2022" dataDxfId="10"/>
    <tableColumn id="6" xr3:uid="{C11B7635-BCB4-4F44-9EBC-CADCA8953712}" name="delta %" dataDxfId="9" dataCellStyle="Percent">
      <calculatedColumnFormula>(E3-D3)/D3</calculatedColumnFormula>
    </tableColumn>
    <tableColumn id="7" xr3:uid="{6CF687CA-38D0-4E2B-A806-74495C91F5E0}" name="13% di delta" dataDxfId="8" dataCellStyle="Percent">
      <calculatedColumnFormula>F3*0.13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ECB6B7-D13D-4FFF-B4F2-55B51E888028}" name="Table2" displayName="Table2" ref="A2:G106" totalsRowShown="0" tableBorderDxfId="7">
  <autoFilter ref="A2:G106" xr:uid="{80ECB6B7-D13D-4FFF-B4F2-55B51E888028}">
    <filterColumn colId="0">
      <filters>
        <filter val="Veneto"/>
      </filters>
    </filterColumn>
    <filterColumn colId="2">
      <filters>
        <filter val="Aprile"/>
      </filters>
    </filterColumn>
  </autoFilter>
  <tableColumns count="7">
    <tableColumn id="1" xr3:uid="{6B84770B-E0A3-42C9-81E7-A77F19CCCE29}" name="Regione" dataDxfId="6"/>
    <tableColumn id="2" xr3:uid="{696826F2-475E-4F45-A8ED-5335F9BAE06F}" name="Regione 2" dataDxfId="5"/>
    <tableColumn id="3" xr3:uid="{0528E9B8-F474-4AF3-A801-2C4BFDB8F839}" name="MESE" dataDxfId="4"/>
    <tableColumn id="4" xr3:uid="{D0BC5B3D-2A5A-41C0-BDEE-D73EBA57FE29}" name="Fatturato 2021" dataDxfId="3"/>
    <tableColumn id="5" xr3:uid="{55F9098A-9980-46CB-A44F-4D75C64AAF0C}" name="Fatturato 2022" dataDxfId="2"/>
    <tableColumn id="6" xr3:uid="{C0DAAA6F-5792-431F-958A-04A285CA32A4}" name="delta %" dataDxfId="1" dataCellStyle="Percent"/>
    <tableColumn id="7" xr3:uid="{E62B66A1-3584-49FA-9572-B99C20CFDEF9}" name="13% di delta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CCBB-C7C0-4629-9B59-B9A49D9B5507}">
  <dimension ref="A1:G241"/>
  <sheetViews>
    <sheetView workbookViewId="0">
      <selection activeCell="F61" sqref="F61"/>
    </sheetView>
  </sheetViews>
  <sheetFormatPr defaultColWidth="8.77734375" defaultRowHeight="18" x14ac:dyDescent="0.35"/>
  <cols>
    <col min="1" max="3" width="19.77734375" style="10" customWidth="1"/>
    <col min="4" max="5" width="19.77734375" style="1" customWidth="1"/>
    <col min="6" max="6" width="10.77734375" style="2" customWidth="1"/>
    <col min="7" max="7" width="16" style="2" customWidth="1"/>
  </cols>
  <sheetData>
    <row r="1" spans="1:7" x14ac:dyDescent="0.3">
      <c r="A1" s="27" t="s">
        <v>57</v>
      </c>
      <c r="B1" s="27"/>
      <c r="C1" s="27"/>
      <c r="D1" s="27"/>
      <c r="E1" s="27"/>
      <c r="F1" s="27"/>
      <c r="G1" s="27"/>
    </row>
    <row r="2" spans="1:7" x14ac:dyDescent="0.3">
      <c r="A2" s="20" t="s">
        <v>0</v>
      </c>
      <c r="B2" s="12" t="s">
        <v>50</v>
      </c>
      <c r="C2" s="4" t="s">
        <v>27</v>
      </c>
      <c r="D2" s="3" t="s">
        <v>5</v>
      </c>
      <c r="E2" s="3" t="s">
        <v>6</v>
      </c>
      <c r="F2" s="12" t="s">
        <v>7</v>
      </c>
      <c r="G2" s="13" t="s">
        <v>52</v>
      </c>
    </row>
    <row r="3" spans="1:7" hidden="1" x14ac:dyDescent="0.35">
      <c r="A3" s="22" t="s">
        <v>10</v>
      </c>
      <c r="B3" s="9" t="str">
        <f>SUBSTITUTE(A3,"Molise","Abruzzo")</f>
        <v>Abruzzo</v>
      </c>
      <c r="C3" s="6" t="s">
        <v>33</v>
      </c>
      <c r="D3" s="7">
        <v>30262</v>
      </c>
      <c r="E3" s="7">
        <v>55070</v>
      </c>
      <c r="F3" s="14">
        <f>(E3-D3)/D3</f>
        <v>0.81977397396074281</v>
      </c>
      <c r="G3" s="14">
        <f>F3*0.13</f>
        <v>0.10657061661489657</v>
      </c>
    </row>
    <row r="4" spans="1:7" hidden="1" x14ac:dyDescent="0.35">
      <c r="A4" s="22" t="s">
        <v>10</v>
      </c>
      <c r="B4" s="9" t="str">
        <f>SUBSTITUTE(A4,"Molise","Abruzzo")</f>
        <v>Abruzzo</v>
      </c>
      <c r="C4" s="6" t="s">
        <v>31</v>
      </c>
      <c r="D4" s="7">
        <v>37941</v>
      </c>
      <c r="E4" s="7">
        <v>64478</v>
      </c>
      <c r="F4" s="14">
        <f>(E4-D4)/D4</f>
        <v>0.69942805935531482</v>
      </c>
      <c r="G4" s="14">
        <f>F4*0.13</f>
        <v>9.0925647716190924E-2</v>
      </c>
    </row>
    <row r="5" spans="1:7" hidden="1" x14ac:dyDescent="0.35">
      <c r="A5" s="22" t="s">
        <v>10</v>
      </c>
      <c r="B5" s="9" t="str">
        <f>SUBSTITUTE(A5,"Molise","Abruzzo")</f>
        <v>Abruzzo</v>
      </c>
      <c r="C5" s="6" t="s">
        <v>38</v>
      </c>
      <c r="D5" s="7">
        <v>41753</v>
      </c>
      <c r="E5" s="7">
        <v>67636</v>
      </c>
      <c r="F5" s="14">
        <f>(E5-D5)/D5</f>
        <v>0.61990755155318178</v>
      </c>
      <c r="G5" s="14">
        <f>F5*0.13</f>
        <v>8.0587981701913627E-2</v>
      </c>
    </row>
    <row r="6" spans="1:7" hidden="1" x14ac:dyDescent="0.35">
      <c r="A6" s="22" t="s">
        <v>10</v>
      </c>
      <c r="B6" s="9" t="str">
        <f>SUBSTITUTE(A6,"Molise","Abruzzo")</f>
        <v>Abruzzo</v>
      </c>
      <c r="C6" s="6" t="s">
        <v>28</v>
      </c>
      <c r="D6" s="7">
        <v>37323</v>
      </c>
      <c r="E6" s="7">
        <v>54445</v>
      </c>
      <c r="F6" s="14">
        <f>(E6-D6)/D6</f>
        <v>0.45875197599335532</v>
      </c>
      <c r="G6" s="14">
        <f>F6*0.13</f>
        <v>5.9637756879136194E-2</v>
      </c>
    </row>
    <row r="7" spans="1:7" hidden="1" x14ac:dyDescent="0.35">
      <c r="A7" s="22" t="s">
        <v>10</v>
      </c>
      <c r="B7" s="9" t="str">
        <f>SUBSTITUTE(A7,"Molise","Abruzzo")</f>
        <v>Abruzzo</v>
      </c>
      <c r="C7" s="6" t="s">
        <v>38</v>
      </c>
      <c r="D7" s="7">
        <v>56548</v>
      </c>
      <c r="E7" s="7">
        <v>68000</v>
      </c>
      <c r="F7" s="14">
        <f>(E7-D7)/D7</f>
        <v>0.20251821461413314</v>
      </c>
      <c r="G7" s="14">
        <f>F7*0.13</f>
        <v>2.632736789983731E-2</v>
      </c>
    </row>
    <row r="8" spans="1:7" hidden="1" x14ac:dyDescent="0.35">
      <c r="A8" s="22" t="s">
        <v>10</v>
      </c>
      <c r="B8" s="9" t="str">
        <f>SUBSTITUTE(A8,"Molise","Abruzzo")</f>
        <v>Abruzzo</v>
      </c>
      <c r="C8" s="6" t="s">
        <v>37</v>
      </c>
      <c r="D8" s="7">
        <v>49717</v>
      </c>
      <c r="E8" s="7">
        <v>59049</v>
      </c>
      <c r="F8" s="14">
        <f>(E8-D8)/D8</f>
        <v>0.18770239555886317</v>
      </c>
      <c r="G8" s="14">
        <f>F8*0.13</f>
        <v>2.4401311422652214E-2</v>
      </c>
    </row>
    <row r="9" spans="1:7" hidden="1" x14ac:dyDescent="0.35">
      <c r="A9" s="22" t="s">
        <v>10</v>
      </c>
      <c r="B9" s="9" t="str">
        <f>SUBSTITUTE(A9,"Molise","Abruzzo")</f>
        <v>Abruzzo</v>
      </c>
      <c r="C9" s="6" t="s">
        <v>36</v>
      </c>
      <c r="D9" s="7">
        <v>53057</v>
      </c>
      <c r="E9" s="7">
        <v>62140</v>
      </c>
      <c r="F9" s="14">
        <f>(E9-D9)/D9</f>
        <v>0.17119324500065966</v>
      </c>
      <c r="G9" s="14">
        <f>F9*0.13</f>
        <v>2.2255121850085758E-2</v>
      </c>
    </row>
    <row r="10" spans="1:7" hidden="1" x14ac:dyDescent="0.35">
      <c r="A10" s="22" t="s">
        <v>10</v>
      </c>
      <c r="B10" s="9" t="str">
        <f>SUBSTITUTE(A10,"Molise","Abruzzo")</f>
        <v>Abruzzo</v>
      </c>
      <c r="C10" s="6" t="s">
        <v>30</v>
      </c>
      <c r="D10" s="7">
        <v>37625</v>
      </c>
      <c r="E10" s="7">
        <v>38259</v>
      </c>
      <c r="F10" s="14">
        <f>(E10-D10)/D10</f>
        <v>1.685049833887043E-2</v>
      </c>
      <c r="G10" s="14">
        <f>F10*0.13</f>
        <v>2.190564784053156E-3</v>
      </c>
    </row>
    <row r="11" spans="1:7" hidden="1" x14ac:dyDescent="0.35">
      <c r="A11" s="22" t="s">
        <v>10</v>
      </c>
      <c r="B11" s="9" t="str">
        <f>SUBSTITUTE(A11,"Molise","Abruzzo")</f>
        <v>Abruzzo</v>
      </c>
      <c r="C11" s="6" t="s">
        <v>39</v>
      </c>
      <c r="D11" s="7">
        <v>42610</v>
      </c>
      <c r="E11" s="7">
        <v>37731</v>
      </c>
      <c r="F11" s="14">
        <f>(E11-D11)/D11</f>
        <v>-0.1145036376437456</v>
      </c>
      <c r="G11" s="14">
        <f>F11*0.13</f>
        <v>-1.4885472893686929E-2</v>
      </c>
    </row>
    <row r="12" spans="1:7" hidden="1" x14ac:dyDescent="0.35">
      <c r="A12" s="22" t="s">
        <v>10</v>
      </c>
      <c r="B12" s="9" t="str">
        <f>SUBSTITUTE(A12,"Molise","Abruzzo")</f>
        <v>Abruzzo</v>
      </c>
      <c r="C12" s="6" t="s">
        <v>30</v>
      </c>
      <c r="D12" s="7">
        <v>43495</v>
      </c>
      <c r="E12" s="7">
        <v>38343</v>
      </c>
      <c r="F12" s="14">
        <f>(E12-D12)/D12</f>
        <v>-0.11845039659731003</v>
      </c>
      <c r="G12" s="14">
        <f>F12*0.13</f>
        <v>-1.5398551557650304E-2</v>
      </c>
    </row>
    <row r="13" spans="1:7" hidden="1" x14ac:dyDescent="0.35">
      <c r="A13" s="22" t="s">
        <v>10</v>
      </c>
      <c r="B13" s="9" t="str">
        <f>SUBSTITUTE(A13,"Molise","Abruzzo")</f>
        <v>Abruzzo</v>
      </c>
      <c r="C13" s="6" t="s">
        <v>28</v>
      </c>
      <c r="D13" s="7">
        <v>60978</v>
      </c>
      <c r="E13" s="7">
        <v>53562</v>
      </c>
      <c r="F13" s="14">
        <f>(E13-D13)/D13</f>
        <v>-0.12161763258880252</v>
      </c>
      <c r="G13" s="14">
        <f>F13*0.13</f>
        <v>-1.5810292236544329E-2</v>
      </c>
    </row>
    <row r="14" spans="1:7" hidden="1" x14ac:dyDescent="0.35">
      <c r="A14" s="22" t="s">
        <v>10</v>
      </c>
      <c r="B14" s="9" t="str">
        <f>SUBSTITUTE(A14,"Molise","Abruzzo")</f>
        <v>Abruzzo</v>
      </c>
      <c r="C14" s="6" t="s">
        <v>35</v>
      </c>
      <c r="D14" s="7">
        <v>63770</v>
      </c>
      <c r="E14" s="7">
        <v>51503</v>
      </c>
      <c r="F14" s="14">
        <f>(E14-D14)/D14</f>
        <v>-0.19236318017876744</v>
      </c>
      <c r="G14" s="14">
        <f>F14*0.13</f>
        <v>-2.5007213423239767E-2</v>
      </c>
    </row>
    <row r="15" spans="1:7" hidden="1" x14ac:dyDescent="0.35">
      <c r="A15" s="22" t="s">
        <v>10</v>
      </c>
      <c r="B15" s="9" t="str">
        <f>SUBSTITUTE(A15,"Molise","Abruzzo")</f>
        <v>Abruzzo</v>
      </c>
      <c r="C15" s="6" t="s">
        <v>31</v>
      </c>
      <c r="D15" s="7">
        <v>54643</v>
      </c>
      <c r="E15" s="7">
        <v>42879</v>
      </c>
      <c r="F15" s="14">
        <f>(E15-D15)/D15</f>
        <v>-0.21528832604359205</v>
      </c>
      <c r="G15" s="14">
        <f>F15*0.13</f>
        <v>-2.7987482385666968E-2</v>
      </c>
    </row>
    <row r="16" spans="1:7" hidden="1" x14ac:dyDescent="0.35">
      <c r="A16" s="22" t="s">
        <v>10</v>
      </c>
      <c r="B16" s="9" t="str">
        <f>SUBSTITUTE(A16,"Molise","Abruzzo")</f>
        <v>Abruzzo</v>
      </c>
      <c r="C16" s="6" t="s">
        <v>37</v>
      </c>
      <c r="D16" s="7">
        <v>66580</v>
      </c>
      <c r="E16" s="7">
        <v>51803</v>
      </c>
      <c r="F16" s="14">
        <f>(E16-D16)/D16</f>
        <v>-0.22194352658455993</v>
      </c>
      <c r="G16" s="14">
        <f>F16*0.13</f>
        <v>-2.8852658455992792E-2</v>
      </c>
    </row>
    <row r="17" spans="1:7" hidden="1" x14ac:dyDescent="0.35">
      <c r="A17" s="22" t="s">
        <v>10</v>
      </c>
      <c r="B17" s="9" t="str">
        <f>SUBSTITUTE(A17,"Molise","Abruzzo")</f>
        <v>Abruzzo</v>
      </c>
      <c r="C17" s="6" t="s">
        <v>32</v>
      </c>
      <c r="D17" s="7">
        <v>58132</v>
      </c>
      <c r="E17" s="7">
        <v>44755</v>
      </c>
      <c r="F17" s="14">
        <f>(E17-D17)/D17</f>
        <v>-0.23011422280327531</v>
      </c>
      <c r="G17" s="14">
        <f>F17*0.13</f>
        <v>-2.9914848964425794E-2</v>
      </c>
    </row>
    <row r="18" spans="1:7" hidden="1" x14ac:dyDescent="0.35">
      <c r="A18" s="22" t="s">
        <v>10</v>
      </c>
      <c r="B18" s="9" t="str">
        <f>SUBSTITUTE(A18,"Molise","Abruzzo")</f>
        <v>Abruzzo</v>
      </c>
      <c r="C18" s="6" t="s">
        <v>29</v>
      </c>
      <c r="D18" s="7">
        <v>64783</v>
      </c>
      <c r="E18" s="7">
        <v>37412</v>
      </c>
      <c r="F18" s="14">
        <f>(E18-D18)/D18</f>
        <v>-0.42250281709707793</v>
      </c>
      <c r="G18" s="14">
        <f>F18*0.13</f>
        <v>-5.4925366222620134E-2</v>
      </c>
    </row>
    <row r="19" spans="1:7" hidden="1" x14ac:dyDescent="0.35">
      <c r="A19" s="22" t="s">
        <v>14</v>
      </c>
      <c r="B19" s="9" t="str">
        <f>SUBSTITUTE(A19,"Molise","Abruzzo")</f>
        <v>Calabria</v>
      </c>
      <c r="C19" s="6" t="s">
        <v>36</v>
      </c>
      <c r="D19" s="7">
        <v>46209</v>
      </c>
      <c r="E19" s="7">
        <v>58645</v>
      </c>
      <c r="F19" s="14">
        <f>(E19-D19)/D19</f>
        <v>0.26912506221731697</v>
      </c>
      <c r="G19" s="14">
        <f>F19*0.13</f>
        <v>3.4986258088251204E-2</v>
      </c>
    </row>
    <row r="20" spans="1:7" hidden="1" x14ac:dyDescent="0.35">
      <c r="A20" s="22" t="s">
        <v>14</v>
      </c>
      <c r="B20" s="9" t="str">
        <f>SUBSTITUTE(A20,"Molise","Abruzzo")</f>
        <v>Calabria</v>
      </c>
      <c r="C20" s="6" t="s">
        <v>34</v>
      </c>
      <c r="D20" s="7">
        <v>46676</v>
      </c>
      <c r="E20" s="7">
        <v>36167</v>
      </c>
      <c r="F20" s="14">
        <f>(E20-D20)/D20</f>
        <v>-0.22514782757734167</v>
      </c>
      <c r="G20" s="14">
        <f>F20*0.13</f>
        <v>-2.9269217585054418E-2</v>
      </c>
    </row>
    <row r="21" spans="1:7" hidden="1" x14ac:dyDescent="0.35">
      <c r="A21" s="21" t="s">
        <v>3</v>
      </c>
      <c r="B21" s="9" t="str">
        <f>SUBSTITUTE(A21,"Molise","Abruzzo")</f>
        <v>Campania</v>
      </c>
      <c r="C21" s="6" t="s">
        <v>35</v>
      </c>
      <c r="D21" s="7">
        <v>34056</v>
      </c>
      <c r="E21" s="7">
        <v>67820</v>
      </c>
      <c r="F21" s="14">
        <f>(E21-D21)/D21</f>
        <v>0.99142588677472399</v>
      </c>
      <c r="G21" s="14">
        <f>F21*0.13</f>
        <v>0.12888536528071412</v>
      </c>
    </row>
    <row r="22" spans="1:7" hidden="1" x14ac:dyDescent="0.35">
      <c r="A22" s="21" t="s">
        <v>3</v>
      </c>
      <c r="B22" s="9" t="str">
        <f>SUBSTITUTE(A22,"Molise","Abruzzo")</f>
        <v>Campania</v>
      </c>
      <c r="C22" s="6" t="s">
        <v>38</v>
      </c>
      <c r="D22" s="7">
        <v>33377</v>
      </c>
      <c r="E22" s="7">
        <v>61702</v>
      </c>
      <c r="F22" s="14">
        <f>(E22-D22)/D22</f>
        <v>0.84863828384815887</v>
      </c>
      <c r="G22" s="14">
        <f>F22*0.13</f>
        <v>0.11032297690026066</v>
      </c>
    </row>
    <row r="23" spans="1:7" hidden="1" x14ac:dyDescent="0.35">
      <c r="A23" s="21" t="s">
        <v>3</v>
      </c>
      <c r="B23" s="9" t="str">
        <f>SUBSTITUTE(A23,"Molise","Abruzzo")</f>
        <v>Campania</v>
      </c>
      <c r="C23" s="6" t="s">
        <v>32</v>
      </c>
      <c r="D23" s="7">
        <v>44914</v>
      </c>
      <c r="E23" s="7">
        <v>69579</v>
      </c>
      <c r="F23" s="14">
        <f>(E23-D23)/D23</f>
        <v>0.54916061807008953</v>
      </c>
      <c r="G23" s="14">
        <f>F23*0.13</f>
        <v>7.1390880349111646E-2</v>
      </c>
    </row>
    <row r="24" spans="1:7" hidden="1" x14ac:dyDescent="0.35">
      <c r="A24" s="21" t="s">
        <v>3</v>
      </c>
      <c r="B24" s="9" t="str">
        <f>SUBSTITUTE(A24,"Molise","Abruzzo")</f>
        <v>Campania</v>
      </c>
      <c r="C24" s="6" t="s">
        <v>33</v>
      </c>
      <c r="D24" s="7">
        <v>44750</v>
      </c>
      <c r="E24" s="7">
        <v>61988</v>
      </c>
      <c r="F24" s="14">
        <f>(E24-D24)/D24</f>
        <v>0.38520670391061451</v>
      </c>
      <c r="G24" s="14">
        <f>F24*0.13</f>
        <v>5.0076871508379889E-2</v>
      </c>
    </row>
    <row r="25" spans="1:7" hidden="1" x14ac:dyDescent="0.35">
      <c r="A25" s="21" t="s">
        <v>3</v>
      </c>
      <c r="B25" s="9" t="str">
        <f>SUBSTITUTE(A25,"Molise","Abruzzo")</f>
        <v>Campania</v>
      </c>
      <c r="C25" s="6" t="s">
        <v>39</v>
      </c>
      <c r="D25" s="7">
        <v>54439</v>
      </c>
      <c r="E25" s="7">
        <v>69897</v>
      </c>
      <c r="F25" s="14">
        <f>(E25-D25)/D25</f>
        <v>0.28395084406399823</v>
      </c>
      <c r="G25" s="14">
        <f>F25*0.13</f>
        <v>3.6913609728319773E-2</v>
      </c>
    </row>
    <row r="26" spans="1:7" hidden="1" x14ac:dyDescent="0.35">
      <c r="A26" s="21" t="s">
        <v>3</v>
      </c>
      <c r="B26" s="9" t="str">
        <f>SUBSTITUTE(A26,"Molise","Abruzzo")</f>
        <v>Campania</v>
      </c>
      <c r="C26" s="6" t="s">
        <v>31</v>
      </c>
      <c r="D26" s="7">
        <v>46091</v>
      </c>
      <c r="E26" s="7">
        <v>58546</v>
      </c>
      <c r="F26" s="14">
        <f>(E26-D26)/D26</f>
        <v>0.27022629146688076</v>
      </c>
      <c r="G26" s="14">
        <f>F26*0.13</f>
        <v>3.51294178906945E-2</v>
      </c>
    </row>
    <row r="27" spans="1:7" hidden="1" x14ac:dyDescent="0.35">
      <c r="A27" s="21" t="s">
        <v>3</v>
      </c>
      <c r="B27" s="9" t="str">
        <f>SUBSTITUTE(A27,"Molise","Abruzzo")</f>
        <v>Campania</v>
      </c>
      <c r="C27" s="6" t="s">
        <v>37</v>
      </c>
      <c r="D27" s="7">
        <v>35147</v>
      </c>
      <c r="E27" s="7">
        <v>43888</v>
      </c>
      <c r="F27" s="14">
        <f>(E27-D27)/D27</f>
        <v>0.2486983241812957</v>
      </c>
      <c r="G27" s="14">
        <f>F27*0.13</f>
        <v>3.2330782143568444E-2</v>
      </c>
    </row>
    <row r="28" spans="1:7" hidden="1" x14ac:dyDescent="0.35">
      <c r="A28" s="21" t="s">
        <v>3</v>
      </c>
      <c r="B28" s="9" t="str">
        <f>SUBSTITUTE(A28,"Molise","Abruzzo")</f>
        <v>Campania</v>
      </c>
      <c r="C28" s="6" t="s">
        <v>36</v>
      </c>
      <c r="D28" s="7">
        <v>54898</v>
      </c>
      <c r="E28" s="7">
        <v>67158</v>
      </c>
      <c r="F28" s="14">
        <f>(E28-D28)/D28</f>
        <v>0.22332325403475536</v>
      </c>
      <c r="G28" s="14">
        <f>F28*0.13</f>
        <v>2.9032023024518197E-2</v>
      </c>
    </row>
    <row r="29" spans="1:7" hidden="1" x14ac:dyDescent="0.35">
      <c r="A29" s="21" t="s">
        <v>3</v>
      </c>
      <c r="B29" s="9" t="str">
        <f>SUBSTITUTE(A29,"Molise","Abruzzo")</f>
        <v>Campania</v>
      </c>
      <c r="C29" s="6" t="s">
        <v>31</v>
      </c>
      <c r="D29" s="7">
        <v>55916</v>
      </c>
      <c r="E29" s="7">
        <v>66663</v>
      </c>
      <c r="F29" s="14">
        <f>(E29-D29)/D29</f>
        <v>0.19219901280492166</v>
      </c>
      <c r="G29" s="14">
        <f>F29*0.13</f>
        <v>2.4985871664639815E-2</v>
      </c>
    </row>
    <row r="30" spans="1:7" hidden="1" x14ac:dyDescent="0.35">
      <c r="A30" s="21" t="s">
        <v>3</v>
      </c>
      <c r="B30" s="9" t="str">
        <f>SUBSTITUTE(A30,"Molise","Abruzzo")</f>
        <v>Campania</v>
      </c>
      <c r="C30" s="6" t="s">
        <v>36</v>
      </c>
      <c r="D30" s="7">
        <v>31393</v>
      </c>
      <c r="E30" s="7">
        <v>37294</v>
      </c>
      <c r="F30" s="14">
        <f>(E30-D30)/D30</f>
        <v>0.18797184085624183</v>
      </c>
      <c r="G30" s="14">
        <f>F30*0.13</f>
        <v>2.443633931131144E-2</v>
      </c>
    </row>
    <row r="31" spans="1:7" hidden="1" x14ac:dyDescent="0.3">
      <c r="A31" s="21" t="s">
        <v>3</v>
      </c>
      <c r="B31" s="9" t="str">
        <f>SUBSTITUTE(A31,"Molise","Abruzzo")</f>
        <v>Campania</v>
      </c>
      <c r="C31" s="6" t="s">
        <v>30</v>
      </c>
      <c r="D31" s="5">
        <v>38000</v>
      </c>
      <c r="E31" s="5">
        <v>45000</v>
      </c>
      <c r="F31" s="14">
        <f>(E31-D31)/D31</f>
        <v>0.18421052631578946</v>
      </c>
      <c r="G31" s="14">
        <f>F31*0.13</f>
        <v>2.394736842105263E-2</v>
      </c>
    </row>
    <row r="32" spans="1:7" hidden="1" x14ac:dyDescent="0.35">
      <c r="A32" s="21" t="s">
        <v>3</v>
      </c>
      <c r="B32" s="9" t="str">
        <f>SUBSTITUTE(A32,"Molise","Abruzzo")</f>
        <v>Campania</v>
      </c>
      <c r="C32" s="6" t="s">
        <v>28</v>
      </c>
      <c r="D32" s="7">
        <v>36153</v>
      </c>
      <c r="E32" s="7">
        <v>42748</v>
      </c>
      <c r="F32" s="14">
        <f>(E32-D32)/D32</f>
        <v>0.18241916300168728</v>
      </c>
      <c r="G32" s="14">
        <f>F32*0.13</f>
        <v>2.3714491190219348E-2</v>
      </c>
    </row>
    <row r="33" spans="1:7" hidden="1" x14ac:dyDescent="0.35">
      <c r="A33" s="21" t="s">
        <v>3</v>
      </c>
      <c r="B33" s="9" t="str">
        <f>SUBSTITUTE(A33,"Molise","Abruzzo")</f>
        <v>Campania</v>
      </c>
      <c r="C33" s="6" t="s">
        <v>29</v>
      </c>
      <c r="D33" s="7">
        <v>55313</v>
      </c>
      <c r="E33" s="7">
        <v>64382</v>
      </c>
      <c r="F33" s="14">
        <f>(E33-D33)/D33</f>
        <v>0.16395783992913057</v>
      </c>
      <c r="G33" s="14">
        <f>F33*0.13</f>
        <v>2.1314519190786974E-2</v>
      </c>
    </row>
    <row r="34" spans="1:7" hidden="1" x14ac:dyDescent="0.35">
      <c r="A34" s="21" t="s">
        <v>3</v>
      </c>
      <c r="B34" s="9" t="str">
        <f>SUBSTITUTE(A34,"Molise","Abruzzo")</f>
        <v>Campania</v>
      </c>
      <c r="C34" s="6" t="s">
        <v>38</v>
      </c>
      <c r="D34" s="7">
        <v>57230</v>
      </c>
      <c r="E34" s="7">
        <v>66224</v>
      </c>
      <c r="F34" s="14">
        <f>(E34-D34)/D34</f>
        <v>0.1571553381093832</v>
      </c>
      <c r="G34" s="14">
        <f>F34*0.13</f>
        <v>2.0430193954219817E-2</v>
      </c>
    </row>
    <row r="35" spans="1:7" hidden="1" x14ac:dyDescent="0.35">
      <c r="A35" s="21" t="s">
        <v>3</v>
      </c>
      <c r="B35" s="9" t="str">
        <f>SUBSTITUTE(A35,"Molise","Abruzzo")</f>
        <v>Campania</v>
      </c>
      <c r="C35" s="6" t="s">
        <v>29</v>
      </c>
      <c r="D35" s="7">
        <v>39470</v>
      </c>
      <c r="E35" s="7">
        <v>43998</v>
      </c>
      <c r="F35" s="14">
        <f>(E35-D35)/D35</f>
        <v>0.11472004053711679</v>
      </c>
      <c r="G35" s="14">
        <f>F35*0.13</f>
        <v>1.4913605269825183E-2</v>
      </c>
    </row>
    <row r="36" spans="1:7" hidden="1" x14ac:dyDescent="0.35">
      <c r="A36" s="21" t="s">
        <v>3</v>
      </c>
      <c r="B36" s="9" t="str">
        <f>SUBSTITUTE(A36,"Molise","Abruzzo")</f>
        <v>Campania</v>
      </c>
      <c r="C36" s="6" t="s">
        <v>35</v>
      </c>
      <c r="D36" s="7">
        <v>43586</v>
      </c>
      <c r="E36" s="7">
        <v>48230</v>
      </c>
      <c r="F36" s="14">
        <f>(E36-D36)/D36</f>
        <v>0.10654797412013031</v>
      </c>
      <c r="G36" s="14">
        <f>F36*0.13</f>
        <v>1.385123663561694E-2</v>
      </c>
    </row>
    <row r="37" spans="1:7" hidden="1" x14ac:dyDescent="0.35">
      <c r="A37" s="21" t="s">
        <v>3</v>
      </c>
      <c r="B37" s="9" t="str">
        <f>SUBSTITUTE(A37,"Molise","Abruzzo")</f>
        <v>Campania</v>
      </c>
      <c r="C37" s="6" t="s">
        <v>36</v>
      </c>
      <c r="D37" s="7">
        <v>49196</v>
      </c>
      <c r="E37" s="7">
        <v>53210</v>
      </c>
      <c r="F37" s="14">
        <f>(E37-D37)/D37</f>
        <v>8.1591999349540617E-2</v>
      </c>
      <c r="G37" s="14">
        <f>F37*0.13</f>
        <v>1.060695991544028E-2</v>
      </c>
    </row>
    <row r="38" spans="1:7" hidden="1" x14ac:dyDescent="0.35">
      <c r="A38" s="21" t="s">
        <v>3</v>
      </c>
      <c r="B38" s="9" t="str">
        <f>SUBSTITUTE(A38,"Molise","Abruzzo")</f>
        <v>Campania</v>
      </c>
      <c r="C38" s="6" t="s">
        <v>33</v>
      </c>
      <c r="D38" s="7">
        <v>61430</v>
      </c>
      <c r="E38" s="7">
        <v>63680</v>
      </c>
      <c r="F38" s="14">
        <f>(E38-D38)/D38</f>
        <v>3.6627055184763148E-2</v>
      </c>
      <c r="G38" s="14">
        <f>F38*0.13</f>
        <v>4.7615171740192095E-3</v>
      </c>
    </row>
    <row r="39" spans="1:7" hidden="1" x14ac:dyDescent="0.35">
      <c r="A39" s="21" t="s">
        <v>3</v>
      </c>
      <c r="B39" s="9" t="str">
        <f>SUBSTITUTE(A39,"Molise","Abruzzo")</f>
        <v>Campania</v>
      </c>
      <c r="C39" s="6" t="s">
        <v>32</v>
      </c>
      <c r="D39" s="7">
        <v>64882</v>
      </c>
      <c r="E39" s="7">
        <v>67117</v>
      </c>
      <c r="F39" s="14">
        <f>(E39-D39)/D39</f>
        <v>3.4447150211152557E-2</v>
      </c>
      <c r="G39" s="14">
        <f>F39*0.13</f>
        <v>4.4781295274498329E-3</v>
      </c>
    </row>
    <row r="40" spans="1:7" hidden="1" x14ac:dyDescent="0.35">
      <c r="A40" s="21" t="s">
        <v>3</v>
      </c>
      <c r="B40" s="9" t="str">
        <f>SUBSTITUTE(A40,"Molise","Abruzzo")</f>
        <v>Campania</v>
      </c>
      <c r="C40" s="6" t="s">
        <v>39</v>
      </c>
      <c r="D40" s="7">
        <v>54274</v>
      </c>
      <c r="E40" s="7">
        <v>52878</v>
      </c>
      <c r="F40" s="14">
        <f>(E40-D40)/D40</f>
        <v>-2.5721339868076794E-2</v>
      </c>
      <c r="G40" s="14">
        <f>F40*0.13</f>
        <v>-3.3437741828499833E-3</v>
      </c>
    </row>
    <row r="41" spans="1:7" hidden="1" x14ac:dyDescent="0.35">
      <c r="A41" s="21" t="s">
        <v>3</v>
      </c>
      <c r="B41" s="9" t="str">
        <f>SUBSTITUTE(A41,"Molise","Abruzzo")</f>
        <v>Campania</v>
      </c>
      <c r="C41" s="6" t="s">
        <v>33</v>
      </c>
      <c r="D41" s="7">
        <v>38736</v>
      </c>
      <c r="E41" s="7">
        <v>36178</v>
      </c>
      <c r="F41" s="14">
        <f>(E41-D41)/D41</f>
        <v>-6.603676166873193E-2</v>
      </c>
      <c r="G41" s="14">
        <f>F41*0.13</f>
        <v>-8.5847790169351519E-3</v>
      </c>
    </row>
    <row r="42" spans="1:7" hidden="1" x14ac:dyDescent="0.35">
      <c r="A42" s="21" t="s">
        <v>3</v>
      </c>
      <c r="B42" s="9" t="str">
        <f>SUBSTITUTE(A42,"Molise","Abruzzo")</f>
        <v>Campania</v>
      </c>
      <c r="C42" s="6" t="s">
        <v>34</v>
      </c>
      <c r="D42" s="7">
        <v>61966</v>
      </c>
      <c r="E42" s="7">
        <v>55904</v>
      </c>
      <c r="F42" s="14">
        <f>(E42-D42)/D42</f>
        <v>-9.7827841074137431E-2</v>
      </c>
      <c r="G42" s="14">
        <f>F42*0.13</f>
        <v>-1.2717619339637866E-2</v>
      </c>
    </row>
    <row r="43" spans="1:7" hidden="1" x14ac:dyDescent="0.35">
      <c r="A43" s="21" t="s">
        <v>3</v>
      </c>
      <c r="B43" s="9" t="str">
        <f>SUBSTITUTE(A43,"Molise","Abruzzo")</f>
        <v>Campania</v>
      </c>
      <c r="C43" s="6" t="s">
        <v>34</v>
      </c>
      <c r="D43" s="7">
        <v>51101</v>
      </c>
      <c r="E43" s="7">
        <v>43843</v>
      </c>
      <c r="F43" s="14">
        <f>(E43-D43)/D43</f>
        <v>-0.14203244554901079</v>
      </c>
      <c r="G43" s="14">
        <f>F43*0.13</f>
        <v>-1.8464217921371404E-2</v>
      </c>
    </row>
    <row r="44" spans="1:7" hidden="1" x14ac:dyDescent="0.35">
      <c r="A44" s="21" t="s">
        <v>3</v>
      </c>
      <c r="B44" s="9" t="str">
        <f>SUBSTITUTE(A44,"Molise","Abruzzo")</f>
        <v>Campania</v>
      </c>
      <c r="C44" s="6" t="s">
        <v>31</v>
      </c>
      <c r="D44" s="7">
        <v>62009</v>
      </c>
      <c r="E44" s="7">
        <v>51478</v>
      </c>
      <c r="F44" s="14">
        <f>(E44-D44)/D44</f>
        <v>-0.16983018594075053</v>
      </c>
      <c r="G44" s="14">
        <f>F44*0.13</f>
        <v>-2.2077924172297571E-2</v>
      </c>
    </row>
    <row r="45" spans="1:7" hidden="1" x14ac:dyDescent="0.35">
      <c r="A45" s="21" t="s">
        <v>3</v>
      </c>
      <c r="B45" s="9" t="str">
        <f>SUBSTITUTE(A45,"Molise","Abruzzo")</f>
        <v>Campania</v>
      </c>
      <c r="C45" s="6" t="s">
        <v>29</v>
      </c>
      <c r="D45" s="7">
        <v>69008</v>
      </c>
      <c r="E45" s="7">
        <v>55767</v>
      </c>
      <c r="F45" s="14">
        <f>(E45-D45)/D45</f>
        <v>-0.19187630419661489</v>
      </c>
      <c r="G45" s="14">
        <f>F45*0.13</f>
        <v>-2.4943919545559936E-2</v>
      </c>
    </row>
    <row r="46" spans="1:7" hidden="1" x14ac:dyDescent="0.35">
      <c r="A46" s="21" t="s">
        <v>3</v>
      </c>
      <c r="B46" s="9" t="str">
        <f>SUBSTITUTE(A46,"Molise","Abruzzo")</f>
        <v>Campania</v>
      </c>
      <c r="C46" s="6" t="s">
        <v>28</v>
      </c>
      <c r="D46" s="7">
        <v>57108</v>
      </c>
      <c r="E46" s="7">
        <v>43430</v>
      </c>
      <c r="F46" s="14">
        <f>(E46-D46)/D46</f>
        <v>-0.23951110177208096</v>
      </c>
      <c r="G46" s="14">
        <f>F46*0.13</f>
        <v>-3.1136443230370524E-2</v>
      </c>
    </row>
    <row r="47" spans="1:7" hidden="1" x14ac:dyDescent="0.35">
      <c r="A47" s="21" t="s">
        <v>3</v>
      </c>
      <c r="B47" s="9" t="str">
        <f>SUBSTITUTE(A47,"Molise","Abruzzo")</f>
        <v>Campania</v>
      </c>
      <c r="C47" s="6" t="s">
        <v>38</v>
      </c>
      <c r="D47" s="7">
        <v>49228</v>
      </c>
      <c r="E47" s="7">
        <v>32027</v>
      </c>
      <c r="F47" s="14">
        <f>(E47-D47)/D47</f>
        <v>-0.3494149670918989</v>
      </c>
      <c r="G47" s="14">
        <f>F47*0.13</f>
        <v>-4.5423945721946857E-2</v>
      </c>
    </row>
    <row r="48" spans="1:7" hidden="1" x14ac:dyDescent="0.35">
      <c r="A48" s="21" t="s">
        <v>3</v>
      </c>
      <c r="B48" s="9" t="str">
        <f>SUBSTITUTE(A48,"Molise","Abruzzo")</f>
        <v>Campania</v>
      </c>
      <c r="C48" s="6" t="s">
        <v>39</v>
      </c>
      <c r="D48" s="7">
        <v>56941</v>
      </c>
      <c r="E48" s="7">
        <v>36609</v>
      </c>
      <c r="F48" s="14">
        <f>(E48-D48)/D48</f>
        <v>-0.35707135455998312</v>
      </c>
      <c r="G48" s="14">
        <f>F48*0.13</f>
        <v>-4.6419276092797807E-2</v>
      </c>
    </row>
    <row r="49" spans="1:7" hidden="1" x14ac:dyDescent="0.35">
      <c r="A49" s="21" t="s">
        <v>3</v>
      </c>
      <c r="B49" s="9" t="str">
        <f>SUBSTITUTE(A49,"Molise","Abruzzo")</f>
        <v>Campania</v>
      </c>
      <c r="C49" s="6" t="s">
        <v>28</v>
      </c>
      <c r="D49" s="7">
        <v>55241</v>
      </c>
      <c r="E49" s="7">
        <v>33554</v>
      </c>
      <c r="F49" s="14">
        <f>(E49-D49)/D49</f>
        <v>-0.39258883800076033</v>
      </c>
      <c r="G49" s="14">
        <f>F49*0.13</f>
        <v>-5.1036548940098847E-2</v>
      </c>
    </row>
    <row r="50" spans="1:7" hidden="1" x14ac:dyDescent="0.35">
      <c r="A50" s="21" t="s">
        <v>3</v>
      </c>
      <c r="B50" s="9" t="str">
        <f>SUBSTITUTE(A50,"Molise","Abruzzo")</f>
        <v>Campania</v>
      </c>
      <c r="C50" s="6" t="s">
        <v>34</v>
      </c>
      <c r="D50" s="7">
        <v>63796</v>
      </c>
      <c r="E50" s="7">
        <v>38052</v>
      </c>
      <c r="F50" s="14">
        <f>(E50-D50)/D50</f>
        <v>-0.4035362718665747</v>
      </c>
      <c r="G50" s="14">
        <f>F50*0.13</f>
        <v>-5.2459715342654714E-2</v>
      </c>
    </row>
    <row r="51" spans="1:7" hidden="1" x14ac:dyDescent="0.35">
      <c r="A51" s="21" t="s">
        <v>3</v>
      </c>
      <c r="B51" s="9" t="str">
        <f>SUBSTITUTE(A51,"Molise","Abruzzo")</f>
        <v>Campania</v>
      </c>
      <c r="C51" s="6" t="s">
        <v>33</v>
      </c>
      <c r="D51" s="7">
        <v>51624</v>
      </c>
      <c r="E51" s="7">
        <v>30140</v>
      </c>
      <c r="F51" s="14">
        <f>(E51-D51)/D51</f>
        <v>-0.41616302494963581</v>
      </c>
      <c r="G51" s="14">
        <f>F51*0.13</f>
        <v>-5.410119324345266E-2</v>
      </c>
    </row>
    <row r="52" spans="1:7" hidden="1" x14ac:dyDescent="0.35">
      <c r="A52" s="21" t="s">
        <v>3</v>
      </c>
      <c r="B52" s="9" t="str">
        <f>SUBSTITUTE(A52,"Molise","Abruzzo")</f>
        <v>Campania</v>
      </c>
      <c r="C52" s="6" t="s">
        <v>34</v>
      </c>
      <c r="D52" s="7">
        <v>66839</v>
      </c>
      <c r="E52" s="7">
        <v>37051</v>
      </c>
      <c r="F52" s="14">
        <f>(E52-D52)/D52</f>
        <v>-0.4456679483535062</v>
      </c>
      <c r="G52" s="14">
        <f>F52*0.13</f>
        <v>-5.7936833285955808E-2</v>
      </c>
    </row>
    <row r="53" spans="1:7" hidden="1" x14ac:dyDescent="0.35">
      <c r="A53" s="22" t="s">
        <v>13</v>
      </c>
      <c r="B53" s="9" t="str">
        <f>SUBSTITUTE(A53,"Molise","Abruzzo")</f>
        <v>Emilia</v>
      </c>
      <c r="C53" s="6" t="s">
        <v>32</v>
      </c>
      <c r="D53" s="7">
        <v>34153</v>
      </c>
      <c r="E53" s="7">
        <v>59560</v>
      </c>
      <c r="F53" s="14">
        <f>(E53-D53)/D53</f>
        <v>0.74391707902673265</v>
      </c>
      <c r="G53" s="14">
        <f>F53*0.13</f>
        <v>9.6709220273475255E-2</v>
      </c>
    </row>
    <row r="54" spans="1:7" hidden="1" x14ac:dyDescent="0.35">
      <c r="A54" s="22" t="s">
        <v>13</v>
      </c>
      <c r="B54" s="9" t="str">
        <f>SUBSTITUTE(A54,"Molise","Abruzzo")</f>
        <v>Emilia</v>
      </c>
      <c r="C54" s="6" t="s">
        <v>35</v>
      </c>
      <c r="D54" s="7">
        <v>38692</v>
      </c>
      <c r="E54" s="7">
        <v>67185</v>
      </c>
      <c r="F54" s="14">
        <f>(E54-D54)/D54</f>
        <v>0.73640545849271166</v>
      </c>
      <c r="G54" s="14">
        <f>F54*0.13</f>
        <v>9.5732709604052516E-2</v>
      </c>
    </row>
    <row r="55" spans="1:7" hidden="1" x14ac:dyDescent="0.35">
      <c r="A55" s="22" t="s">
        <v>13</v>
      </c>
      <c r="B55" s="9" t="str">
        <f>SUBSTITUTE(A55,"Molise","Abruzzo")</f>
        <v>Emilia</v>
      </c>
      <c r="C55" s="6" t="s">
        <v>37</v>
      </c>
      <c r="D55" s="7">
        <v>44787</v>
      </c>
      <c r="E55" s="7">
        <v>63973</v>
      </c>
      <c r="F55" s="14">
        <f>(E55-D55)/D55</f>
        <v>0.42838323620693503</v>
      </c>
      <c r="G55" s="14">
        <f>F55*0.13</f>
        <v>5.5689820706901552E-2</v>
      </c>
    </row>
    <row r="56" spans="1:7" hidden="1" x14ac:dyDescent="0.35">
      <c r="A56" s="22" t="s">
        <v>13</v>
      </c>
      <c r="B56" s="9" t="str">
        <f>SUBSTITUTE(A56,"Molise","Abruzzo")</f>
        <v>Emilia</v>
      </c>
      <c r="C56" s="6" t="s">
        <v>28</v>
      </c>
      <c r="D56" s="7">
        <v>41901</v>
      </c>
      <c r="E56" s="7">
        <v>58538</v>
      </c>
      <c r="F56" s="14">
        <f>(E56-D56)/D56</f>
        <v>0.39705496288871389</v>
      </c>
      <c r="G56" s="14">
        <f>F56*0.13</f>
        <v>5.1617145175532807E-2</v>
      </c>
    </row>
    <row r="57" spans="1:7" hidden="1" x14ac:dyDescent="0.35">
      <c r="A57" s="22" t="s">
        <v>13</v>
      </c>
      <c r="B57" s="9" t="str">
        <f>SUBSTITUTE(A57,"Molise","Abruzzo")</f>
        <v>Emilia</v>
      </c>
      <c r="C57" s="6" t="s">
        <v>30</v>
      </c>
      <c r="D57" s="7">
        <v>55454</v>
      </c>
      <c r="E57" s="7">
        <v>58073</v>
      </c>
      <c r="F57" s="14">
        <f>(E57-D57)/D57</f>
        <v>4.7228333393443213E-2</v>
      </c>
      <c r="G57" s="14">
        <f>F57*0.13</f>
        <v>6.1396833411476179E-3</v>
      </c>
    </row>
    <row r="58" spans="1:7" hidden="1" x14ac:dyDescent="0.35">
      <c r="A58" s="22" t="s">
        <v>13</v>
      </c>
      <c r="B58" s="9" t="str">
        <f>SUBSTITUTE(A58,"Molise","Abruzzo")</f>
        <v>Emilia</v>
      </c>
      <c r="C58" s="6" t="s">
        <v>33</v>
      </c>
      <c r="D58" s="7">
        <v>36088</v>
      </c>
      <c r="E58" s="7">
        <v>34639</v>
      </c>
      <c r="F58" s="14">
        <f>(E58-D58)/D58</f>
        <v>-4.0151851030813569E-2</v>
      </c>
      <c r="G58" s="14">
        <f>F58*0.13</f>
        <v>-5.2197406340057642E-3</v>
      </c>
    </row>
    <row r="59" spans="1:7" hidden="1" x14ac:dyDescent="0.35">
      <c r="A59" s="22" t="s">
        <v>13</v>
      </c>
      <c r="B59" s="9" t="str">
        <f>SUBSTITUTE(A59,"Molise","Abruzzo")</f>
        <v>Emilia</v>
      </c>
      <c r="C59" s="6" t="s">
        <v>30</v>
      </c>
      <c r="D59" s="7">
        <v>65491</v>
      </c>
      <c r="E59" s="7">
        <v>54092</v>
      </c>
      <c r="F59" s="14">
        <f>(E59-D59)/D59</f>
        <v>-0.17405445022980257</v>
      </c>
      <c r="G59" s="14">
        <f>F59*0.13</f>
        <v>-2.2627078529874334E-2</v>
      </c>
    </row>
    <row r="60" spans="1:7" hidden="1" x14ac:dyDescent="0.35">
      <c r="A60" s="22" t="s">
        <v>13</v>
      </c>
      <c r="B60" s="9" t="str">
        <f>SUBSTITUTE(A60,"Molise","Abruzzo")</f>
        <v>Emilia</v>
      </c>
      <c r="C60" s="6" t="s">
        <v>35</v>
      </c>
      <c r="D60" s="7">
        <v>58119</v>
      </c>
      <c r="E60" s="7">
        <v>40612</v>
      </c>
      <c r="F60" s="14">
        <f>(E60-D60)/D60</f>
        <v>-0.30122679330339475</v>
      </c>
      <c r="G60" s="14">
        <f>F60*0.13</f>
        <v>-3.9159483129441321E-2</v>
      </c>
    </row>
    <row r="61" spans="1:7" x14ac:dyDescent="0.35">
      <c r="A61" s="21" t="s">
        <v>2</v>
      </c>
      <c r="B61" s="9" t="str">
        <f>SUBSTITUTE(A61,"Molise","Abruzzo")</f>
        <v>Lazio</v>
      </c>
      <c r="C61" s="6" t="s">
        <v>39</v>
      </c>
      <c r="D61" s="7">
        <v>30535</v>
      </c>
      <c r="E61" s="7">
        <v>52561</v>
      </c>
      <c r="F61" s="14">
        <f>(E61-D61)/D61</f>
        <v>0.72133617160635333</v>
      </c>
      <c r="G61" s="14">
        <f>F61*0.13</f>
        <v>9.3773702308825937E-2</v>
      </c>
    </row>
    <row r="62" spans="1:7" x14ac:dyDescent="0.35">
      <c r="A62" s="21" t="s">
        <v>2</v>
      </c>
      <c r="B62" s="9" t="str">
        <f>SUBSTITUTE(A62,"Molise","Abruzzo")</f>
        <v>Lazio</v>
      </c>
      <c r="C62" s="6" t="s">
        <v>37</v>
      </c>
      <c r="D62" s="7">
        <v>37809</v>
      </c>
      <c r="E62" s="7">
        <v>58891</v>
      </c>
      <c r="F62" s="14">
        <f>(E62-D62)/D62</f>
        <v>0.55759210769922507</v>
      </c>
      <c r="G62" s="14">
        <f>F62*0.13</f>
        <v>7.2486974000899262E-2</v>
      </c>
    </row>
    <row r="63" spans="1:7" x14ac:dyDescent="0.35">
      <c r="A63" s="21" t="s">
        <v>2</v>
      </c>
      <c r="B63" s="9" t="str">
        <f>SUBSTITUTE(A63,"Molise","Abruzzo")</f>
        <v>Lazio</v>
      </c>
      <c r="C63" s="6" t="s">
        <v>39</v>
      </c>
      <c r="D63" s="7">
        <v>34474</v>
      </c>
      <c r="E63" s="7">
        <v>52095</v>
      </c>
      <c r="F63" s="14">
        <f>(E63-D63)/D63</f>
        <v>0.51113882926263265</v>
      </c>
      <c r="G63" s="14">
        <f>F63*0.13</f>
        <v>6.6448047804142249E-2</v>
      </c>
    </row>
    <row r="64" spans="1:7" x14ac:dyDescent="0.35">
      <c r="A64" s="21" t="s">
        <v>2</v>
      </c>
      <c r="B64" s="9" t="str">
        <f>SUBSTITUTE(A64,"Molise","Abruzzo")</f>
        <v>Lazio</v>
      </c>
      <c r="C64" s="6" t="s">
        <v>38</v>
      </c>
      <c r="D64" s="7">
        <v>40106</v>
      </c>
      <c r="E64" s="7">
        <v>59273</v>
      </c>
      <c r="F64" s="14">
        <f>(E64-D64)/D64</f>
        <v>0.47790854236273872</v>
      </c>
      <c r="G64" s="14">
        <f>F64*0.13</f>
        <v>6.2128110507156033E-2</v>
      </c>
    </row>
    <row r="65" spans="1:7" x14ac:dyDescent="0.35">
      <c r="A65" s="21" t="s">
        <v>2</v>
      </c>
      <c r="B65" s="9" t="str">
        <f>SUBSTITUTE(A65,"Molise","Abruzzo")</f>
        <v>Lazio</v>
      </c>
      <c r="C65" s="6" t="s">
        <v>31</v>
      </c>
      <c r="D65" s="7">
        <v>44372</v>
      </c>
      <c r="E65" s="7">
        <v>65309</v>
      </c>
      <c r="F65" s="14">
        <f>(E65-D65)/D65</f>
        <v>0.47185161813756421</v>
      </c>
      <c r="G65" s="14">
        <f>F65*0.13</f>
        <v>6.1340710357883348E-2</v>
      </c>
    </row>
    <row r="66" spans="1:7" x14ac:dyDescent="0.35">
      <c r="A66" s="21" t="s">
        <v>2</v>
      </c>
      <c r="B66" s="9" t="str">
        <f>SUBSTITUTE(A66,"Molise","Abruzzo")</f>
        <v>Lazio</v>
      </c>
      <c r="C66" s="6" t="s">
        <v>34</v>
      </c>
      <c r="D66" s="7">
        <v>45768</v>
      </c>
      <c r="E66" s="7">
        <v>67067</v>
      </c>
      <c r="F66" s="14">
        <f>(E66-D66)/D66</f>
        <v>0.46536881664044749</v>
      </c>
      <c r="G66" s="14">
        <f>F66*0.13</f>
        <v>6.0497946163258175E-2</v>
      </c>
    </row>
    <row r="67" spans="1:7" x14ac:dyDescent="0.35">
      <c r="A67" s="21" t="s">
        <v>2</v>
      </c>
      <c r="B67" s="9" t="str">
        <f>SUBSTITUTE(A67,"Molise","Abruzzo")</f>
        <v>Lazio</v>
      </c>
      <c r="C67" s="6" t="s">
        <v>32</v>
      </c>
      <c r="D67" s="7">
        <v>31848</v>
      </c>
      <c r="E67" s="7">
        <v>46597</v>
      </c>
      <c r="F67" s="14">
        <f>(E67-D67)/D67</f>
        <v>0.46310600351670433</v>
      </c>
      <c r="G67" s="14">
        <f>F67*0.13</f>
        <v>6.0203780457171563E-2</v>
      </c>
    </row>
    <row r="68" spans="1:7" x14ac:dyDescent="0.35">
      <c r="A68" s="21" t="s">
        <v>2</v>
      </c>
      <c r="B68" s="9" t="str">
        <f>SUBSTITUTE(A68,"Molise","Abruzzo")</f>
        <v>Lazio</v>
      </c>
      <c r="C68" s="6" t="s">
        <v>30</v>
      </c>
      <c r="D68" s="7">
        <v>48776</v>
      </c>
      <c r="E68" s="7">
        <v>64734</v>
      </c>
      <c r="F68" s="14">
        <f>(E68-D68)/D68</f>
        <v>0.32716909955715928</v>
      </c>
      <c r="G68" s="14">
        <f>F68*0.13</f>
        <v>4.2531982942430706E-2</v>
      </c>
    </row>
    <row r="69" spans="1:7" x14ac:dyDescent="0.35">
      <c r="A69" s="21" t="s">
        <v>2</v>
      </c>
      <c r="B69" s="9" t="str">
        <f>SUBSTITUTE(A69,"Molise","Abruzzo")</f>
        <v>Lazio</v>
      </c>
      <c r="C69" s="6" t="s">
        <v>32</v>
      </c>
      <c r="D69" s="7">
        <v>38084</v>
      </c>
      <c r="E69" s="7">
        <v>47314</v>
      </c>
      <c r="F69" s="14">
        <f>(E69-D69)/D69</f>
        <v>0.24235899590379162</v>
      </c>
      <c r="G69" s="14">
        <f>F69*0.13</f>
        <v>3.1506669467492913E-2</v>
      </c>
    </row>
    <row r="70" spans="1:7" x14ac:dyDescent="0.35">
      <c r="A70" s="21" t="s">
        <v>2</v>
      </c>
      <c r="B70" s="9" t="str">
        <f>SUBSTITUTE(A70,"Molise","Abruzzo")</f>
        <v>Lazio</v>
      </c>
      <c r="C70" s="6" t="s">
        <v>35</v>
      </c>
      <c r="D70" s="7">
        <v>43124</v>
      </c>
      <c r="E70" s="7">
        <v>47604</v>
      </c>
      <c r="F70" s="14">
        <f>(E70-D70)/D70</f>
        <v>0.10388646693256655</v>
      </c>
      <c r="G70" s="14">
        <f>F70*0.13</f>
        <v>1.3505240701233651E-2</v>
      </c>
    </row>
    <row r="71" spans="1:7" x14ac:dyDescent="0.35">
      <c r="A71" s="21" t="s">
        <v>2</v>
      </c>
      <c r="B71" s="9" t="str">
        <f>SUBSTITUTE(A71,"Molise","Abruzzo")</f>
        <v>Lazio</v>
      </c>
      <c r="C71" s="6" t="s">
        <v>37</v>
      </c>
      <c r="D71" s="7">
        <v>58868</v>
      </c>
      <c r="E71" s="7">
        <v>63524</v>
      </c>
      <c r="F71" s="14">
        <f>(E71-D71)/D71</f>
        <v>7.9092206292043221E-2</v>
      </c>
      <c r="G71" s="14">
        <f>F71*0.13</f>
        <v>1.0281986817965619E-2</v>
      </c>
    </row>
    <row r="72" spans="1:7" x14ac:dyDescent="0.35">
      <c r="A72" s="21" t="s">
        <v>2</v>
      </c>
      <c r="B72" s="9" t="str">
        <f>SUBSTITUTE(A72,"Molise","Abruzzo")</f>
        <v>Lazio</v>
      </c>
      <c r="C72" s="6" t="s">
        <v>31</v>
      </c>
      <c r="D72" s="7">
        <v>54582</v>
      </c>
      <c r="E72" s="7">
        <v>58731</v>
      </c>
      <c r="F72" s="14">
        <f>(E72-D72)/D72</f>
        <v>7.601407057271628E-2</v>
      </c>
      <c r="G72" s="14">
        <f>F72*0.13</f>
        <v>9.8818291744531168E-3</v>
      </c>
    </row>
    <row r="73" spans="1:7" x14ac:dyDescent="0.35">
      <c r="A73" s="21" t="s">
        <v>2</v>
      </c>
      <c r="B73" s="9" t="str">
        <f>SUBSTITUTE(A73,"Molise","Abruzzo")</f>
        <v>Lazio</v>
      </c>
      <c r="C73" s="6" t="s">
        <v>38</v>
      </c>
      <c r="D73" s="7">
        <v>32725</v>
      </c>
      <c r="E73" s="7">
        <v>35089</v>
      </c>
      <c r="F73" s="14">
        <f>(E73-D73)/D73</f>
        <v>7.2238349885408712E-2</v>
      </c>
      <c r="G73" s="14">
        <f>F73*0.13</f>
        <v>9.3909854851031323E-3</v>
      </c>
    </row>
    <row r="74" spans="1:7" x14ac:dyDescent="0.3">
      <c r="A74" s="21" t="s">
        <v>2</v>
      </c>
      <c r="B74" s="9" t="str">
        <f>SUBSTITUTE(A74,"Molise","Abruzzo")</f>
        <v>Lazio</v>
      </c>
      <c r="C74" s="6" t="s">
        <v>29</v>
      </c>
      <c r="D74" s="5">
        <v>47500</v>
      </c>
      <c r="E74" s="5">
        <v>48900</v>
      </c>
      <c r="F74" s="14">
        <f>(E74-D74)/D74</f>
        <v>2.9473684210526315E-2</v>
      </c>
      <c r="G74" s="14">
        <f>F74*0.13</f>
        <v>3.8315789473684211E-3</v>
      </c>
    </row>
    <row r="75" spans="1:7" x14ac:dyDescent="0.35">
      <c r="A75" s="21" t="s">
        <v>2</v>
      </c>
      <c r="B75" s="9" t="str">
        <f>SUBSTITUTE(A75,"Molise","Abruzzo")</f>
        <v>Lazio</v>
      </c>
      <c r="C75" s="6" t="s">
        <v>30</v>
      </c>
      <c r="D75" s="7">
        <v>47318</v>
      </c>
      <c r="E75" s="7">
        <v>48578</v>
      </c>
      <c r="F75" s="14">
        <f>(E75-D75)/D75</f>
        <v>2.6628344393254153E-2</v>
      </c>
      <c r="G75" s="14">
        <f>F75*0.13</f>
        <v>3.46168477112304E-3</v>
      </c>
    </row>
    <row r="76" spans="1:7" x14ac:dyDescent="0.35">
      <c r="A76" s="21" t="s">
        <v>2</v>
      </c>
      <c r="B76" s="9" t="str">
        <f>SUBSTITUTE(A76,"Molise","Abruzzo")</f>
        <v>Lazio</v>
      </c>
      <c r="C76" s="6" t="s">
        <v>33</v>
      </c>
      <c r="D76" s="7">
        <v>69198</v>
      </c>
      <c r="E76" s="7">
        <v>68264</v>
      </c>
      <c r="F76" s="14">
        <f>(E76-D76)/D76</f>
        <v>-1.3497499927743576E-2</v>
      </c>
      <c r="G76" s="14">
        <f>F76*0.13</f>
        <v>-1.754674990606665E-3</v>
      </c>
    </row>
    <row r="77" spans="1:7" x14ac:dyDescent="0.35">
      <c r="A77" s="21" t="s">
        <v>2</v>
      </c>
      <c r="B77" s="9" t="str">
        <f>SUBSTITUTE(A77,"Molise","Abruzzo")</f>
        <v>Lazio</v>
      </c>
      <c r="C77" s="6" t="s">
        <v>39</v>
      </c>
      <c r="D77" s="7">
        <v>33094</v>
      </c>
      <c r="E77" s="7">
        <v>31873</v>
      </c>
      <c r="F77" s="14">
        <f>(E77-D77)/D77</f>
        <v>-3.6894905420922219E-2</v>
      </c>
      <c r="G77" s="14">
        <f>F77*0.13</f>
        <v>-4.7963377047198887E-3</v>
      </c>
    </row>
    <row r="78" spans="1:7" x14ac:dyDescent="0.35">
      <c r="A78" s="21" t="s">
        <v>2</v>
      </c>
      <c r="B78" s="9" t="str">
        <f>SUBSTITUTE(A78,"Molise","Abruzzo")</f>
        <v>Lazio</v>
      </c>
      <c r="C78" s="6" t="s">
        <v>33</v>
      </c>
      <c r="D78" s="7">
        <v>42380</v>
      </c>
      <c r="E78" s="7">
        <v>39790</v>
      </c>
      <c r="F78" s="14">
        <f>(E78-D78)/D78</f>
        <v>-6.1113732892873994E-2</v>
      </c>
      <c r="G78" s="14">
        <f>F78*0.13</f>
        <v>-7.9447852760736199E-3</v>
      </c>
    </row>
    <row r="79" spans="1:7" x14ac:dyDescent="0.35">
      <c r="A79" s="21" t="s">
        <v>2</v>
      </c>
      <c r="B79" s="9" t="str">
        <f>SUBSTITUTE(A79,"Molise","Abruzzo")</f>
        <v>Lazio</v>
      </c>
      <c r="C79" s="6" t="s">
        <v>37</v>
      </c>
      <c r="D79" s="7">
        <v>46145</v>
      </c>
      <c r="E79" s="7">
        <v>41507</v>
      </c>
      <c r="F79" s="14">
        <f>(E79-D79)/D79</f>
        <v>-0.10050926427565283</v>
      </c>
      <c r="G79" s="14">
        <f>F79*0.13</f>
        <v>-1.3066204355834868E-2</v>
      </c>
    </row>
    <row r="80" spans="1:7" x14ac:dyDescent="0.35">
      <c r="A80" s="21" t="s">
        <v>2</v>
      </c>
      <c r="B80" s="9" t="str">
        <f>SUBSTITUTE(A80,"Molise","Abruzzo")</f>
        <v>Lazio</v>
      </c>
      <c r="C80" s="6" t="s">
        <v>35</v>
      </c>
      <c r="D80" s="7">
        <v>68668</v>
      </c>
      <c r="E80" s="7">
        <v>61604</v>
      </c>
      <c r="F80" s="14">
        <f>(E80-D80)/D80</f>
        <v>-0.10287178889730296</v>
      </c>
      <c r="G80" s="14">
        <f>F80*0.13</f>
        <v>-1.3373332556649385E-2</v>
      </c>
    </row>
    <row r="81" spans="1:7" x14ac:dyDescent="0.35">
      <c r="A81" s="21" t="s">
        <v>2</v>
      </c>
      <c r="B81" s="9" t="str">
        <f>SUBSTITUTE(A81,"Molise","Abruzzo")</f>
        <v>Lazio</v>
      </c>
      <c r="C81" s="6" t="s">
        <v>34</v>
      </c>
      <c r="D81" s="7">
        <v>69557</v>
      </c>
      <c r="E81" s="7">
        <v>59326</v>
      </c>
      <c r="F81" s="14">
        <f>(E81-D81)/D81</f>
        <v>-0.14708799976997283</v>
      </c>
      <c r="G81" s="14">
        <f>F81*0.13</f>
        <v>-1.9121439970096469E-2</v>
      </c>
    </row>
    <row r="82" spans="1:7" x14ac:dyDescent="0.35">
      <c r="A82" s="21" t="s">
        <v>2</v>
      </c>
      <c r="B82" s="9" t="str">
        <f>SUBSTITUTE(A82,"Molise","Abruzzo")</f>
        <v>Lazio</v>
      </c>
      <c r="C82" s="6" t="s">
        <v>33</v>
      </c>
      <c r="D82" s="7">
        <v>60405</v>
      </c>
      <c r="E82" s="7">
        <v>50451</v>
      </c>
      <c r="F82" s="14">
        <f>(E82-D82)/D82</f>
        <v>-0.16478768313881301</v>
      </c>
      <c r="G82" s="14">
        <f>F82*0.13</f>
        <v>-2.1422398808045692E-2</v>
      </c>
    </row>
    <row r="83" spans="1:7" x14ac:dyDescent="0.35">
      <c r="A83" s="21" t="s">
        <v>2</v>
      </c>
      <c r="B83" s="9" t="str">
        <f>SUBSTITUTE(A83,"Molise","Abruzzo")</f>
        <v>Lazio</v>
      </c>
      <c r="C83" s="6" t="s">
        <v>36</v>
      </c>
      <c r="D83" s="7">
        <v>52526</v>
      </c>
      <c r="E83" s="7">
        <v>42186</v>
      </c>
      <c r="F83" s="14">
        <f>(E83-D83)/D83</f>
        <v>-0.19685489091116781</v>
      </c>
      <c r="G83" s="14">
        <f>F83*0.13</f>
        <v>-2.5591135818451818E-2</v>
      </c>
    </row>
    <row r="84" spans="1:7" x14ac:dyDescent="0.35">
      <c r="A84" s="21" t="s">
        <v>2</v>
      </c>
      <c r="B84" s="9" t="str">
        <f>SUBSTITUTE(A84,"Molise","Abruzzo")</f>
        <v>Lazio</v>
      </c>
      <c r="C84" s="6" t="s">
        <v>30</v>
      </c>
      <c r="D84" s="7">
        <v>56886</v>
      </c>
      <c r="E84" s="7">
        <v>44112</v>
      </c>
      <c r="F84" s="14">
        <f>(E84-D84)/D84</f>
        <v>-0.22455437190169814</v>
      </c>
      <c r="G84" s="14">
        <f>F84*0.13</f>
        <v>-2.9192068347220757E-2</v>
      </c>
    </row>
    <row r="85" spans="1:7" x14ac:dyDescent="0.35">
      <c r="A85" s="21" t="s">
        <v>2</v>
      </c>
      <c r="B85" s="9" t="str">
        <f>SUBSTITUTE(A85,"Molise","Abruzzo")</f>
        <v>Lazio</v>
      </c>
      <c r="C85" s="6" t="s">
        <v>35</v>
      </c>
      <c r="D85" s="7">
        <v>59094</v>
      </c>
      <c r="E85" s="7">
        <v>44313</v>
      </c>
      <c r="F85" s="14">
        <f>(E85-D85)/D85</f>
        <v>-0.25012691643821705</v>
      </c>
      <c r="G85" s="14">
        <f>F85*0.13</f>
        <v>-3.2516499136968219E-2</v>
      </c>
    </row>
    <row r="86" spans="1:7" x14ac:dyDescent="0.35">
      <c r="A86" s="21" t="s">
        <v>2</v>
      </c>
      <c r="B86" s="9" t="str">
        <f>SUBSTITUTE(A86,"Molise","Abruzzo")</f>
        <v>Lazio</v>
      </c>
      <c r="C86" s="6" t="s">
        <v>28</v>
      </c>
      <c r="D86" s="7">
        <v>62152</v>
      </c>
      <c r="E86" s="7">
        <v>44143</v>
      </c>
      <c r="F86" s="14">
        <f>(E86-D86)/D86</f>
        <v>-0.28975736903076327</v>
      </c>
      <c r="G86" s="14">
        <f>F86*0.13</f>
        <v>-3.7668457973999224E-2</v>
      </c>
    </row>
    <row r="87" spans="1:7" x14ac:dyDescent="0.35">
      <c r="A87" s="21" t="s">
        <v>2</v>
      </c>
      <c r="B87" s="9" t="str">
        <f>SUBSTITUTE(A87,"Molise","Abruzzo")</f>
        <v>Lazio</v>
      </c>
      <c r="C87" s="6" t="s">
        <v>28</v>
      </c>
      <c r="D87" s="7">
        <v>65174</v>
      </c>
      <c r="E87" s="7">
        <v>43873</v>
      </c>
      <c r="F87" s="14">
        <f>(E87-D87)/D87</f>
        <v>-0.32683278608033878</v>
      </c>
      <c r="G87" s="14">
        <f>F87*0.13</f>
        <v>-4.2488262190444041E-2</v>
      </c>
    </row>
    <row r="88" spans="1:7" x14ac:dyDescent="0.35">
      <c r="A88" s="21" t="s">
        <v>2</v>
      </c>
      <c r="B88" s="9" t="str">
        <f>SUBSTITUTE(A88,"Molise","Abruzzo")</f>
        <v>Lazio</v>
      </c>
      <c r="C88" s="6" t="s">
        <v>32</v>
      </c>
      <c r="D88" s="7">
        <v>51398</v>
      </c>
      <c r="E88" s="7">
        <v>34311</v>
      </c>
      <c r="F88" s="14">
        <f>(E88-D88)/D88</f>
        <v>-0.33244484221175924</v>
      </c>
      <c r="G88" s="14">
        <f>F88*0.13</f>
        <v>-4.3217829487528704E-2</v>
      </c>
    </row>
    <row r="89" spans="1:7" x14ac:dyDescent="0.35">
      <c r="A89" s="21" t="s">
        <v>2</v>
      </c>
      <c r="B89" s="9" t="str">
        <f>SUBSTITUTE(A89,"Molise","Abruzzo")</f>
        <v>Lazio</v>
      </c>
      <c r="C89" s="6" t="s">
        <v>33</v>
      </c>
      <c r="D89" s="7">
        <v>58936</v>
      </c>
      <c r="E89" s="7">
        <v>39122</v>
      </c>
      <c r="F89" s="14">
        <f>(E89-D89)/D89</f>
        <v>-0.33619519478756615</v>
      </c>
      <c r="G89" s="14">
        <f>F89*0.13</f>
        <v>-4.3705375322383604E-2</v>
      </c>
    </row>
    <row r="90" spans="1:7" x14ac:dyDescent="0.35">
      <c r="A90" s="21" t="s">
        <v>2</v>
      </c>
      <c r="B90" s="9" t="str">
        <f>SUBSTITUTE(A90,"Molise","Abruzzo")</f>
        <v>Lazio</v>
      </c>
      <c r="C90" s="6" t="s">
        <v>28</v>
      </c>
      <c r="D90" s="7">
        <v>65910</v>
      </c>
      <c r="E90" s="7">
        <v>42202</v>
      </c>
      <c r="F90" s="14">
        <f>(E90-D90)/D90</f>
        <v>-0.35970262479138221</v>
      </c>
      <c r="G90" s="14">
        <f>F90*0.13</f>
        <v>-4.6761341222879692E-2</v>
      </c>
    </row>
    <row r="91" spans="1:7" x14ac:dyDescent="0.35">
      <c r="A91" s="21" t="s">
        <v>2</v>
      </c>
      <c r="B91" s="9" t="str">
        <f>SUBSTITUTE(A91,"Molise","Abruzzo")</f>
        <v>Lazio</v>
      </c>
      <c r="C91" s="6" t="s">
        <v>32</v>
      </c>
      <c r="D91" s="7">
        <v>56573</v>
      </c>
      <c r="E91" s="7">
        <v>34131</v>
      </c>
      <c r="F91" s="14">
        <f>(E91-D91)/D91</f>
        <v>-0.39669100100754778</v>
      </c>
      <c r="G91" s="14">
        <f>F91*0.13</f>
        <v>-5.1569830130981216E-2</v>
      </c>
    </row>
    <row r="92" spans="1:7" x14ac:dyDescent="0.35">
      <c r="A92" s="21" t="s">
        <v>2</v>
      </c>
      <c r="B92" s="9" t="str">
        <f>SUBSTITUTE(A92,"Molise","Abruzzo")</f>
        <v>Lazio</v>
      </c>
      <c r="C92" s="6" t="s">
        <v>38</v>
      </c>
      <c r="D92" s="7">
        <v>55347</v>
      </c>
      <c r="E92" s="7">
        <v>30247</v>
      </c>
      <c r="F92" s="14">
        <f>(E92-D92)/D92</f>
        <v>-0.45350244819050717</v>
      </c>
      <c r="G92" s="14">
        <f>F92*0.13</f>
        <v>-5.8955318264765931E-2</v>
      </c>
    </row>
    <row r="93" spans="1:7" hidden="1" x14ac:dyDescent="0.35">
      <c r="A93" s="22" t="s">
        <v>1</v>
      </c>
      <c r="B93" s="9" t="str">
        <f>SUBSTITUTE(A93,"Molise","Abruzzo")</f>
        <v>Lombardia</v>
      </c>
      <c r="C93" s="6" t="s">
        <v>28</v>
      </c>
      <c r="D93" s="7">
        <v>38717</v>
      </c>
      <c r="E93" s="7">
        <v>69133</v>
      </c>
      <c r="F93" s="14">
        <f>(E93-D93)/D93</f>
        <v>0.78559805770075164</v>
      </c>
      <c r="G93" s="14">
        <f>F93*0.13</f>
        <v>0.10212774750109771</v>
      </c>
    </row>
    <row r="94" spans="1:7" hidden="1" x14ac:dyDescent="0.35">
      <c r="A94" s="22" t="s">
        <v>1</v>
      </c>
      <c r="B94" s="9" t="str">
        <f>SUBSTITUTE(A94,"Molise","Abruzzo")</f>
        <v>Lombardia</v>
      </c>
      <c r="C94" s="6" t="s">
        <v>29</v>
      </c>
      <c r="D94" s="7">
        <v>40114</v>
      </c>
      <c r="E94" s="7">
        <v>68464</v>
      </c>
      <c r="F94" s="14">
        <f>(E94-D94)/D94</f>
        <v>0.70673580296155958</v>
      </c>
      <c r="G94" s="14">
        <f>F94*0.13</f>
        <v>9.1875654385002753E-2</v>
      </c>
    </row>
    <row r="95" spans="1:7" hidden="1" x14ac:dyDescent="0.35">
      <c r="A95" s="22" t="s">
        <v>1</v>
      </c>
      <c r="B95" s="9" t="str">
        <f>SUBSTITUTE(A95,"Molise","Abruzzo")</f>
        <v>Lombardia</v>
      </c>
      <c r="C95" s="6" t="s">
        <v>38</v>
      </c>
      <c r="D95" s="7">
        <v>41898</v>
      </c>
      <c r="E95" s="7">
        <v>56472</v>
      </c>
      <c r="F95" s="14">
        <f>(E95-D95)/D95</f>
        <v>0.34784476585994556</v>
      </c>
      <c r="G95" s="14">
        <f>F95*0.13</f>
        <v>4.5219819561792926E-2</v>
      </c>
    </row>
    <row r="96" spans="1:7" hidden="1" x14ac:dyDescent="0.35">
      <c r="A96" s="22" t="s">
        <v>1</v>
      </c>
      <c r="B96" s="9" t="str">
        <f>SUBSTITUTE(A96,"Molise","Abruzzo")</f>
        <v>Lombardia</v>
      </c>
      <c r="C96" s="6" t="s">
        <v>36</v>
      </c>
      <c r="D96" s="7">
        <v>45463</v>
      </c>
      <c r="E96" s="7">
        <v>60174</v>
      </c>
      <c r="F96" s="14">
        <f>(E96-D96)/D96</f>
        <v>0.32358181378263645</v>
      </c>
      <c r="G96" s="14">
        <f>F96*0.13</f>
        <v>4.2065635791742738E-2</v>
      </c>
    </row>
    <row r="97" spans="1:7" hidden="1" x14ac:dyDescent="0.35">
      <c r="A97" s="22" t="s">
        <v>1</v>
      </c>
      <c r="B97" s="9" t="str">
        <f>SUBSTITUTE(A97,"Molise","Abruzzo")</f>
        <v>Lombardia</v>
      </c>
      <c r="C97" s="6" t="s">
        <v>31</v>
      </c>
      <c r="D97" s="7">
        <v>34784</v>
      </c>
      <c r="E97" s="7">
        <v>45575</v>
      </c>
      <c r="F97" s="14">
        <f>(E97-D97)/D97</f>
        <v>0.31022884084636615</v>
      </c>
      <c r="G97" s="14">
        <f>F97*0.13</f>
        <v>4.0329749310027599E-2</v>
      </c>
    </row>
    <row r="98" spans="1:7" hidden="1" x14ac:dyDescent="0.35">
      <c r="A98" s="22" t="s">
        <v>1</v>
      </c>
      <c r="B98" s="9" t="str">
        <f>SUBSTITUTE(A98,"Molise","Abruzzo")</f>
        <v>Lombardia</v>
      </c>
      <c r="C98" s="6" t="s">
        <v>30</v>
      </c>
      <c r="D98" s="7">
        <v>42053</v>
      </c>
      <c r="E98" s="7">
        <v>54991</v>
      </c>
      <c r="F98" s="14">
        <f>(E98-D98)/D98</f>
        <v>0.30765938220816591</v>
      </c>
      <c r="G98" s="14">
        <f>F98*0.13</f>
        <v>3.9995719687061566E-2</v>
      </c>
    </row>
    <row r="99" spans="1:7" hidden="1" x14ac:dyDescent="0.35">
      <c r="A99" s="22" t="s">
        <v>1</v>
      </c>
      <c r="B99" s="9" t="str">
        <f>SUBSTITUTE(A99,"Molise","Abruzzo")</f>
        <v>Lombardia</v>
      </c>
      <c r="C99" s="6" t="s">
        <v>33</v>
      </c>
      <c r="D99" s="7">
        <v>58090</v>
      </c>
      <c r="E99" s="7">
        <v>68711</v>
      </c>
      <c r="F99" s="14">
        <f>(E99-D99)/D99</f>
        <v>0.18283697710449304</v>
      </c>
      <c r="G99" s="14">
        <f>F99*0.13</f>
        <v>2.3768807023584096E-2</v>
      </c>
    </row>
    <row r="100" spans="1:7" hidden="1" x14ac:dyDescent="0.35">
      <c r="A100" s="22" t="s">
        <v>1</v>
      </c>
      <c r="B100" s="9" t="str">
        <f>SUBSTITUTE(A100,"Molise","Abruzzo")</f>
        <v>Lombardia</v>
      </c>
      <c r="C100" s="6" t="s">
        <v>36</v>
      </c>
      <c r="D100" s="7">
        <v>48163</v>
      </c>
      <c r="E100" s="7">
        <v>56719</v>
      </c>
      <c r="F100" s="14">
        <f>(E100-D100)/D100</f>
        <v>0.17764674127442229</v>
      </c>
      <c r="G100" s="14">
        <f>F100*0.13</f>
        <v>2.3094076365674898E-2</v>
      </c>
    </row>
    <row r="101" spans="1:7" hidden="1" x14ac:dyDescent="0.35">
      <c r="A101" s="22" t="s">
        <v>1</v>
      </c>
      <c r="B101" s="9" t="str">
        <f>SUBSTITUTE(A101,"Molise","Abruzzo")</f>
        <v>Lombardia</v>
      </c>
      <c r="C101" s="6" t="s">
        <v>29</v>
      </c>
      <c r="D101" s="7">
        <v>38505</v>
      </c>
      <c r="E101" s="7">
        <v>39707</v>
      </c>
      <c r="F101" s="14">
        <f>(E101-D101)/D101</f>
        <v>3.1216725100636281E-2</v>
      </c>
      <c r="G101" s="14">
        <f>F101*0.13</f>
        <v>4.0581742630827165E-3</v>
      </c>
    </row>
    <row r="102" spans="1:7" hidden="1" x14ac:dyDescent="0.35">
      <c r="A102" s="22" t="s">
        <v>1</v>
      </c>
      <c r="B102" s="9" t="str">
        <f>SUBSTITUTE(A102,"Molise","Abruzzo")</f>
        <v>Lombardia</v>
      </c>
      <c r="C102" s="6" t="s">
        <v>28</v>
      </c>
      <c r="D102" s="7">
        <v>59297</v>
      </c>
      <c r="E102" s="7">
        <v>57335</v>
      </c>
      <c r="F102" s="14">
        <f>(E102-D102)/D102</f>
        <v>-3.3087677285528777E-2</v>
      </c>
      <c r="G102" s="14">
        <f>F102*0.13</f>
        <v>-4.3013980471187409E-3</v>
      </c>
    </row>
    <row r="103" spans="1:7" hidden="1" x14ac:dyDescent="0.35">
      <c r="A103" s="22" t="s">
        <v>1</v>
      </c>
      <c r="B103" s="9" t="str">
        <f>SUBSTITUTE(A103,"Molise","Abruzzo")</f>
        <v>Lombardia</v>
      </c>
      <c r="C103" s="6" t="s">
        <v>35</v>
      </c>
      <c r="D103" s="7">
        <v>51220</v>
      </c>
      <c r="E103" s="7">
        <v>48261</v>
      </c>
      <c r="F103" s="14">
        <f>(E103-D103)/D103</f>
        <v>-5.7770402186645843E-2</v>
      </c>
      <c r="G103" s="14">
        <f>F103*0.13</f>
        <v>-7.5101522842639596E-3</v>
      </c>
    </row>
    <row r="104" spans="1:7" hidden="1" x14ac:dyDescent="0.35">
      <c r="A104" s="22" t="s">
        <v>1</v>
      </c>
      <c r="B104" s="9" t="str">
        <f>SUBSTITUTE(A104,"Molise","Abruzzo")</f>
        <v>Lombardia</v>
      </c>
      <c r="C104" s="6" t="s">
        <v>39</v>
      </c>
      <c r="D104" s="7">
        <v>49986</v>
      </c>
      <c r="E104" s="7">
        <v>46295</v>
      </c>
      <c r="F104" s="14">
        <f>(E104-D104)/D104</f>
        <v>-7.3840675389108948E-2</v>
      </c>
      <c r="G104" s="14">
        <f>F104*0.13</f>
        <v>-9.5992878005841629E-3</v>
      </c>
    </row>
    <row r="105" spans="1:7" hidden="1" x14ac:dyDescent="0.35">
      <c r="A105" s="22" t="s">
        <v>1</v>
      </c>
      <c r="B105" s="9" t="str">
        <f>SUBSTITUTE(A105,"Molise","Abruzzo")</f>
        <v>Lombardia</v>
      </c>
      <c r="C105" s="6" t="s">
        <v>35</v>
      </c>
      <c r="D105" s="7">
        <v>69037</v>
      </c>
      <c r="E105" s="7">
        <v>62399</v>
      </c>
      <c r="F105" s="14">
        <f>(E105-D105)/D105</f>
        <v>-9.6151339136984509E-2</v>
      </c>
      <c r="G105" s="14">
        <f>F105*0.13</f>
        <v>-1.2499674087807987E-2</v>
      </c>
    </row>
    <row r="106" spans="1:7" hidden="1" x14ac:dyDescent="0.35">
      <c r="A106" s="22" t="s">
        <v>1</v>
      </c>
      <c r="B106" s="9" t="str">
        <f>SUBSTITUTE(A106,"Molise","Abruzzo")</f>
        <v>Lombardia</v>
      </c>
      <c r="C106" s="6" t="s">
        <v>34</v>
      </c>
      <c r="D106" s="7">
        <v>51149</v>
      </c>
      <c r="E106" s="7">
        <v>43599</v>
      </c>
      <c r="F106" s="14">
        <f>(E106-D106)/D106</f>
        <v>-0.14760796887524683</v>
      </c>
      <c r="G106" s="14">
        <f>F106*0.13</f>
        <v>-1.9189035953782088E-2</v>
      </c>
    </row>
    <row r="107" spans="1:7" hidden="1" x14ac:dyDescent="0.35">
      <c r="A107" s="22" t="s">
        <v>1</v>
      </c>
      <c r="B107" s="9" t="str">
        <f>SUBSTITUTE(A107,"Molise","Abruzzo")</f>
        <v>Lombardia</v>
      </c>
      <c r="C107" s="6" t="s">
        <v>37</v>
      </c>
      <c r="D107" s="7">
        <v>43313</v>
      </c>
      <c r="E107" s="7">
        <v>32667</v>
      </c>
      <c r="F107" s="14">
        <f>(E107-D107)/D107</f>
        <v>-0.24579225636644889</v>
      </c>
      <c r="G107" s="14">
        <f>F107*0.13</f>
        <v>-3.1952993327638353E-2</v>
      </c>
    </row>
    <row r="108" spans="1:7" hidden="1" x14ac:dyDescent="0.35">
      <c r="A108" s="22" t="s">
        <v>1</v>
      </c>
      <c r="B108" s="9" t="str">
        <f>SUBSTITUTE(A108,"Molise","Abruzzo")</f>
        <v>Lombardia</v>
      </c>
      <c r="C108" s="6" t="s">
        <v>38</v>
      </c>
      <c r="D108" s="7">
        <v>59263</v>
      </c>
      <c r="E108" s="7">
        <v>30784</v>
      </c>
      <c r="F108" s="14">
        <f>(E108-D108)/D108</f>
        <v>-0.48055279010512464</v>
      </c>
      <c r="G108" s="14">
        <f>F108*0.13</f>
        <v>-6.2471862713666206E-2</v>
      </c>
    </row>
    <row r="109" spans="1:7" hidden="1" x14ac:dyDescent="0.35">
      <c r="A109" s="22" t="s">
        <v>9</v>
      </c>
      <c r="B109" s="9" t="str">
        <f>SUBSTITUTE(A109,"Molise","Abruzzo")</f>
        <v>Abruzzo</v>
      </c>
      <c r="C109" s="6" t="s">
        <v>38</v>
      </c>
      <c r="D109" s="7">
        <v>30313</v>
      </c>
      <c r="E109" s="7">
        <v>51395</v>
      </c>
      <c r="F109" s="14">
        <f>(E109-D109)/D109</f>
        <v>0.69547718800514635</v>
      </c>
      <c r="G109" s="14">
        <f>F109*0.13</f>
        <v>9.0412034440669031E-2</v>
      </c>
    </row>
    <row r="110" spans="1:7" hidden="1" x14ac:dyDescent="0.35">
      <c r="A110" s="22" t="s">
        <v>9</v>
      </c>
      <c r="B110" s="9" t="str">
        <f>SUBSTITUTE(A110,"Molise","Abruzzo")</f>
        <v>Abruzzo</v>
      </c>
      <c r="C110" s="6" t="s">
        <v>39</v>
      </c>
      <c r="D110" s="7">
        <v>39138</v>
      </c>
      <c r="E110" s="7">
        <v>61797</v>
      </c>
      <c r="F110" s="14">
        <f>(E110-D110)/D110</f>
        <v>0.57895140272880574</v>
      </c>
      <c r="G110" s="14">
        <f>F110*0.13</f>
        <v>7.5263682354744746E-2</v>
      </c>
    </row>
    <row r="111" spans="1:7" hidden="1" x14ac:dyDescent="0.35">
      <c r="A111" s="22" t="s">
        <v>9</v>
      </c>
      <c r="B111" s="9" t="str">
        <f>SUBSTITUTE(A111,"Molise","Abruzzo")</f>
        <v>Abruzzo</v>
      </c>
      <c r="C111" s="6" t="s">
        <v>31</v>
      </c>
      <c r="D111" s="7">
        <v>37657</v>
      </c>
      <c r="E111" s="7">
        <v>58930</v>
      </c>
      <c r="F111" s="14">
        <f>(E111-D111)/D111</f>
        <v>0.56491488966194869</v>
      </c>
      <c r="G111" s="14">
        <f>F111*0.13</f>
        <v>7.3438935656053334E-2</v>
      </c>
    </row>
    <row r="112" spans="1:7" hidden="1" x14ac:dyDescent="0.35">
      <c r="A112" s="22" t="s">
        <v>9</v>
      </c>
      <c r="B112" s="9" t="str">
        <f>SUBSTITUTE(A112,"Molise","Abruzzo")</f>
        <v>Abruzzo</v>
      </c>
      <c r="C112" s="6" t="s">
        <v>29</v>
      </c>
      <c r="D112" s="7">
        <v>36232</v>
      </c>
      <c r="E112" s="7">
        <v>48652</v>
      </c>
      <c r="F112" s="14">
        <f>(E112-D112)/D112</f>
        <v>0.3427909030691102</v>
      </c>
      <c r="G112" s="14">
        <f>F112*0.13</f>
        <v>4.4562817398984329E-2</v>
      </c>
    </row>
    <row r="113" spans="1:7" hidden="1" x14ac:dyDescent="0.35">
      <c r="A113" s="22" t="s">
        <v>9</v>
      </c>
      <c r="B113" s="9" t="str">
        <f>SUBSTITUTE(A113,"Molise","Abruzzo")</f>
        <v>Abruzzo</v>
      </c>
      <c r="C113" s="6" t="s">
        <v>39</v>
      </c>
      <c r="D113" s="7">
        <v>36856</v>
      </c>
      <c r="E113" s="7">
        <v>48667</v>
      </c>
      <c r="F113" s="14">
        <f>(E113-D113)/D113</f>
        <v>0.3204634252224875</v>
      </c>
      <c r="G113" s="14">
        <f>F113*0.13</f>
        <v>4.1660245278923376E-2</v>
      </c>
    </row>
    <row r="114" spans="1:7" hidden="1" x14ac:dyDescent="0.35">
      <c r="A114" s="22" t="s">
        <v>9</v>
      </c>
      <c r="B114" s="9" t="str">
        <f>SUBSTITUTE(A114,"Molise","Abruzzo")</f>
        <v>Abruzzo</v>
      </c>
      <c r="C114" s="6" t="s">
        <v>30</v>
      </c>
      <c r="D114" s="7">
        <v>42638</v>
      </c>
      <c r="E114" s="7">
        <v>49991</v>
      </c>
      <c r="F114" s="14">
        <f>(E114-D114)/D114</f>
        <v>0.17245180355551387</v>
      </c>
      <c r="G114" s="14">
        <f>F114*0.13</f>
        <v>2.2418734462216806E-2</v>
      </c>
    </row>
    <row r="115" spans="1:7" hidden="1" x14ac:dyDescent="0.35">
      <c r="A115" s="22" t="s">
        <v>9</v>
      </c>
      <c r="B115" s="9" t="str">
        <f>SUBSTITUTE(A115,"Molise","Abruzzo")</f>
        <v>Abruzzo</v>
      </c>
      <c r="C115" s="6" t="s">
        <v>37</v>
      </c>
      <c r="D115" s="7">
        <v>50048</v>
      </c>
      <c r="E115" s="7">
        <v>57432</v>
      </c>
      <c r="F115" s="14">
        <f>(E115-D115)/D115</f>
        <v>0.14753836317135549</v>
      </c>
      <c r="G115" s="14">
        <f>F115*0.13</f>
        <v>1.9179987212276213E-2</v>
      </c>
    </row>
    <row r="116" spans="1:7" hidden="1" x14ac:dyDescent="0.35">
      <c r="A116" s="22" t="s">
        <v>9</v>
      </c>
      <c r="B116" s="9" t="str">
        <f>SUBSTITUTE(A116,"Molise","Abruzzo")</f>
        <v>Abruzzo</v>
      </c>
      <c r="C116" s="6" t="s">
        <v>34</v>
      </c>
      <c r="D116" s="7">
        <v>62708</v>
      </c>
      <c r="E116" s="7">
        <v>69592</v>
      </c>
      <c r="F116" s="14">
        <f>(E116-D116)/D116</f>
        <v>0.10977865663073293</v>
      </c>
      <c r="G116" s="14">
        <f>F116*0.13</f>
        <v>1.4271225361995281E-2</v>
      </c>
    </row>
    <row r="117" spans="1:7" hidden="1" x14ac:dyDescent="0.35">
      <c r="A117" s="22" t="s">
        <v>9</v>
      </c>
      <c r="B117" s="9" t="str">
        <f>SUBSTITUTE(A117,"Molise","Abruzzo")</f>
        <v>Abruzzo</v>
      </c>
      <c r="C117" s="6" t="s">
        <v>30</v>
      </c>
      <c r="D117" s="7">
        <v>31990</v>
      </c>
      <c r="E117" s="7">
        <v>34874</v>
      </c>
      <c r="F117" s="14">
        <f>(E117-D117)/D117</f>
        <v>9.0153172866520789E-2</v>
      </c>
      <c r="G117" s="14">
        <f>F117*0.13</f>
        <v>1.1719912472647703E-2</v>
      </c>
    </row>
    <row r="118" spans="1:7" hidden="1" x14ac:dyDescent="0.35">
      <c r="A118" s="22" t="s">
        <v>9</v>
      </c>
      <c r="B118" s="9" t="str">
        <f>SUBSTITUTE(A118,"Molise","Abruzzo")</f>
        <v>Abruzzo</v>
      </c>
      <c r="C118" s="6" t="s">
        <v>35</v>
      </c>
      <c r="D118" s="7">
        <v>42813</v>
      </c>
      <c r="E118" s="7">
        <v>45723</v>
      </c>
      <c r="F118" s="14">
        <f>(E118-D118)/D118</f>
        <v>6.7970009109382667E-2</v>
      </c>
      <c r="G118" s="14">
        <f>F118*0.13</f>
        <v>8.8361011842197478E-3</v>
      </c>
    </row>
    <row r="119" spans="1:7" hidden="1" x14ac:dyDescent="0.35">
      <c r="A119" s="22" t="s">
        <v>9</v>
      </c>
      <c r="B119" s="9" t="str">
        <f>SUBSTITUTE(A119,"Molise","Abruzzo")</f>
        <v>Abruzzo</v>
      </c>
      <c r="C119" s="6" t="s">
        <v>29</v>
      </c>
      <c r="D119" s="7">
        <v>63427</v>
      </c>
      <c r="E119" s="7">
        <v>67017</v>
      </c>
      <c r="F119" s="14">
        <f>(E119-D119)/D119</f>
        <v>5.6600501363772523E-2</v>
      </c>
      <c r="G119" s="14">
        <f>F119*0.13</f>
        <v>7.3580651772904284E-3</v>
      </c>
    </row>
    <row r="120" spans="1:7" hidden="1" x14ac:dyDescent="0.35">
      <c r="A120" s="22" t="s">
        <v>9</v>
      </c>
      <c r="B120" s="9" t="str">
        <f>SUBSTITUTE(A120,"Molise","Abruzzo")</f>
        <v>Abruzzo</v>
      </c>
      <c r="C120" s="6" t="s">
        <v>32</v>
      </c>
      <c r="D120" s="7">
        <v>67041</v>
      </c>
      <c r="E120" s="7">
        <v>63722</v>
      </c>
      <c r="F120" s="14">
        <f>(E120-D120)/D120</f>
        <v>-4.9507018093405526E-2</v>
      </c>
      <c r="G120" s="14">
        <f>F120*0.13</f>
        <v>-6.4359123521427189E-3</v>
      </c>
    </row>
    <row r="121" spans="1:7" hidden="1" x14ac:dyDescent="0.35">
      <c r="A121" s="22" t="s">
        <v>9</v>
      </c>
      <c r="B121" s="9" t="str">
        <f>SUBSTITUTE(A121,"Molise","Abruzzo")</f>
        <v>Abruzzo</v>
      </c>
      <c r="C121" s="6" t="s">
        <v>37</v>
      </c>
      <c r="D121" s="7">
        <v>56405</v>
      </c>
      <c r="E121" s="7">
        <v>48746</v>
      </c>
      <c r="F121" s="14">
        <f>(E121-D121)/D121</f>
        <v>-0.13578583458913218</v>
      </c>
      <c r="G121" s="14">
        <f>F121*0.13</f>
        <v>-1.7652158496587186E-2</v>
      </c>
    </row>
    <row r="122" spans="1:7" hidden="1" x14ac:dyDescent="0.35">
      <c r="A122" s="22" t="s">
        <v>9</v>
      </c>
      <c r="B122" s="9" t="str">
        <f>SUBSTITUTE(A122,"Molise","Abruzzo")</f>
        <v>Abruzzo</v>
      </c>
      <c r="C122" s="6" t="s">
        <v>28</v>
      </c>
      <c r="D122" s="7">
        <v>67715</v>
      </c>
      <c r="E122" s="7">
        <v>49181</v>
      </c>
      <c r="F122" s="14">
        <f>(E122-D122)/D122</f>
        <v>-0.27370597356567966</v>
      </c>
      <c r="G122" s="14">
        <f>F122*0.13</f>
        <v>-3.5581776563538357E-2</v>
      </c>
    </row>
    <row r="123" spans="1:7" hidden="1" x14ac:dyDescent="0.35">
      <c r="A123" s="22" t="s">
        <v>9</v>
      </c>
      <c r="B123" s="9" t="str">
        <f>SUBSTITUTE(A123,"Molise","Abruzzo")</f>
        <v>Abruzzo</v>
      </c>
      <c r="C123" s="6" t="s">
        <v>36</v>
      </c>
      <c r="D123" s="7">
        <v>68377</v>
      </c>
      <c r="E123" s="7">
        <v>42239</v>
      </c>
      <c r="F123" s="14">
        <f>(E123-D123)/D123</f>
        <v>-0.38226304166605729</v>
      </c>
      <c r="G123" s="14">
        <f>F123*0.13</f>
        <v>-4.9694195416587449E-2</v>
      </c>
    </row>
    <row r="124" spans="1:7" hidden="1" x14ac:dyDescent="0.35">
      <c r="A124" s="22" t="s">
        <v>9</v>
      </c>
      <c r="B124" s="9" t="str">
        <f>SUBSTITUTE(A124,"Molise","Abruzzo")</f>
        <v>Abruzzo</v>
      </c>
      <c r="C124" s="6" t="s">
        <v>36</v>
      </c>
      <c r="D124" s="7">
        <v>69568</v>
      </c>
      <c r="E124" s="7">
        <v>35555</v>
      </c>
      <c r="F124" s="14">
        <f>(E124-D124)/D124</f>
        <v>-0.4889173183072677</v>
      </c>
      <c r="G124" s="14">
        <f>F124*0.13</f>
        <v>-6.3559251379944809E-2</v>
      </c>
    </row>
    <row r="125" spans="1:7" x14ac:dyDescent="0.35">
      <c r="A125" s="21" t="s">
        <v>8</v>
      </c>
      <c r="B125" s="9" t="str">
        <f>SUBSTITUTE(A125,"Molise","Abruzzo")</f>
        <v>Piemonte</v>
      </c>
      <c r="C125" s="6" t="s">
        <v>32</v>
      </c>
      <c r="D125" s="7">
        <v>30172</v>
      </c>
      <c r="E125" s="7">
        <v>55563</v>
      </c>
      <c r="F125" s="14">
        <f>(E125-D125)/D125</f>
        <v>0.84154182685933976</v>
      </c>
      <c r="G125" s="14">
        <f>F125*0.13</f>
        <v>0.10940043749171417</v>
      </c>
    </row>
    <row r="126" spans="1:7" x14ac:dyDescent="0.35">
      <c r="A126" s="21" t="s">
        <v>8</v>
      </c>
      <c r="B126" s="9" t="str">
        <f>SUBSTITUTE(A126,"Molise","Abruzzo")</f>
        <v>Piemonte</v>
      </c>
      <c r="C126" s="6" t="s">
        <v>37</v>
      </c>
      <c r="D126" s="7">
        <v>38384</v>
      </c>
      <c r="E126" s="7">
        <v>64713</v>
      </c>
      <c r="F126" s="14">
        <f>(E126-D126)/D126</f>
        <v>0.68593684868695293</v>
      </c>
      <c r="G126" s="14">
        <f>F126*0.13</f>
        <v>8.9171790329303877E-2</v>
      </c>
    </row>
    <row r="127" spans="1:7" x14ac:dyDescent="0.35">
      <c r="A127" s="21" t="s">
        <v>8</v>
      </c>
      <c r="B127" s="9" t="str">
        <f>SUBSTITUTE(A127,"Molise","Abruzzo")</f>
        <v>Piemonte</v>
      </c>
      <c r="C127" s="6" t="s">
        <v>39</v>
      </c>
      <c r="D127" s="7">
        <v>36080</v>
      </c>
      <c r="E127" s="7">
        <v>55282</v>
      </c>
      <c r="F127" s="14">
        <f>(E127-D127)/D127</f>
        <v>0.53220620842572064</v>
      </c>
      <c r="G127" s="14">
        <f>F127*0.13</f>
        <v>6.918680709534368E-2</v>
      </c>
    </row>
    <row r="128" spans="1:7" x14ac:dyDescent="0.35">
      <c r="A128" s="21" t="s">
        <v>8</v>
      </c>
      <c r="B128" s="9" t="str">
        <f>SUBSTITUTE(A128,"Molise","Abruzzo")</f>
        <v>Piemonte</v>
      </c>
      <c r="C128" s="6" t="s">
        <v>32</v>
      </c>
      <c r="D128" s="7">
        <v>45939</v>
      </c>
      <c r="E128" s="7">
        <v>61683</v>
      </c>
      <c r="F128" s="14">
        <f>(E128-D128)/D128</f>
        <v>0.34271533990726832</v>
      </c>
      <c r="G128" s="14">
        <f>F128*0.13</f>
        <v>4.455299418794488E-2</v>
      </c>
    </row>
    <row r="129" spans="1:7" x14ac:dyDescent="0.35">
      <c r="A129" s="21" t="s">
        <v>8</v>
      </c>
      <c r="B129" s="9" t="str">
        <f>SUBSTITUTE(A129,"Molise","Abruzzo")</f>
        <v>Piemonte</v>
      </c>
      <c r="C129" s="6" t="s">
        <v>38</v>
      </c>
      <c r="D129" s="7">
        <v>50390</v>
      </c>
      <c r="E129" s="7">
        <v>67359</v>
      </c>
      <c r="F129" s="14">
        <f>(E129-D129)/D129</f>
        <v>0.33675332407223657</v>
      </c>
      <c r="G129" s="14">
        <f>F129*0.13</f>
        <v>4.3777932129390754E-2</v>
      </c>
    </row>
    <row r="130" spans="1:7" x14ac:dyDescent="0.35">
      <c r="A130" s="21" t="s">
        <v>8</v>
      </c>
      <c r="B130" s="9" t="str">
        <f>SUBSTITUTE(A130,"Molise","Abruzzo")</f>
        <v>Piemonte</v>
      </c>
      <c r="C130" s="6" t="s">
        <v>30</v>
      </c>
      <c r="D130" s="7">
        <v>47556</v>
      </c>
      <c r="E130" s="7">
        <v>60279</v>
      </c>
      <c r="F130" s="14">
        <f>(E130-D130)/D130</f>
        <v>0.26753721927832452</v>
      </c>
      <c r="G130" s="14">
        <f>F130*0.13</f>
        <v>3.4779838506182187E-2</v>
      </c>
    </row>
    <row r="131" spans="1:7" x14ac:dyDescent="0.35">
      <c r="A131" s="21" t="s">
        <v>8</v>
      </c>
      <c r="B131" s="9" t="str">
        <f>SUBSTITUTE(A131,"Molise","Abruzzo")</f>
        <v>Piemonte</v>
      </c>
      <c r="C131" s="6" t="s">
        <v>34</v>
      </c>
      <c r="D131" s="7">
        <v>57513</v>
      </c>
      <c r="E131" s="7">
        <v>69841</v>
      </c>
      <c r="F131" s="14">
        <f>(E131-D131)/D131</f>
        <v>0.21435153791316747</v>
      </c>
      <c r="G131" s="14">
        <f>F131*0.13</f>
        <v>2.7865699928711771E-2</v>
      </c>
    </row>
    <row r="132" spans="1:7" x14ac:dyDescent="0.35">
      <c r="A132" s="21" t="s">
        <v>8</v>
      </c>
      <c r="B132" s="9" t="str">
        <f>SUBSTITUTE(A132,"Molise","Abruzzo")</f>
        <v>Piemonte</v>
      </c>
      <c r="C132" s="6" t="s">
        <v>32</v>
      </c>
      <c r="D132" s="7">
        <v>35523</v>
      </c>
      <c r="E132" s="7">
        <v>41710</v>
      </c>
      <c r="F132" s="14">
        <f>(E132-D132)/D132</f>
        <v>0.1741688483517721</v>
      </c>
      <c r="G132" s="14">
        <f>F132*0.13</f>
        <v>2.2641950285730374E-2</v>
      </c>
    </row>
    <row r="133" spans="1:7" x14ac:dyDescent="0.3">
      <c r="A133" s="21" t="s">
        <v>8</v>
      </c>
      <c r="B133" s="9" t="str">
        <f>SUBSTITUTE(A133,"Molise","Abruzzo")</f>
        <v>Piemonte</v>
      </c>
      <c r="C133" s="6" t="s">
        <v>28</v>
      </c>
      <c r="D133" s="5">
        <v>57480</v>
      </c>
      <c r="E133" s="5">
        <v>65000</v>
      </c>
      <c r="F133" s="14">
        <f>(E133-D133)/D133</f>
        <v>0.13082811412665274</v>
      </c>
      <c r="G133" s="14">
        <f>F133*0.13</f>
        <v>1.7007654836464856E-2</v>
      </c>
    </row>
    <row r="134" spans="1:7" x14ac:dyDescent="0.35">
      <c r="A134" s="21" t="s">
        <v>8</v>
      </c>
      <c r="B134" s="9" t="str">
        <f>SUBSTITUTE(A134,"Molise","Abruzzo")</f>
        <v>Piemonte</v>
      </c>
      <c r="C134" s="6" t="s">
        <v>36</v>
      </c>
      <c r="D134" s="7">
        <v>35542</v>
      </c>
      <c r="E134" s="7">
        <v>38067</v>
      </c>
      <c r="F134" s="14">
        <f>(E134-D134)/D134</f>
        <v>7.104271003320016E-2</v>
      </c>
      <c r="G134" s="14">
        <f>F134*0.13</f>
        <v>9.2355523043160213E-3</v>
      </c>
    </row>
    <row r="135" spans="1:7" x14ac:dyDescent="0.35">
      <c r="A135" s="21" t="s">
        <v>8</v>
      </c>
      <c r="B135" s="9" t="str">
        <f>SUBSTITUTE(A135,"Molise","Abruzzo")</f>
        <v>Piemonte</v>
      </c>
      <c r="C135" s="6" t="s">
        <v>34</v>
      </c>
      <c r="D135" s="7">
        <v>61617</v>
      </c>
      <c r="E135" s="7">
        <v>59659</v>
      </c>
      <c r="F135" s="14">
        <f>(E135-D135)/D135</f>
        <v>-3.1776944674359348E-2</v>
      </c>
      <c r="G135" s="14">
        <f>F135*0.13</f>
        <v>-4.1310028076667156E-3</v>
      </c>
    </row>
    <row r="136" spans="1:7" x14ac:dyDescent="0.35">
      <c r="A136" s="21" t="s">
        <v>8</v>
      </c>
      <c r="B136" s="9" t="str">
        <f>SUBSTITUTE(A136,"Molise","Abruzzo")</f>
        <v>Piemonte</v>
      </c>
      <c r="C136" s="6" t="s">
        <v>37</v>
      </c>
      <c r="D136" s="7">
        <v>51293</v>
      </c>
      <c r="E136" s="7">
        <v>49413</v>
      </c>
      <c r="F136" s="14">
        <f>(E136-D136)/D136</f>
        <v>-3.6652174760688591E-2</v>
      </c>
      <c r="G136" s="14">
        <f>F136*0.13</f>
        <v>-4.7647827188895169E-3</v>
      </c>
    </row>
    <row r="137" spans="1:7" x14ac:dyDescent="0.35">
      <c r="A137" s="21" t="s">
        <v>8</v>
      </c>
      <c r="B137" s="9" t="str">
        <f>SUBSTITUTE(A137,"Molise","Abruzzo")</f>
        <v>Piemonte</v>
      </c>
      <c r="C137" s="6" t="s">
        <v>31</v>
      </c>
      <c r="D137" s="7">
        <v>34801</v>
      </c>
      <c r="E137" s="7">
        <v>33012</v>
      </c>
      <c r="F137" s="14">
        <f>(E137-D137)/D137</f>
        <v>-5.1406568776759289E-2</v>
      </c>
      <c r="G137" s="14">
        <f>F137*0.13</f>
        <v>-6.682853940978708E-3</v>
      </c>
    </row>
    <row r="138" spans="1:7" x14ac:dyDescent="0.35">
      <c r="A138" s="21" t="s">
        <v>8</v>
      </c>
      <c r="B138" s="9" t="str">
        <f>SUBSTITUTE(A138,"Molise","Abruzzo")</f>
        <v>Piemonte</v>
      </c>
      <c r="C138" s="6" t="s">
        <v>37</v>
      </c>
      <c r="D138" s="7">
        <v>36188</v>
      </c>
      <c r="E138" s="7">
        <v>34036</v>
      </c>
      <c r="F138" s="14">
        <f>(E138-D138)/D138</f>
        <v>-5.9467226704985075E-2</v>
      </c>
      <c r="G138" s="14">
        <f>F138*0.13</f>
        <v>-7.7307394716480604E-3</v>
      </c>
    </row>
    <row r="139" spans="1:7" x14ac:dyDescent="0.35">
      <c r="A139" s="21" t="s">
        <v>8</v>
      </c>
      <c r="B139" s="9" t="str">
        <f>SUBSTITUTE(A139,"Molise","Abruzzo")</f>
        <v>Piemonte</v>
      </c>
      <c r="C139" s="6" t="s">
        <v>31</v>
      </c>
      <c r="D139" s="7">
        <v>65322</v>
      </c>
      <c r="E139" s="7">
        <v>58759</v>
      </c>
      <c r="F139" s="14">
        <f>(E139-D139)/D139</f>
        <v>-0.10047151036404274</v>
      </c>
      <c r="G139" s="14">
        <f>F139*0.13</f>
        <v>-1.3061296347325557E-2</v>
      </c>
    </row>
    <row r="140" spans="1:7" x14ac:dyDescent="0.35">
      <c r="A140" s="21" t="s">
        <v>8</v>
      </c>
      <c r="B140" s="9" t="str">
        <f>SUBSTITUTE(A140,"Molise","Abruzzo")</f>
        <v>Piemonte</v>
      </c>
      <c r="C140" s="6" t="s">
        <v>29</v>
      </c>
      <c r="D140" s="7">
        <v>66391</v>
      </c>
      <c r="E140" s="7">
        <v>58013</v>
      </c>
      <c r="F140" s="14">
        <f>(E140-D140)/D140</f>
        <v>-0.12619180310584266</v>
      </c>
      <c r="G140" s="14">
        <f>F140*0.13</f>
        <v>-1.6404934403759546E-2</v>
      </c>
    </row>
    <row r="141" spans="1:7" x14ac:dyDescent="0.35">
      <c r="A141" s="21" t="s">
        <v>8</v>
      </c>
      <c r="B141" s="9" t="str">
        <f>SUBSTITUTE(A141,"Molise","Abruzzo")</f>
        <v>Piemonte</v>
      </c>
      <c r="C141" s="6" t="s">
        <v>34</v>
      </c>
      <c r="D141" s="7">
        <v>38987</v>
      </c>
      <c r="E141" s="7">
        <v>32852</v>
      </c>
      <c r="F141" s="14">
        <f>(E141-D141)/D141</f>
        <v>-0.15736014568958884</v>
      </c>
      <c r="G141" s="14">
        <f>F141*0.13</f>
        <v>-2.045681893964655E-2</v>
      </c>
    </row>
    <row r="142" spans="1:7" x14ac:dyDescent="0.35">
      <c r="A142" s="21" t="s">
        <v>8</v>
      </c>
      <c r="B142" s="9" t="str">
        <f>SUBSTITUTE(A142,"Molise","Abruzzo")</f>
        <v>Piemonte</v>
      </c>
      <c r="C142" s="6" t="s">
        <v>33</v>
      </c>
      <c r="D142" s="7">
        <v>46533</v>
      </c>
      <c r="E142" s="7">
        <v>38579</v>
      </c>
      <c r="F142" s="14">
        <f>(E142-D142)/D142</f>
        <v>-0.17093245653622161</v>
      </c>
      <c r="G142" s="14">
        <f>F142*0.13</f>
        <v>-2.2221219349708811E-2</v>
      </c>
    </row>
    <row r="143" spans="1:7" x14ac:dyDescent="0.35">
      <c r="A143" s="21" t="s">
        <v>8</v>
      </c>
      <c r="B143" s="9" t="str">
        <f>SUBSTITUTE(A143,"Molise","Abruzzo")</f>
        <v>Piemonte</v>
      </c>
      <c r="C143" s="6" t="s">
        <v>30</v>
      </c>
      <c r="D143" s="7">
        <v>56116</v>
      </c>
      <c r="E143" s="7">
        <v>45408</v>
      </c>
      <c r="F143" s="14">
        <f>(E143-D143)/D143</f>
        <v>-0.19081901774894861</v>
      </c>
      <c r="G143" s="14">
        <f>F143*0.13</f>
        <v>-2.4806472307363318E-2</v>
      </c>
    </row>
    <row r="144" spans="1:7" x14ac:dyDescent="0.35">
      <c r="A144" s="21" t="s">
        <v>8</v>
      </c>
      <c r="B144" s="9" t="str">
        <f>SUBSTITUTE(A144,"Molise","Abruzzo")</f>
        <v>Piemonte</v>
      </c>
      <c r="C144" s="6" t="s">
        <v>39</v>
      </c>
      <c r="D144" s="7">
        <v>46139</v>
      </c>
      <c r="E144" s="7">
        <v>36778</v>
      </c>
      <c r="F144" s="14">
        <f>(E144-D144)/D144</f>
        <v>-0.20288692862870891</v>
      </c>
      <c r="G144" s="14">
        <f>F144*0.13</f>
        <v>-2.6375300721732161E-2</v>
      </c>
    </row>
    <row r="145" spans="1:7" x14ac:dyDescent="0.35">
      <c r="A145" s="21" t="s">
        <v>8</v>
      </c>
      <c r="B145" s="9" t="str">
        <f>SUBSTITUTE(A145,"Molise","Abruzzo")</f>
        <v>Piemonte</v>
      </c>
      <c r="C145" s="6" t="s">
        <v>38</v>
      </c>
      <c r="D145" s="7">
        <v>56617</v>
      </c>
      <c r="E145" s="7">
        <v>44363</v>
      </c>
      <c r="F145" s="14">
        <f>(E145-D145)/D145</f>
        <v>-0.21643675927724887</v>
      </c>
      <c r="G145" s="14">
        <f>F145*0.13</f>
        <v>-2.8136778706042354E-2</v>
      </c>
    </row>
    <row r="146" spans="1:7" x14ac:dyDescent="0.35">
      <c r="A146" s="21" t="s">
        <v>8</v>
      </c>
      <c r="B146" s="9" t="str">
        <f>SUBSTITUTE(A146,"Molise","Abruzzo")</f>
        <v>Piemonte</v>
      </c>
      <c r="C146" s="6" t="s">
        <v>38</v>
      </c>
      <c r="D146" s="7">
        <v>54461</v>
      </c>
      <c r="E146" s="7">
        <v>42017</v>
      </c>
      <c r="F146" s="14">
        <f>(E146-D146)/D146</f>
        <v>-0.22849378454306751</v>
      </c>
      <c r="G146" s="14">
        <f>F146*0.13</f>
        <v>-2.9704191990598778E-2</v>
      </c>
    </row>
    <row r="147" spans="1:7" x14ac:dyDescent="0.35">
      <c r="A147" s="21" t="s">
        <v>8</v>
      </c>
      <c r="B147" s="9" t="str">
        <f>SUBSTITUTE(A147,"Molise","Abruzzo")</f>
        <v>Piemonte</v>
      </c>
      <c r="C147" s="6" t="s">
        <v>31</v>
      </c>
      <c r="D147" s="7">
        <v>66308</v>
      </c>
      <c r="E147" s="7">
        <v>51133</v>
      </c>
      <c r="F147" s="14">
        <f>(E147-D147)/D147</f>
        <v>-0.22885624660674428</v>
      </c>
      <c r="G147" s="14">
        <f>F147*0.13</f>
        <v>-2.9751312058876756E-2</v>
      </c>
    </row>
    <row r="148" spans="1:7" x14ac:dyDescent="0.35">
      <c r="A148" s="21" t="s">
        <v>8</v>
      </c>
      <c r="B148" s="9" t="str">
        <f>SUBSTITUTE(A148,"Molise","Abruzzo")</f>
        <v>Piemonte</v>
      </c>
      <c r="C148" s="6" t="s">
        <v>29</v>
      </c>
      <c r="D148" s="7">
        <v>54841</v>
      </c>
      <c r="E148" s="7">
        <v>38637</v>
      </c>
      <c r="F148" s="14">
        <f>(E148-D148)/D148</f>
        <v>-0.29547236556590872</v>
      </c>
      <c r="G148" s="14">
        <f>F148*0.13</f>
        <v>-3.8411407523568135E-2</v>
      </c>
    </row>
    <row r="149" spans="1:7" x14ac:dyDescent="0.35">
      <c r="A149" s="21" t="s">
        <v>8</v>
      </c>
      <c r="B149" s="9" t="str">
        <f>SUBSTITUTE(A149,"Molise","Abruzzo")</f>
        <v>Piemonte</v>
      </c>
      <c r="C149" s="6" t="s">
        <v>29</v>
      </c>
      <c r="D149" s="7">
        <v>52192</v>
      </c>
      <c r="E149" s="7">
        <v>34697</v>
      </c>
      <c r="F149" s="14">
        <f>(E149-D149)/D149</f>
        <v>-0.33520462906192522</v>
      </c>
      <c r="G149" s="14">
        <f>F149*0.13</f>
        <v>-4.3576601778050277E-2</v>
      </c>
    </row>
    <row r="150" spans="1:7" x14ac:dyDescent="0.35">
      <c r="A150" s="21" t="s">
        <v>8</v>
      </c>
      <c r="B150" s="9" t="str">
        <f>SUBSTITUTE(A150,"Molise","Abruzzo")</f>
        <v>Piemonte</v>
      </c>
      <c r="C150" s="6" t="s">
        <v>32</v>
      </c>
      <c r="D150" s="7">
        <v>57521</v>
      </c>
      <c r="E150" s="7">
        <v>37627</v>
      </c>
      <c r="F150" s="14">
        <f>(E150-D150)/D150</f>
        <v>-0.34585629596147494</v>
      </c>
      <c r="G150" s="14">
        <f>F150*0.13</f>
        <v>-4.4961318474991741E-2</v>
      </c>
    </row>
    <row r="151" spans="1:7" x14ac:dyDescent="0.35">
      <c r="A151" s="21" t="s">
        <v>8</v>
      </c>
      <c r="B151" s="9" t="str">
        <f>SUBSTITUTE(A151,"Molise","Abruzzo")</f>
        <v>Piemonte</v>
      </c>
      <c r="C151" s="6" t="s">
        <v>35</v>
      </c>
      <c r="D151" s="7">
        <v>61415</v>
      </c>
      <c r="E151" s="7">
        <v>38765</v>
      </c>
      <c r="F151" s="14">
        <f>(E151-D151)/D151</f>
        <v>-0.36880240983473095</v>
      </c>
      <c r="G151" s="14">
        <f>F151*0.13</f>
        <v>-4.7944313278515026E-2</v>
      </c>
    </row>
    <row r="152" spans="1:7" x14ac:dyDescent="0.35">
      <c r="A152" s="21" t="s">
        <v>8</v>
      </c>
      <c r="B152" s="9" t="str">
        <f>SUBSTITUTE(A152,"Molise","Abruzzo")</f>
        <v>Piemonte</v>
      </c>
      <c r="C152" s="6" t="s">
        <v>33</v>
      </c>
      <c r="D152" s="7">
        <v>53549</v>
      </c>
      <c r="E152" s="7">
        <v>33528</v>
      </c>
      <c r="F152" s="14">
        <f>(E152-D152)/D152</f>
        <v>-0.37388186520756689</v>
      </c>
      <c r="G152" s="14">
        <f>F152*0.13</f>
        <v>-4.8604642476983699E-2</v>
      </c>
    </row>
    <row r="153" spans="1:7" x14ac:dyDescent="0.35">
      <c r="A153" s="21" t="s">
        <v>8</v>
      </c>
      <c r="B153" s="9" t="str">
        <f>SUBSTITUTE(A153,"Molise","Abruzzo")</f>
        <v>Piemonte</v>
      </c>
      <c r="C153" s="6" t="s">
        <v>39</v>
      </c>
      <c r="D153" s="7">
        <v>55921</v>
      </c>
      <c r="E153" s="7">
        <v>33355</v>
      </c>
      <c r="F153" s="14">
        <f>(E153-D153)/D153</f>
        <v>-0.40353355626687648</v>
      </c>
      <c r="G153" s="14">
        <f>F153*0.13</f>
        <v>-5.2459362314693947E-2</v>
      </c>
    </row>
    <row r="154" spans="1:7" x14ac:dyDescent="0.35">
      <c r="A154" s="21" t="s">
        <v>8</v>
      </c>
      <c r="B154" s="9" t="str">
        <f>SUBSTITUTE(A154,"Molise","Abruzzo")</f>
        <v>Piemonte</v>
      </c>
      <c r="C154" s="6" t="s">
        <v>36</v>
      </c>
      <c r="D154" s="7">
        <v>65424</v>
      </c>
      <c r="E154" s="7">
        <v>38987</v>
      </c>
      <c r="F154" s="14">
        <f>(E154-D154)/D154</f>
        <v>-0.40408718513083886</v>
      </c>
      <c r="G154" s="14">
        <f>F154*0.13</f>
        <v>-5.253133406700905E-2</v>
      </c>
    </row>
    <row r="155" spans="1:7" x14ac:dyDescent="0.35">
      <c r="A155" s="21" t="s">
        <v>8</v>
      </c>
      <c r="B155" s="9" t="str">
        <f>SUBSTITUTE(A155,"Molise","Abruzzo")</f>
        <v>Piemonte</v>
      </c>
      <c r="C155" s="6" t="s">
        <v>36</v>
      </c>
      <c r="D155" s="7">
        <v>56395</v>
      </c>
      <c r="E155" s="7">
        <v>33109</v>
      </c>
      <c r="F155" s="14">
        <f>(E155-D155)/D155</f>
        <v>-0.41290894582853088</v>
      </c>
      <c r="G155" s="14">
        <f>F155*0.13</f>
        <v>-5.3678162957709018E-2</v>
      </c>
    </row>
    <row r="156" spans="1:7" x14ac:dyDescent="0.35">
      <c r="A156" s="21" t="s">
        <v>8</v>
      </c>
      <c r="B156" s="9" t="str">
        <f>SUBSTITUTE(A156,"Molise","Abruzzo")</f>
        <v>Piemonte</v>
      </c>
      <c r="C156" s="6" t="s">
        <v>31</v>
      </c>
      <c r="D156" s="7">
        <v>61983</v>
      </c>
      <c r="E156" s="7">
        <v>34364</v>
      </c>
      <c r="F156" s="14">
        <f>(E156-D156)/D156</f>
        <v>-0.44558991981672397</v>
      </c>
      <c r="G156" s="14">
        <f>F156*0.13</f>
        <v>-5.7926689576174119E-2</v>
      </c>
    </row>
    <row r="157" spans="1:7" hidden="1" x14ac:dyDescent="0.35">
      <c r="A157" s="22" t="s">
        <v>15</v>
      </c>
      <c r="B157" s="9" t="str">
        <f>SUBSTITUTE(A157,"Molise","Abruzzo")</f>
        <v>Puglia</v>
      </c>
      <c r="C157" s="6" t="s">
        <v>35</v>
      </c>
      <c r="D157" s="7">
        <v>68480</v>
      </c>
      <c r="E157" s="7">
        <v>68243</v>
      </c>
      <c r="F157" s="14">
        <f>(E157-D157)/D157</f>
        <v>-3.4608644859813083E-3</v>
      </c>
      <c r="G157" s="14">
        <f>F157*0.13</f>
        <v>-4.4991238317757009E-4</v>
      </c>
    </row>
    <row r="158" spans="1:7" hidden="1" x14ac:dyDescent="0.35">
      <c r="A158" s="22" t="s">
        <v>15</v>
      </c>
      <c r="B158" s="9" t="str">
        <f>SUBSTITUTE(A158,"Molise","Abruzzo")</f>
        <v>Puglia</v>
      </c>
      <c r="C158" s="6" t="s">
        <v>37</v>
      </c>
      <c r="D158" s="7">
        <v>64694</v>
      </c>
      <c r="E158" s="7">
        <v>61932</v>
      </c>
      <c r="F158" s="14">
        <f>(E158-D158)/D158</f>
        <v>-4.2693294586824124E-2</v>
      </c>
      <c r="G158" s="14">
        <f>F158*0.13</f>
        <v>-5.550128296287136E-3</v>
      </c>
    </row>
    <row r="159" spans="1:7" hidden="1" x14ac:dyDescent="0.35">
      <c r="A159" s="21" t="s">
        <v>0</v>
      </c>
      <c r="B159" s="9" t="str">
        <f>SUBSTITUTE(A159,"Molise","Abruzzo")</f>
        <v>Regione</v>
      </c>
      <c r="C159" s="6" t="s">
        <v>38</v>
      </c>
      <c r="D159" s="7">
        <v>33211</v>
      </c>
      <c r="E159" s="7">
        <v>62778</v>
      </c>
      <c r="F159" s="14">
        <f>(E159-D159)/D159</f>
        <v>0.89027731775616514</v>
      </c>
      <c r="G159" s="14">
        <f>F159*0.13</f>
        <v>0.11573605130830147</v>
      </c>
    </row>
    <row r="160" spans="1:7" hidden="1" x14ac:dyDescent="0.35">
      <c r="A160" s="21" t="s">
        <v>0</v>
      </c>
      <c r="B160" s="9" t="str">
        <f>SUBSTITUTE(A160,"Molise","Abruzzo")</f>
        <v>Regione</v>
      </c>
      <c r="C160" s="6" t="s">
        <v>30</v>
      </c>
      <c r="D160" s="7">
        <v>35742</v>
      </c>
      <c r="E160" s="7">
        <v>67043</v>
      </c>
      <c r="F160" s="14">
        <f>(E160-D160)/D160</f>
        <v>0.87574841922668012</v>
      </c>
      <c r="G160" s="14">
        <f>F160*0.13</f>
        <v>0.11384729449946841</v>
      </c>
    </row>
    <row r="161" spans="1:7" hidden="1" x14ac:dyDescent="0.35">
      <c r="A161" s="21" t="s">
        <v>0</v>
      </c>
      <c r="B161" s="9" t="str">
        <f>SUBSTITUTE(A161,"Molise","Abruzzo")</f>
        <v>Regione</v>
      </c>
      <c r="C161" s="6" t="s">
        <v>36</v>
      </c>
      <c r="D161" s="7">
        <v>34905</v>
      </c>
      <c r="E161" s="7">
        <v>58305</v>
      </c>
      <c r="F161" s="14">
        <f>(E161-D161)/D161</f>
        <v>0.67039106145251393</v>
      </c>
      <c r="G161" s="14">
        <f>F161*0.13</f>
        <v>8.7150837988826807E-2</v>
      </c>
    </row>
    <row r="162" spans="1:7" hidden="1" x14ac:dyDescent="0.35">
      <c r="A162" s="21" t="s">
        <v>0</v>
      </c>
      <c r="B162" s="9" t="str">
        <f>SUBSTITUTE(A162,"Molise","Abruzzo")</f>
        <v>Regione</v>
      </c>
      <c r="C162" s="6" t="s">
        <v>35</v>
      </c>
      <c r="D162" s="7">
        <v>39588</v>
      </c>
      <c r="E162" s="7">
        <v>64875</v>
      </c>
      <c r="F162" s="14">
        <f>(E162-D162)/D162</f>
        <v>0.63875416792967565</v>
      </c>
      <c r="G162" s="14">
        <f>F162*0.13</f>
        <v>8.3038041830857834E-2</v>
      </c>
    </row>
    <row r="163" spans="1:7" hidden="1" x14ac:dyDescent="0.35">
      <c r="A163" s="21" t="s">
        <v>0</v>
      </c>
      <c r="B163" s="9" t="str">
        <f>SUBSTITUTE(A163,"Molise","Abruzzo")</f>
        <v>Regione</v>
      </c>
      <c r="C163" s="6" t="s">
        <v>37</v>
      </c>
      <c r="D163" s="7">
        <v>36640</v>
      </c>
      <c r="E163" s="7">
        <v>57386</v>
      </c>
      <c r="F163" s="14">
        <f>(E163-D163)/D163</f>
        <v>0.56621179039301306</v>
      </c>
      <c r="G163" s="14">
        <f>F163*0.13</f>
        <v>7.3607532751091706E-2</v>
      </c>
    </row>
    <row r="164" spans="1:7" hidden="1" x14ac:dyDescent="0.35">
      <c r="A164" s="21" t="s">
        <v>0</v>
      </c>
      <c r="B164" s="9" t="str">
        <f>SUBSTITUTE(A164,"Molise","Abruzzo")</f>
        <v>Regione</v>
      </c>
      <c r="C164" s="6" t="s">
        <v>29</v>
      </c>
      <c r="D164" s="7">
        <v>32976</v>
      </c>
      <c r="E164" s="7">
        <v>49591</v>
      </c>
      <c r="F164" s="14">
        <f>(E164-D164)/D164</f>
        <v>0.50385128578360017</v>
      </c>
      <c r="G164" s="14">
        <f>F164*0.13</f>
        <v>6.5500667151868031E-2</v>
      </c>
    </row>
    <row r="165" spans="1:7" hidden="1" x14ac:dyDescent="0.35">
      <c r="A165" s="21" t="s">
        <v>0</v>
      </c>
      <c r="B165" s="9" t="str">
        <f>SUBSTITUTE(A165,"Molise","Abruzzo")</f>
        <v>Regione</v>
      </c>
      <c r="C165" s="6" t="s">
        <v>33</v>
      </c>
      <c r="D165" s="7">
        <v>49996</v>
      </c>
      <c r="E165" s="7">
        <v>68631</v>
      </c>
      <c r="F165" s="14">
        <f>(E165-D165)/D165</f>
        <v>0.37272981838547081</v>
      </c>
      <c r="G165" s="14">
        <f>F165*0.13</f>
        <v>4.8454876390111208E-2</v>
      </c>
    </row>
    <row r="166" spans="1:7" hidden="1" x14ac:dyDescent="0.35">
      <c r="A166" s="21" t="s">
        <v>0</v>
      </c>
      <c r="B166" s="9" t="str">
        <f>SUBSTITUTE(A166,"Molise","Abruzzo")</f>
        <v>Regione</v>
      </c>
      <c r="C166" s="6" t="s">
        <v>31</v>
      </c>
      <c r="D166" s="7">
        <v>50677</v>
      </c>
      <c r="E166" s="7">
        <v>64825</v>
      </c>
      <c r="F166" s="14">
        <f>(E166-D166)/D166</f>
        <v>0.27917990409850624</v>
      </c>
      <c r="G166" s="14">
        <f>F166*0.13</f>
        <v>3.629338753280581E-2</v>
      </c>
    </row>
    <row r="167" spans="1:7" hidden="1" x14ac:dyDescent="0.35">
      <c r="A167" s="21" t="s">
        <v>0</v>
      </c>
      <c r="B167" s="9" t="str">
        <f>SUBSTITUTE(A167,"Molise","Abruzzo")</f>
        <v>Regione</v>
      </c>
      <c r="C167" s="6" t="s">
        <v>32</v>
      </c>
      <c r="D167" s="7">
        <v>49394</v>
      </c>
      <c r="E167" s="7">
        <v>62757</v>
      </c>
      <c r="F167" s="14">
        <f>(E167-D167)/D167</f>
        <v>0.27053893185407135</v>
      </c>
      <c r="G167" s="14">
        <f>F167*0.13</f>
        <v>3.5170061141029274E-2</v>
      </c>
    </row>
    <row r="168" spans="1:7" hidden="1" x14ac:dyDescent="0.35">
      <c r="A168" s="21" t="s">
        <v>0</v>
      </c>
      <c r="B168" s="9" t="str">
        <f>SUBSTITUTE(A168,"Molise","Abruzzo")</f>
        <v>Regione</v>
      </c>
      <c r="C168" s="6" t="s">
        <v>29</v>
      </c>
      <c r="D168" s="7">
        <v>40277</v>
      </c>
      <c r="E168" s="7">
        <v>48445</v>
      </c>
      <c r="F168" s="14">
        <f>(E168-D168)/D168</f>
        <v>0.20279564019167268</v>
      </c>
      <c r="G168" s="14">
        <f>F168*0.13</f>
        <v>2.6363433224917448E-2</v>
      </c>
    </row>
    <row r="169" spans="1:7" hidden="1" x14ac:dyDescent="0.35">
      <c r="A169" s="21" t="s">
        <v>0</v>
      </c>
      <c r="B169" s="9" t="str">
        <f>SUBSTITUTE(A169,"Molise","Abruzzo")</f>
        <v>Regione</v>
      </c>
      <c r="C169" s="6" t="s">
        <v>31</v>
      </c>
      <c r="D169" s="7">
        <v>45876</v>
      </c>
      <c r="E169" s="7">
        <v>55162</v>
      </c>
      <c r="F169" s="14">
        <f>(E169-D169)/D169</f>
        <v>0.20241520620803907</v>
      </c>
      <c r="G169" s="14">
        <f>F169*0.13</f>
        <v>2.6313976807045079E-2</v>
      </c>
    </row>
    <row r="170" spans="1:7" hidden="1" x14ac:dyDescent="0.35">
      <c r="A170" s="21" t="s">
        <v>0</v>
      </c>
      <c r="B170" s="9" t="str">
        <f>SUBSTITUTE(A170,"Molise","Abruzzo")</f>
        <v>Regione</v>
      </c>
      <c r="C170" s="6" t="s">
        <v>28</v>
      </c>
      <c r="D170" s="7">
        <v>60278</v>
      </c>
      <c r="E170" s="7">
        <v>69829</v>
      </c>
      <c r="F170" s="14">
        <f>(E170-D170)/D170</f>
        <v>0.15844918544079101</v>
      </c>
      <c r="G170" s="14">
        <f>F170*0.13</f>
        <v>2.0598394107302832E-2</v>
      </c>
    </row>
    <row r="171" spans="1:7" hidden="1" x14ac:dyDescent="0.35">
      <c r="A171" s="21" t="s">
        <v>0</v>
      </c>
      <c r="B171" s="9" t="str">
        <f>SUBSTITUTE(A171,"Molise","Abruzzo")</f>
        <v>Regione</v>
      </c>
      <c r="C171" s="6" t="s">
        <v>33</v>
      </c>
      <c r="D171" s="7">
        <v>44281</v>
      </c>
      <c r="E171" s="7">
        <v>48478</v>
      </c>
      <c r="F171" s="14">
        <f>(E171-D171)/D171</f>
        <v>9.4781057338361827E-2</v>
      </c>
      <c r="G171" s="14">
        <f>F171*0.13</f>
        <v>1.2321537453987038E-2</v>
      </c>
    </row>
    <row r="172" spans="1:7" hidden="1" x14ac:dyDescent="0.35">
      <c r="A172" s="21" t="s">
        <v>0</v>
      </c>
      <c r="B172" s="9" t="str">
        <f>SUBSTITUTE(A172,"Molise","Abruzzo")</f>
        <v>Regione</v>
      </c>
      <c r="C172" s="6" t="s">
        <v>36</v>
      </c>
      <c r="D172" s="7">
        <v>65759</v>
      </c>
      <c r="E172" s="7">
        <v>64999</v>
      </c>
      <c r="F172" s="14">
        <f>(E172-D172)/D172</f>
        <v>-1.1557353366079168E-2</v>
      </c>
      <c r="G172" s="14">
        <f>F172*0.13</f>
        <v>-1.5024559375902918E-3</v>
      </c>
    </row>
    <row r="173" spans="1:7" hidden="1" x14ac:dyDescent="0.35">
      <c r="A173" s="21" t="s">
        <v>0</v>
      </c>
      <c r="B173" s="9" t="str">
        <f>SUBSTITUTE(A173,"Molise","Abruzzo")</f>
        <v>Regione</v>
      </c>
      <c r="C173" s="6" t="s">
        <v>36</v>
      </c>
      <c r="D173" s="7">
        <v>39994</v>
      </c>
      <c r="E173" s="7">
        <v>38256</v>
      </c>
      <c r="F173" s="14">
        <f>(E173-D173)/D173</f>
        <v>-4.3456518477771669E-2</v>
      </c>
      <c r="G173" s="14">
        <f>F173*0.13</f>
        <v>-5.6493474021103171E-3</v>
      </c>
    </row>
    <row r="174" spans="1:7" hidden="1" x14ac:dyDescent="0.35">
      <c r="A174" s="21" t="s">
        <v>0</v>
      </c>
      <c r="B174" s="9" t="str">
        <f>SUBSTITUTE(A174,"Molise","Abruzzo")</f>
        <v>Regione</v>
      </c>
      <c r="C174" s="6" t="s">
        <v>30</v>
      </c>
      <c r="D174" s="7">
        <v>48366</v>
      </c>
      <c r="E174" s="7">
        <v>45756</v>
      </c>
      <c r="F174" s="14">
        <f>(E174-D174)/D174</f>
        <v>-5.3963528098250835E-2</v>
      </c>
      <c r="G174" s="14">
        <f>F174*0.13</f>
        <v>-7.0152586527726084E-3</v>
      </c>
    </row>
    <row r="175" spans="1:7" hidden="1" x14ac:dyDescent="0.35">
      <c r="A175" s="21" t="s">
        <v>0</v>
      </c>
      <c r="B175" s="9" t="str">
        <f>SUBSTITUTE(A175,"Molise","Abruzzo")</f>
        <v>Regione</v>
      </c>
      <c r="C175" s="6" t="s">
        <v>33</v>
      </c>
      <c r="D175" s="7">
        <v>35867</v>
      </c>
      <c r="E175" s="7">
        <v>33376</v>
      </c>
      <c r="F175" s="14">
        <f>(E175-D175)/D175</f>
        <v>-6.9451027406808488E-2</v>
      </c>
      <c r="G175" s="14">
        <f>F175*0.13</f>
        <v>-9.0286335628851043E-3</v>
      </c>
    </row>
    <row r="176" spans="1:7" hidden="1" x14ac:dyDescent="0.35">
      <c r="A176" s="21" t="s">
        <v>0</v>
      </c>
      <c r="B176" s="9" t="str">
        <f>SUBSTITUTE(A176,"Molise","Abruzzo")</f>
        <v>Regione</v>
      </c>
      <c r="C176" s="6" t="s">
        <v>34</v>
      </c>
      <c r="D176" s="7">
        <v>61026</v>
      </c>
      <c r="E176" s="7">
        <v>54686</v>
      </c>
      <c r="F176" s="14">
        <f>(E176-D176)/D176</f>
        <v>-0.10389014518401993</v>
      </c>
      <c r="G176" s="14">
        <f>F176*0.13</f>
        <v>-1.350571887392259E-2</v>
      </c>
    </row>
    <row r="177" spans="1:7" hidden="1" x14ac:dyDescent="0.35">
      <c r="A177" s="21" t="s">
        <v>0</v>
      </c>
      <c r="B177" s="9" t="str">
        <f>SUBSTITUTE(A177,"Molise","Abruzzo")</f>
        <v>Regione</v>
      </c>
      <c r="C177" s="6" t="s">
        <v>31</v>
      </c>
      <c r="D177" s="7">
        <v>60691</v>
      </c>
      <c r="E177" s="7">
        <v>47489</v>
      </c>
      <c r="F177" s="14">
        <f>(E177-D177)/D177</f>
        <v>-0.21752813431975088</v>
      </c>
      <c r="G177" s="14">
        <f>F177*0.13</f>
        <v>-2.8278657461567616E-2</v>
      </c>
    </row>
    <row r="178" spans="1:7" hidden="1" x14ac:dyDescent="0.35">
      <c r="A178" s="21" t="s">
        <v>0</v>
      </c>
      <c r="B178" s="9" t="str">
        <f>SUBSTITUTE(A178,"Molise","Abruzzo")</f>
        <v>Regione</v>
      </c>
      <c r="C178" s="6" t="s">
        <v>28</v>
      </c>
      <c r="D178" s="7">
        <v>64524</v>
      </c>
      <c r="E178" s="7">
        <v>46637</v>
      </c>
      <c r="F178" s="14">
        <f>(E178-D178)/D178</f>
        <v>-0.27721467980906328</v>
      </c>
      <c r="G178" s="14">
        <f>F178*0.13</f>
        <v>-3.6037908375178229E-2</v>
      </c>
    </row>
    <row r="179" spans="1:7" hidden="1" x14ac:dyDescent="0.35">
      <c r="A179" s="21" t="s">
        <v>0</v>
      </c>
      <c r="B179" s="9" t="str">
        <f>SUBSTITUTE(A179,"Molise","Abruzzo")</f>
        <v>Regione</v>
      </c>
      <c r="C179" s="6" t="s">
        <v>31</v>
      </c>
      <c r="D179" s="7">
        <v>47557</v>
      </c>
      <c r="E179" s="7">
        <v>33067</v>
      </c>
      <c r="F179" s="14">
        <f>(E179-D179)/D179</f>
        <v>-0.30468700717034297</v>
      </c>
      <c r="G179" s="14">
        <f>F179*0.13</f>
        <v>-3.9609310932144585E-2</v>
      </c>
    </row>
    <row r="180" spans="1:7" hidden="1" x14ac:dyDescent="0.35">
      <c r="A180" s="21" t="s">
        <v>0</v>
      </c>
      <c r="B180" s="9" t="str">
        <f>SUBSTITUTE(A180,"Molise","Abruzzo")</f>
        <v>Regione</v>
      </c>
      <c r="C180" s="6" t="s">
        <v>35</v>
      </c>
      <c r="D180" s="7">
        <v>62366</v>
      </c>
      <c r="E180" s="7">
        <v>37061</v>
      </c>
      <c r="F180" s="14">
        <f>(E180-D180)/D180</f>
        <v>-0.40574992784530034</v>
      </c>
      <c r="G180" s="14">
        <f>F180*0.13</f>
        <v>-5.2747490619889044E-2</v>
      </c>
    </row>
    <row r="181" spans="1:7" hidden="1" x14ac:dyDescent="0.35">
      <c r="A181" s="21" t="s">
        <v>0</v>
      </c>
      <c r="B181" s="9" t="str">
        <f>SUBSTITUTE(A181,"Molise","Abruzzo")</f>
        <v>Regione</v>
      </c>
      <c r="C181" s="6" t="s">
        <v>38</v>
      </c>
      <c r="D181" s="7">
        <v>65922</v>
      </c>
      <c r="E181" s="7">
        <v>35361</v>
      </c>
      <c r="F181" s="14">
        <f>(E181-D181)/D181</f>
        <v>-0.46359333758077731</v>
      </c>
      <c r="G181" s="14">
        <f>F181*0.13</f>
        <v>-6.0267133885501055E-2</v>
      </c>
    </row>
    <row r="182" spans="1:7" hidden="1" x14ac:dyDescent="0.35">
      <c r="A182" s="21" t="s">
        <v>0</v>
      </c>
      <c r="B182" s="9" t="str">
        <f>SUBSTITUTE(A182,"Molise","Abruzzo")</f>
        <v>Regione</v>
      </c>
      <c r="C182" s="6" t="s">
        <v>38</v>
      </c>
      <c r="D182" s="7">
        <v>61752</v>
      </c>
      <c r="E182" s="7">
        <v>31565</v>
      </c>
      <c r="F182" s="14">
        <f>(E182-D182)/D182</f>
        <v>-0.48884246664075659</v>
      </c>
      <c r="G182" s="14">
        <f>F182*0.13</f>
        <v>-6.3549520663298359E-2</v>
      </c>
    </row>
    <row r="183" spans="1:7" hidden="1" x14ac:dyDescent="0.35">
      <c r="A183" s="22" t="s">
        <v>11</v>
      </c>
      <c r="B183" s="9" t="str">
        <f>SUBSTITUTE(A183,"Molise","Abruzzo")</f>
        <v>Sardegna</v>
      </c>
      <c r="C183" s="6" t="s">
        <v>30</v>
      </c>
      <c r="D183" s="7">
        <v>33996</v>
      </c>
      <c r="E183" s="7">
        <v>57772</v>
      </c>
      <c r="F183" s="14">
        <f>(E183-D183)/D183</f>
        <v>0.69937639722320277</v>
      </c>
      <c r="G183" s="14">
        <f>F183*0.13</f>
        <v>9.0918931639016362E-2</v>
      </c>
    </row>
    <row r="184" spans="1:7" hidden="1" x14ac:dyDescent="0.35">
      <c r="A184" s="22" t="s">
        <v>11</v>
      </c>
      <c r="B184" s="9" t="str">
        <f>SUBSTITUTE(A184,"Molise","Abruzzo")</f>
        <v>Sardegna</v>
      </c>
      <c r="C184" s="6" t="s">
        <v>32</v>
      </c>
      <c r="D184" s="7">
        <v>44469</v>
      </c>
      <c r="E184" s="7">
        <v>59020</v>
      </c>
      <c r="F184" s="14">
        <f>(E184-D184)/D184</f>
        <v>0.32721671276619668</v>
      </c>
      <c r="G184" s="14">
        <f>F184*0.13</f>
        <v>4.2538172659605571E-2</v>
      </c>
    </row>
    <row r="185" spans="1:7" hidden="1" x14ac:dyDescent="0.35">
      <c r="A185" s="22" t="s">
        <v>11</v>
      </c>
      <c r="B185" s="9" t="str">
        <f>SUBSTITUTE(A185,"Molise","Abruzzo")</f>
        <v>Sardegna</v>
      </c>
      <c r="C185" s="6" t="s">
        <v>37</v>
      </c>
      <c r="D185" s="7">
        <v>37586</v>
      </c>
      <c r="E185" s="7">
        <v>43889</v>
      </c>
      <c r="F185" s="14">
        <f>(E185-D185)/D185</f>
        <v>0.16769541850689088</v>
      </c>
      <c r="G185" s="14">
        <f>F185*0.13</f>
        <v>2.1800404405895816E-2</v>
      </c>
    </row>
    <row r="186" spans="1:7" hidden="1" x14ac:dyDescent="0.35">
      <c r="A186" s="22" t="s">
        <v>11</v>
      </c>
      <c r="B186" s="9" t="str">
        <f>SUBSTITUTE(A186,"Molise","Abruzzo")</f>
        <v>Sardegna</v>
      </c>
      <c r="C186" s="6" t="s">
        <v>39</v>
      </c>
      <c r="D186" s="7">
        <v>61480</v>
      </c>
      <c r="E186" s="7">
        <v>63440</v>
      </c>
      <c r="F186" s="14">
        <f>(E186-D186)/D186</f>
        <v>3.1880286271958359E-2</v>
      </c>
      <c r="G186" s="14">
        <f>F186*0.13</f>
        <v>4.1444372153545865E-3</v>
      </c>
    </row>
    <row r="187" spans="1:7" hidden="1" x14ac:dyDescent="0.35">
      <c r="A187" s="22" t="s">
        <v>11</v>
      </c>
      <c r="B187" s="9" t="str">
        <f>SUBSTITUTE(A187,"Molise","Abruzzo")</f>
        <v>Sardegna</v>
      </c>
      <c r="C187" s="6" t="s">
        <v>34</v>
      </c>
      <c r="D187" s="7">
        <v>34505</v>
      </c>
      <c r="E187" s="7">
        <v>34720</v>
      </c>
      <c r="F187" s="14">
        <f>(E187-D187)/D187</f>
        <v>6.2309810172438774E-3</v>
      </c>
      <c r="G187" s="14">
        <f>F187*0.13</f>
        <v>8.1002753224170411E-4</v>
      </c>
    </row>
    <row r="188" spans="1:7" hidden="1" x14ac:dyDescent="0.35">
      <c r="A188" s="22" t="s">
        <v>11</v>
      </c>
      <c r="B188" s="9" t="str">
        <f>SUBSTITUTE(A188,"Molise","Abruzzo")</f>
        <v>Sardegna</v>
      </c>
      <c r="C188" s="6" t="s">
        <v>39</v>
      </c>
      <c r="D188" s="7">
        <v>69506</v>
      </c>
      <c r="E188" s="7">
        <v>49796</v>
      </c>
      <c r="F188" s="14">
        <f>(E188-D188)/D188</f>
        <v>-0.2835726412108307</v>
      </c>
      <c r="G188" s="14">
        <f>F188*0.13</f>
        <v>-3.6864443357407996E-2</v>
      </c>
    </row>
    <row r="189" spans="1:7" hidden="1" x14ac:dyDescent="0.35">
      <c r="A189" s="22" t="s">
        <v>11</v>
      </c>
      <c r="B189" s="9" t="str">
        <f>SUBSTITUTE(A189,"Molise","Abruzzo")</f>
        <v>Sardegna</v>
      </c>
      <c r="C189" s="6" t="s">
        <v>32</v>
      </c>
      <c r="D189" s="7">
        <v>50951</v>
      </c>
      <c r="E189" s="7">
        <v>33568</v>
      </c>
      <c r="F189" s="14">
        <f>(E189-D189)/D189</f>
        <v>-0.34117092893171869</v>
      </c>
      <c r="G189" s="14">
        <f>F189*0.13</f>
        <v>-4.4352220761123433E-2</v>
      </c>
    </row>
    <row r="190" spans="1:7" hidden="1" x14ac:dyDescent="0.35">
      <c r="A190" s="22" t="s">
        <v>11</v>
      </c>
      <c r="B190" s="9" t="str">
        <f>SUBSTITUTE(A190,"Molise","Abruzzo")</f>
        <v>Sardegna</v>
      </c>
      <c r="C190" s="6" t="s">
        <v>29</v>
      </c>
      <c r="D190" s="7">
        <v>57872</v>
      </c>
      <c r="E190" s="7">
        <v>30760</v>
      </c>
      <c r="F190" s="14">
        <f>(E190-D190)/D190</f>
        <v>-0.46848216754216199</v>
      </c>
      <c r="G190" s="14">
        <f>F190*0.13</f>
        <v>-6.0902681780481062E-2</v>
      </c>
    </row>
    <row r="191" spans="1:7" hidden="1" x14ac:dyDescent="0.35">
      <c r="A191" s="22" t="s">
        <v>12</v>
      </c>
      <c r="B191" s="9" t="str">
        <f>SUBSTITUTE(A191,"Molise","Abruzzo")</f>
        <v>Sicilia</v>
      </c>
      <c r="C191" s="6" t="s">
        <v>28</v>
      </c>
      <c r="D191" s="7">
        <v>37418</v>
      </c>
      <c r="E191" s="7">
        <v>66893</v>
      </c>
      <c r="F191" s="14">
        <f>(E191-D191)/D191</f>
        <v>0.78772248650382171</v>
      </c>
      <c r="G191" s="14">
        <f>F191*0.13</f>
        <v>0.10240392324549683</v>
      </c>
    </row>
    <row r="192" spans="1:7" hidden="1" x14ac:dyDescent="0.35">
      <c r="A192" s="22" t="s">
        <v>12</v>
      </c>
      <c r="B192" s="9" t="str">
        <f>SUBSTITUTE(A192,"Molise","Abruzzo")</f>
        <v>Sicilia</v>
      </c>
      <c r="C192" s="6" t="s">
        <v>33</v>
      </c>
      <c r="D192" s="7">
        <v>45584</v>
      </c>
      <c r="E192" s="7">
        <v>62728</v>
      </c>
      <c r="F192" s="14">
        <f>(E192-D192)/D192</f>
        <v>0.37609687609687609</v>
      </c>
      <c r="G192" s="14">
        <f>F192*0.13</f>
        <v>4.8892593892593893E-2</v>
      </c>
    </row>
    <row r="193" spans="1:7" hidden="1" x14ac:dyDescent="0.35">
      <c r="A193" s="22" t="s">
        <v>12</v>
      </c>
      <c r="B193" s="9" t="str">
        <f>SUBSTITUTE(A193,"Molise","Abruzzo")</f>
        <v>Sicilia</v>
      </c>
      <c r="C193" s="6" t="s">
        <v>35</v>
      </c>
      <c r="D193" s="7">
        <v>47790</v>
      </c>
      <c r="E193" s="7">
        <v>64843</v>
      </c>
      <c r="F193" s="14">
        <f>(E193-D193)/D193</f>
        <v>0.35683197321615401</v>
      </c>
      <c r="G193" s="14">
        <f>F193*0.13</f>
        <v>4.6388156518100021E-2</v>
      </c>
    </row>
    <row r="194" spans="1:7" hidden="1" x14ac:dyDescent="0.35">
      <c r="A194" s="22" t="s">
        <v>12</v>
      </c>
      <c r="B194" s="9" t="str">
        <f>SUBSTITUTE(A194,"Molise","Abruzzo")</f>
        <v>Sicilia</v>
      </c>
      <c r="C194" s="6" t="s">
        <v>31</v>
      </c>
      <c r="D194" s="7">
        <v>34137</v>
      </c>
      <c r="E194" s="7">
        <v>44745</v>
      </c>
      <c r="F194" s="14">
        <f>(E194-D194)/D194</f>
        <v>0.31074786888127254</v>
      </c>
      <c r="G194" s="14">
        <f>F194*0.13</f>
        <v>4.039722295456543E-2</v>
      </c>
    </row>
    <row r="195" spans="1:7" hidden="1" x14ac:dyDescent="0.35">
      <c r="A195" s="22" t="s">
        <v>12</v>
      </c>
      <c r="B195" s="9" t="str">
        <f>SUBSTITUTE(A195,"Molise","Abruzzo")</f>
        <v>Sicilia</v>
      </c>
      <c r="C195" s="6" t="s">
        <v>38</v>
      </c>
      <c r="D195" s="7">
        <v>64100</v>
      </c>
      <c r="E195" s="7">
        <v>69873</v>
      </c>
      <c r="F195" s="14">
        <f>(E195-D195)/D195</f>
        <v>9.0062402496099841E-2</v>
      </c>
      <c r="G195" s="14">
        <f>F195*0.13</f>
        <v>1.1708112324492979E-2</v>
      </c>
    </row>
    <row r="196" spans="1:7" hidden="1" x14ac:dyDescent="0.35">
      <c r="A196" s="22" t="s">
        <v>12</v>
      </c>
      <c r="B196" s="9" t="str">
        <f>SUBSTITUTE(A196,"Molise","Abruzzo")</f>
        <v>Sicilia</v>
      </c>
      <c r="C196" s="6" t="s">
        <v>28</v>
      </c>
      <c r="D196" s="7">
        <v>54850</v>
      </c>
      <c r="E196" s="7">
        <v>55405</v>
      </c>
      <c r="F196" s="14">
        <f>(E196-D196)/D196</f>
        <v>1.0118505013673656E-2</v>
      </c>
      <c r="G196" s="14">
        <f>F196*0.13</f>
        <v>1.3154056517775752E-3</v>
      </c>
    </row>
    <row r="197" spans="1:7" hidden="1" x14ac:dyDescent="0.35">
      <c r="A197" s="22" t="s">
        <v>12</v>
      </c>
      <c r="B197" s="9" t="str">
        <f>SUBSTITUTE(A197,"Molise","Abruzzo")</f>
        <v>Sicilia</v>
      </c>
      <c r="C197" s="6" t="s">
        <v>30</v>
      </c>
      <c r="D197" s="7">
        <v>57811</v>
      </c>
      <c r="E197" s="7">
        <v>41816</v>
      </c>
      <c r="F197" s="14">
        <f>(E197-D197)/D197</f>
        <v>-0.27667744892840462</v>
      </c>
      <c r="G197" s="14">
        <f>F197*0.13</f>
        <v>-3.59680683606926E-2</v>
      </c>
    </row>
    <row r="198" spans="1:7" hidden="1" x14ac:dyDescent="0.35">
      <c r="A198" s="22" t="s">
        <v>12</v>
      </c>
      <c r="B198" s="9" t="str">
        <f>SUBSTITUTE(A198,"Molise","Abruzzo")</f>
        <v>Sicilia</v>
      </c>
      <c r="C198" s="6" t="s">
        <v>33</v>
      </c>
      <c r="D198" s="7">
        <v>60128</v>
      </c>
      <c r="E198" s="7">
        <v>34035</v>
      </c>
      <c r="F198" s="14">
        <f>(E198-D198)/D198</f>
        <v>-0.4339575572112826</v>
      </c>
      <c r="G198" s="14">
        <f>F198*0.13</f>
        <v>-5.6414482437466738E-2</v>
      </c>
    </row>
    <row r="199" spans="1:7" x14ac:dyDescent="0.35">
      <c r="A199" s="22" t="s">
        <v>4</v>
      </c>
      <c r="B199" s="9" t="str">
        <f>SUBSTITUTE(A199,"Molise","Abruzzo")</f>
        <v>Veneto</v>
      </c>
      <c r="C199" s="6" t="s">
        <v>39</v>
      </c>
      <c r="D199" s="7">
        <v>35288</v>
      </c>
      <c r="E199" s="7">
        <v>67535</v>
      </c>
      <c r="F199" s="14">
        <f>(E199-D199)/D199</f>
        <v>0.91382339605531626</v>
      </c>
      <c r="G199" s="14">
        <f>F199*0.13</f>
        <v>0.11879704148719111</v>
      </c>
    </row>
    <row r="200" spans="1:7" x14ac:dyDescent="0.35">
      <c r="A200" s="21" t="s">
        <v>4</v>
      </c>
      <c r="B200" s="9" t="str">
        <f>SUBSTITUTE(A200,"Molise","Abruzzo")</f>
        <v>Veneto</v>
      </c>
      <c r="C200" s="6" t="s">
        <v>34</v>
      </c>
      <c r="D200" s="7">
        <v>37253</v>
      </c>
      <c r="E200" s="7">
        <v>65806</v>
      </c>
      <c r="F200" s="14">
        <f>(E200-D200)/D200</f>
        <v>0.76646176146887501</v>
      </c>
      <c r="G200" s="14">
        <f>F200*0.13</f>
        <v>9.9640028990953755E-2</v>
      </c>
    </row>
    <row r="201" spans="1:7" x14ac:dyDescent="0.35">
      <c r="A201" s="21" t="s">
        <v>4</v>
      </c>
      <c r="B201" s="9" t="str">
        <f>SUBSTITUTE(A201,"Molise","Abruzzo")</f>
        <v>Veneto</v>
      </c>
      <c r="C201" s="6" t="s">
        <v>33</v>
      </c>
      <c r="D201" s="7">
        <v>35876</v>
      </c>
      <c r="E201" s="7">
        <v>56399</v>
      </c>
      <c r="F201" s="14">
        <f>(E201-D201)/D201</f>
        <v>0.57205374066228121</v>
      </c>
      <c r="G201" s="14">
        <f>F201*0.13</f>
        <v>7.4366986286096559E-2</v>
      </c>
    </row>
    <row r="202" spans="1:7" x14ac:dyDescent="0.35">
      <c r="A202" s="21" t="s">
        <v>4</v>
      </c>
      <c r="B202" s="9" t="str">
        <f>SUBSTITUTE(A202,"Molise","Abruzzo")</f>
        <v>Veneto</v>
      </c>
      <c r="C202" s="6" t="s">
        <v>29</v>
      </c>
      <c r="D202" s="7">
        <v>50378</v>
      </c>
      <c r="E202" s="7">
        <v>69783</v>
      </c>
      <c r="F202" s="14">
        <f>(E202-D202)/D202</f>
        <v>0.38518797887966971</v>
      </c>
      <c r="G202" s="14">
        <f>F202*0.13</f>
        <v>5.0074437254357063E-2</v>
      </c>
    </row>
    <row r="203" spans="1:7" x14ac:dyDescent="0.35">
      <c r="A203" s="22" t="s">
        <v>4</v>
      </c>
      <c r="B203" s="9" t="str">
        <f>SUBSTITUTE(A203,"Molise","Abruzzo")</f>
        <v>Veneto</v>
      </c>
      <c r="C203" s="6" t="s">
        <v>36</v>
      </c>
      <c r="D203" s="7">
        <v>49106</v>
      </c>
      <c r="E203" s="7">
        <v>67065</v>
      </c>
      <c r="F203" s="14">
        <f>(E203-D203)/D203</f>
        <v>0.3657190567344113</v>
      </c>
      <c r="G203" s="14">
        <f>F203*0.13</f>
        <v>4.7543477375473472E-2</v>
      </c>
    </row>
    <row r="204" spans="1:7" x14ac:dyDescent="0.35">
      <c r="A204" s="22" t="s">
        <v>4</v>
      </c>
      <c r="B204" s="9" t="str">
        <f>SUBSTITUTE(A204,"Molise","Abruzzo")</f>
        <v>Veneto</v>
      </c>
      <c r="C204" s="6" t="s">
        <v>29</v>
      </c>
      <c r="D204" s="7">
        <v>46867</v>
      </c>
      <c r="E204" s="7">
        <v>63156</v>
      </c>
      <c r="F204" s="14">
        <f>(E204-D204)/D204</f>
        <v>0.34755798322913778</v>
      </c>
      <c r="G204" s="14">
        <f>F204*0.13</f>
        <v>4.5182537819787913E-2</v>
      </c>
    </row>
    <row r="205" spans="1:7" x14ac:dyDescent="0.35">
      <c r="A205" s="22" t="s">
        <v>4</v>
      </c>
      <c r="B205" s="9" t="str">
        <f>SUBSTITUTE(A205,"Molise","Abruzzo")</f>
        <v>Veneto</v>
      </c>
      <c r="C205" s="6" t="s">
        <v>34</v>
      </c>
      <c r="D205" s="7">
        <v>48274</v>
      </c>
      <c r="E205" s="7">
        <v>64074</v>
      </c>
      <c r="F205" s="14">
        <f>(E205-D205)/D205</f>
        <v>0.32729833865020508</v>
      </c>
      <c r="G205" s="14">
        <f>F205*0.13</f>
        <v>4.2548784024526665E-2</v>
      </c>
    </row>
    <row r="206" spans="1:7" x14ac:dyDescent="0.35">
      <c r="A206" s="21" t="s">
        <v>4</v>
      </c>
      <c r="B206" s="9" t="str">
        <f>SUBSTITUTE(A206,"Molise","Abruzzo")</f>
        <v>Veneto</v>
      </c>
      <c r="C206" s="6" t="s">
        <v>28</v>
      </c>
      <c r="D206" s="7">
        <v>33484</v>
      </c>
      <c r="E206" s="7">
        <v>43561</v>
      </c>
      <c r="F206" s="14">
        <f>(E206-D206)/D206</f>
        <v>0.30094970732290049</v>
      </c>
      <c r="G206" s="14">
        <f>F206*0.13</f>
        <v>3.9123461951977065E-2</v>
      </c>
    </row>
    <row r="207" spans="1:7" x14ac:dyDescent="0.35">
      <c r="A207" s="21" t="s">
        <v>4</v>
      </c>
      <c r="B207" s="9" t="str">
        <f>SUBSTITUTE(A207,"Molise","Abruzzo")</f>
        <v>Veneto</v>
      </c>
      <c r="C207" s="6" t="s">
        <v>28</v>
      </c>
      <c r="D207" s="7">
        <v>41073</v>
      </c>
      <c r="E207" s="7">
        <v>50809</v>
      </c>
      <c r="F207" s="14">
        <f>(E207-D207)/D207</f>
        <v>0.23704136537384657</v>
      </c>
      <c r="G207" s="14">
        <f>F207*0.13</f>
        <v>3.0815377498600055E-2</v>
      </c>
    </row>
    <row r="208" spans="1:7" x14ac:dyDescent="0.35">
      <c r="A208" s="22" t="s">
        <v>4</v>
      </c>
      <c r="B208" s="9" t="str">
        <f>SUBSTITUTE(A208,"Molise","Abruzzo")</f>
        <v>Veneto</v>
      </c>
      <c r="C208" s="6" t="s">
        <v>32</v>
      </c>
      <c r="D208" s="7">
        <v>48794</v>
      </c>
      <c r="E208" s="7">
        <v>58984</v>
      </c>
      <c r="F208" s="14">
        <f>(E208-D208)/D208</f>
        <v>0.20883715210886583</v>
      </c>
      <c r="G208" s="14">
        <f>F208*0.13</f>
        <v>2.7148829774152557E-2</v>
      </c>
    </row>
    <row r="209" spans="1:7" x14ac:dyDescent="0.3">
      <c r="A209" s="21" t="s">
        <v>4</v>
      </c>
      <c r="B209" s="9" t="str">
        <f>SUBSTITUTE(A209,"Molise","Abruzzo")</f>
        <v>Veneto</v>
      </c>
      <c r="C209" s="6" t="s">
        <v>31</v>
      </c>
      <c r="D209" s="5">
        <v>47000</v>
      </c>
      <c r="E209" s="5">
        <v>56000</v>
      </c>
      <c r="F209" s="14">
        <f>(E209-D209)/D209</f>
        <v>0.19148936170212766</v>
      </c>
      <c r="G209" s="14">
        <f>F209*0.13</f>
        <v>2.4893617021276595E-2</v>
      </c>
    </row>
    <row r="210" spans="1:7" x14ac:dyDescent="0.35">
      <c r="A210" s="21" t="s">
        <v>4</v>
      </c>
      <c r="B210" s="9" t="str">
        <f>SUBSTITUTE(A210,"Molise","Abruzzo")</f>
        <v>Veneto</v>
      </c>
      <c r="C210" s="6" t="s">
        <v>37</v>
      </c>
      <c r="D210" s="7">
        <v>42006</v>
      </c>
      <c r="E210" s="7">
        <v>48410</v>
      </c>
      <c r="F210" s="14">
        <f>(E210-D210)/D210</f>
        <v>0.15245441127457982</v>
      </c>
      <c r="G210" s="14">
        <f>F210*0.13</f>
        <v>1.9819073465695378E-2</v>
      </c>
    </row>
    <row r="211" spans="1:7" x14ac:dyDescent="0.35">
      <c r="A211" s="21" t="s">
        <v>4</v>
      </c>
      <c r="B211" s="9" t="str">
        <f>SUBSTITUTE(A211,"Molise","Abruzzo")</f>
        <v>Veneto</v>
      </c>
      <c r="C211" s="6" t="s">
        <v>39</v>
      </c>
      <c r="D211" s="7">
        <v>58006</v>
      </c>
      <c r="E211" s="7">
        <v>65656</v>
      </c>
      <c r="F211" s="14">
        <f>(E211-D211)/D211</f>
        <v>0.13188290866462091</v>
      </c>
      <c r="G211" s="14">
        <f>F211*0.13</f>
        <v>1.7144778126400719E-2</v>
      </c>
    </row>
    <row r="212" spans="1:7" x14ac:dyDescent="0.35">
      <c r="A212" s="21" t="s">
        <v>4</v>
      </c>
      <c r="B212" s="9" t="str">
        <f>SUBSTITUTE(A212,"Molise","Abruzzo")</f>
        <v>Veneto</v>
      </c>
      <c r="C212" s="6" t="s">
        <v>37</v>
      </c>
      <c r="D212" s="7">
        <v>54247</v>
      </c>
      <c r="E212" s="7">
        <v>60882</v>
      </c>
      <c r="F212" s="14">
        <f>(E212-D212)/D212</f>
        <v>0.1223109112024628</v>
      </c>
      <c r="G212" s="14">
        <f>F212*0.13</f>
        <v>1.5900418456320165E-2</v>
      </c>
    </row>
    <row r="213" spans="1:7" x14ac:dyDescent="0.35">
      <c r="A213" s="21" t="s">
        <v>4</v>
      </c>
      <c r="B213" s="9" t="str">
        <f>SUBSTITUTE(A213,"Molise","Abruzzo")</f>
        <v>Veneto</v>
      </c>
      <c r="C213" s="6" t="s">
        <v>34</v>
      </c>
      <c r="D213" s="7">
        <v>42287</v>
      </c>
      <c r="E213" s="7">
        <v>45138</v>
      </c>
      <c r="F213" s="14">
        <f>(E213-D213)/D213</f>
        <v>6.7420247357343865E-2</v>
      </c>
      <c r="G213" s="14">
        <f>F213*0.13</f>
        <v>8.764632156454703E-3</v>
      </c>
    </row>
    <row r="214" spans="1:7" x14ac:dyDescent="0.35">
      <c r="A214" s="21" t="s">
        <v>4</v>
      </c>
      <c r="B214" s="9" t="str">
        <f>SUBSTITUTE(A214,"Molise","Abruzzo")</f>
        <v>Veneto</v>
      </c>
      <c r="C214" s="6" t="s">
        <v>38</v>
      </c>
      <c r="D214" s="7">
        <v>48020</v>
      </c>
      <c r="E214" s="7">
        <v>51079</v>
      </c>
      <c r="F214" s="14">
        <f>(E214-D214)/D214</f>
        <v>6.3702623906705544E-2</v>
      </c>
      <c r="G214" s="14">
        <f>F214*0.13</f>
        <v>8.2813411078717213E-3</v>
      </c>
    </row>
    <row r="215" spans="1:7" x14ac:dyDescent="0.35">
      <c r="A215" s="21" t="s">
        <v>4</v>
      </c>
      <c r="B215" s="9" t="str">
        <f>SUBSTITUTE(A215,"Molise","Abruzzo")</f>
        <v>Veneto</v>
      </c>
      <c r="C215" s="6" t="s">
        <v>32</v>
      </c>
      <c r="D215" s="7">
        <v>33775</v>
      </c>
      <c r="E215" s="7">
        <v>35631</v>
      </c>
      <c r="F215" s="14">
        <f>(E215-D215)/D215</f>
        <v>5.4951887490747593E-2</v>
      </c>
      <c r="G215" s="14">
        <f>F215*0.13</f>
        <v>7.1437453737971876E-3</v>
      </c>
    </row>
    <row r="216" spans="1:7" x14ac:dyDescent="0.35">
      <c r="A216" s="21" t="s">
        <v>4</v>
      </c>
      <c r="B216" s="9" t="str">
        <f>SUBSTITUTE(A216,"Molise","Abruzzo")</f>
        <v>Veneto</v>
      </c>
      <c r="C216" s="6" t="s">
        <v>36</v>
      </c>
      <c r="D216" s="7">
        <v>59404</v>
      </c>
      <c r="E216" s="7">
        <v>61083</v>
      </c>
      <c r="F216" s="14">
        <f>(E216-D216)/D216</f>
        <v>2.8264089960272035E-2</v>
      </c>
      <c r="G216" s="14">
        <f>F216*0.13</f>
        <v>3.6743316948353645E-3</v>
      </c>
    </row>
    <row r="217" spans="1:7" x14ac:dyDescent="0.35">
      <c r="A217" s="21" t="s">
        <v>4</v>
      </c>
      <c r="B217" s="9" t="str">
        <f>SUBSTITUTE(A217,"Molise","Abruzzo")</f>
        <v>Veneto</v>
      </c>
      <c r="C217" s="6" t="s">
        <v>30</v>
      </c>
      <c r="D217" s="7">
        <v>44045</v>
      </c>
      <c r="E217" s="7">
        <v>45167</v>
      </c>
      <c r="F217" s="14">
        <f>(E217-D217)/D217</f>
        <v>2.5473947099557272E-2</v>
      </c>
      <c r="G217" s="14">
        <f>F217*0.13</f>
        <v>3.3116131229424454E-3</v>
      </c>
    </row>
    <row r="218" spans="1:7" x14ac:dyDescent="0.35">
      <c r="A218" s="21" t="s">
        <v>4</v>
      </c>
      <c r="B218" s="9" t="str">
        <f>SUBSTITUTE(A218,"Molise","Abruzzo")</f>
        <v>Veneto</v>
      </c>
      <c r="C218" s="6" t="s">
        <v>30</v>
      </c>
      <c r="D218" s="7">
        <v>53517</v>
      </c>
      <c r="E218" s="7">
        <v>54864</v>
      </c>
      <c r="F218" s="14">
        <f>(E218-D218)/D218</f>
        <v>2.5169572285442008E-2</v>
      </c>
      <c r="G218" s="14">
        <f>F218*0.13</f>
        <v>3.2720443971074611E-3</v>
      </c>
    </row>
    <row r="219" spans="1:7" x14ac:dyDescent="0.35">
      <c r="A219" s="21" t="s">
        <v>4</v>
      </c>
      <c r="B219" s="9" t="str">
        <f>SUBSTITUTE(A219,"Molise","Abruzzo")</f>
        <v>Veneto</v>
      </c>
      <c r="C219" s="6" t="s">
        <v>30</v>
      </c>
      <c r="D219" s="7">
        <v>50313</v>
      </c>
      <c r="E219" s="7">
        <v>49660</v>
      </c>
      <c r="F219" s="14">
        <f>(E219-D219)/D219</f>
        <v>-1.2978753006181305E-2</v>
      </c>
      <c r="G219" s="14">
        <f>F219*0.13</f>
        <v>-1.6872378908035696E-3</v>
      </c>
    </row>
    <row r="220" spans="1:7" x14ac:dyDescent="0.35">
      <c r="A220" s="21" t="s">
        <v>4</v>
      </c>
      <c r="B220" s="9" t="str">
        <f>SUBSTITUTE(A220,"Molise","Abruzzo")</f>
        <v>Veneto</v>
      </c>
      <c r="C220" s="6" t="s">
        <v>35</v>
      </c>
      <c r="D220" s="7">
        <v>37896</v>
      </c>
      <c r="E220" s="7">
        <v>37236</v>
      </c>
      <c r="F220" s="14">
        <f>(E220-D220)/D220</f>
        <v>-1.7416086130462319E-2</v>
      </c>
      <c r="G220" s="14">
        <f>F220*0.13</f>
        <v>-2.2640911969601016E-3</v>
      </c>
    </row>
    <row r="221" spans="1:7" x14ac:dyDescent="0.35">
      <c r="A221" s="21" t="s">
        <v>4</v>
      </c>
      <c r="B221" s="9" t="str">
        <f>SUBSTITUTE(A221,"Molise","Abruzzo")</f>
        <v>Veneto</v>
      </c>
      <c r="C221" s="6" t="s">
        <v>32</v>
      </c>
      <c r="D221" s="7">
        <v>53358</v>
      </c>
      <c r="E221" s="7">
        <v>51824</v>
      </c>
      <c r="F221" s="14">
        <f>(E221-D221)/D221</f>
        <v>-2.874920349338431E-2</v>
      </c>
      <c r="G221" s="14">
        <f>F221*0.13</f>
        <v>-3.7373964541399605E-3</v>
      </c>
    </row>
    <row r="222" spans="1:7" x14ac:dyDescent="0.35">
      <c r="A222" s="22" t="s">
        <v>4</v>
      </c>
      <c r="B222" s="9" t="str">
        <f>SUBSTITUTE(A222,"Molise","Abruzzo")</f>
        <v>Veneto</v>
      </c>
      <c r="C222" s="6" t="s">
        <v>31</v>
      </c>
      <c r="D222" s="7">
        <v>37192</v>
      </c>
      <c r="E222" s="7">
        <v>35858</v>
      </c>
      <c r="F222" s="14">
        <f>(E222-D222)/D222</f>
        <v>-3.5867928586792858E-2</v>
      </c>
      <c r="G222" s="14">
        <f>F222*0.13</f>
        <v>-4.6628307162830717E-3</v>
      </c>
    </row>
    <row r="223" spans="1:7" x14ac:dyDescent="0.35">
      <c r="A223" s="21" t="s">
        <v>4</v>
      </c>
      <c r="B223" s="9" t="str">
        <f>SUBSTITUTE(A223,"Molise","Abruzzo")</f>
        <v>Veneto</v>
      </c>
      <c r="C223" s="6" t="s">
        <v>34</v>
      </c>
      <c r="D223" s="7">
        <v>54746</v>
      </c>
      <c r="E223" s="7">
        <v>51717</v>
      </c>
      <c r="F223" s="14">
        <f>(E223-D223)/D223</f>
        <v>-5.5328243159317579E-2</v>
      </c>
      <c r="G223" s="14">
        <f>F223*0.13</f>
        <v>-7.1926716107112857E-3</v>
      </c>
    </row>
    <row r="224" spans="1:7" x14ac:dyDescent="0.35">
      <c r="A224" s="22" t="s">
        <v>4</v>
      </c>
      <c r="B224" s="9" t="str">
        <f>SUBSTITUTE(A224,"Molise","Abruzzo")</f>
        <v>Veneto</v>
      </c>
      <c r="C224" s="6" t="s">
        <v>29</v>
      </c>
      <c r="D224" s="7">
        <v>36453</v>
      </c>
      <c r="E224" s="7">
        <v>34124</v>
      </c>
      <c r="F224" s="14">
        <f>(E224-D224)/D224</f>
        <v>-6.3890489122980273E-2</v>
      </c>
      <c r="G224" s="14">
        <f>F224*0.13</f>
        <v>-8.3057635859874364E-3</v>
      </c>
    </row>
    <row r="225" spans="1:7" x14ac:dyDescent="0.35">
      <c r="A225" s="21" t="s">
        <v>4</v>
      </c>
      <c r="B225" s="9" t="str">
        <f>SUBSTITUTE(A225,"Molise","Abruzzo")</f>
        <v>Veneto</v>
      </c>
      <c r="C225" s="6" t="s">
        <v>34</v>
      </c>
      <c r="D225" s="7">
        <v>62731</v>
      </c>
      <c r="E225" s="7">
        <v>58477</v>
      </c>
      <c r="F225" s="14">
        <f>(E225-D225)/D225</f>
        <v>-6.7813361814732742E-2</v>
      </c>
      <c r="G225" s="14">
        <f>F225*0.13</f>
        <v>-8.8157370359152575E-3</v>
      </c>
    </row>
    <row r="226" spans="1:7" x14ac:dyDescent="0.35">
      <c r="A226" s="21" t="s">
        <v>4</v>
      </c>
      <c r="B226" s="9" t="str">
        <f>SUBSTITUTE(A226,"Molise","Abruzzo")</f>
        <v>Veneto</v>
      </c>
      <c r="C226" s="6" t="s">
        <v>29</v>
      </c>
      <c r="D226" s="7">
        <v>58188</v>
      </c>
      <c r="E226" s="7">
        <v>52748</v>
      </c>
      <c r="F226" s="14">
        <f>(E226-D226)/D226</f>
        <v>-9.3490066680415207E-2</v>
      </c>
      <c r="G226" s="14">
        <f>F226*0.13</f>
        <v>-1.2153708668453977E-2</v>
      </c>
    </row>
    <row r="227" spans="1:7" x14ac:dyDescent="0.35">
      <c r="A227" s="21" t="s">
        <v>4</v>
      </c>
      <c r="B227" s="9" t="str">
        <f>SUBSTITUTE(A227,"Molise","Abruzzo")</f>
        <v>Veneto</v>
      </c>
      <c r="C227" s="6" t="s">
        <v>29</v>
      </c>
      <c r="D227" s="7">
        <v>54937</v>
      </c>
      <c r="E227" s="7">
        <v>49077</v>
      </c>
      <c r="F227" s="14">
        <f>(E227-D227)/D227</f>
        <v>-0.10666763747565393</v>
      </c>
      <c r="G227" s="14">
        <f>F227*0.13</f>
        <v>-1.3866792871835011E-2</v>
      </c>
    </row>
    <row r="228" spans="1:7" x14ac:dyDescent="0.35">
      <c r="A228" s="21" t="s">
        <v>4</v>
      </c>
      <c r="B228" s="9" t="str">
        <f>SUBSTITUTE(A228,"Molise","Abruzzo")</f>
        <v>Veneto</v>
      </c>
      <c r="C228" s="6" t="s">
        <v>32</v>
      </c>
      <c r="D228" s="7">
        <v>38661</v>
      </c>
      <c r="E228" s="7">
        <v>33210</v>
      </c>
      <c r="F228" s="14">
        <f>(E228-D228)/D228</f>
        <v>-0.14099480096220998</v>
      </c>
      <c r="G228" s="14">
        <f>F228*0.13</f>
        <v>-1.8329324125087299E-2</v>
      </c>
    </row>
    <row r="229" spans="1:7" x14ac:dyDescent="0.35">
      <c r="A229" s="21" t="s">
        <v>4</v>
      </c>
      <c r="B229" s="9" t="str">
        <f>SUBSTITUTE(A229,"Molise","Abruzzo")</f>
        <v>Veneto</v>
      </c>
      <c r="C229" s="6" t="s">
        <v>39</v>
      </c>
      <c r="D229" s="7">
        <v>48834</v>
      </c>
      <c r="E229" s="7">
        <v>41174</v>
      </c>
      <c r="F229" s="14">
        <f>(E229-D229)/D229</f>
        <v>-0.15685792685424091</v>
      </c>
      <c r="G229" s="14">
        <f>F229*0.13</f>
        <v>-2.0391530491051319E-2</v>
      </c>
    </row>
    <row r="230" spans="1:7" x14ac:dyDescent="0.35">
      <c r="A230" s="22" t="s">
        <v>4</v>
      </c>
      <c r="B230" s="9" t="str">
        <f>SUBSTITUTE(A230,"Molise","Abruzzo")</f>
        <v>Veneto</v>
      </c>
      <c r="C230" s="6" t="s">
        <v>34</v>
      </c>
      <c r="D230" s="7">
        <v>37124</v>
      </c>
      <c r="E230" s="7">
        <v>30863</v>
      </c>
      <c r="F230" s="14">
        <f>(E230-D230)/D230</f>
        <v>-0.1686510074345437</v>
      </c>
      <c r="G230" s="14">
        <f>F230*0.13</f>
        <v>-2.1924630966490683E-2</v>
      </c>
    </row>
    <row r="231" spans="1:7" x14ac:dyDescent="0.35">
      <c r="A231" s="21" t="s">
        <v>4</v>
      </c>
      <c r="B231" s="9" t="str">
        <f>SUBSTITUTE(A231,"Molise","Abruzzo")</f>
        <v>Veneto</v>
      </c>
      <c r="C231" s="6" t="s">
        <v>39</v>
      </c>
      <c r="D231" s="7">
        <v>39914</v>
      </c>
      <c r="E231" s="7">
        <v>33081</v>
      </c>
      <c r="F231" s="14">
        <f>(E231-D231)/D231</f>
        <v>-0.17119306508994339</v>
      </c>
      <c r="G231" s="14">
        <f>F231*0.13</f>
        <v>-2.225509846169264E-2</v>
      </c>
    </row>
    <row r="232" spans="1:7" x14ac:dyDescent="0.35">
      <c r="A232" s="21" t="s">
        <v>4</v>
      </c>
      <c r="B232" s="9" t="str">
        <f>SUBSTITUTE(A232,"Molise","Abruzzo")</f>
        <v>Veneto</v>
      </c>
      <c r="C232" s="6" t="s">
        <v>35</v>
      </c>
      <c r="D232" s="7">
        <v>43263</v>
      </c>
      <c r="E232" s="7">
        <v>34638</v>
      </c>
      <c r="F232" s="14">
        <f>(E232-D232)/D232</f>
        <v>-0.19936204146730463</v>
      </c>
      <c r="G232" s="14">
        <f>F232*0.13</f>
        <v>-2.5917065390749602E-2</v>
      </c>
    </row>
    <row r="233" spans="1:7" x14ac:dyDescent="0.35">
      <c r="A233" s="21" t="s">
        <v>4</v>
      </c>
      <c r="B233" s="9" t="str">
        <f>SUBSTITUTE(A233,"Molise","Abruzzo")</f>
        <v>Veneto</v>
      </c>
      <c r="C233" s="6" t="s">
        <v>28</v>
      </c>
      <c r="D233" s="7">
        <v>52865</v>
      </c>
      <c r="E233" s="7">
        <v>40915</v>
      </c>
      <c r="F233" s="14">
        <f>(E233-D233)/D233</f>
        <v>-0.22604747942873357</v>
      </c>
      <c r="G233" s="14">
        <f>F233*0.13</f>
        <v>-2.9386172325735364E-2</v>
      </c>
    </row>
    <row r="234" spans="1:7" x14ac:dyDescent="0.35">
      <c r="A234" s="21" t="s">
        <v>4</v>
      </c>
      <c r="B234" s="9" t="str">
        <f>SUBSTITUTE(A234,"Molise","Abruzzo")</f>
        <v>Veneto</v>
      </c>
      <c r="C234" s="6" t="s">
        <v>33</v>
      </c>
      <c r="D234" s="7">
        <v>51865</v>
      </c>
      <c r="E234" s="7">
        <v>38761</v>
      </c>
      <c r="F234" s="14">
        <f>(E234-D234)/D234</f>
        <v>-0.25265593367396122</v>
      </c>
      <c r="G234" s="14">
        <f>F234*0.13</f>
        <v>-3.2845271377614962E-2</v>
      </c>
    </row>
    <row r="235" spans="1:7" x14ac:dyDescent="0.35">
      <c r="A235" s="21" t="s">
        <v>4</v>
      </c>
      <c r="B235" s="9" t="str">
        <f>SUBSTITUTE(A235,"Molise","Abruzzo")</f>
        <v>Veneto</v>
      </c>
      <c r="C235" s="6" t="s">
        <v>35</v>
      </c>
      <c r="D235" s="7">
        <v>47116</v>
      </c>
      <c r="E235" s="7">
        <v>33676</v>
      </c>
      <c r="F235" s="14">
        <f>(E235-D235)/D235</f>
        <v>-0.28525341709822566</v>
      </c>
      <c r="G235" s="14">
        <f>F235*0.13</f>
        <v>-3.7082944222769337E-2</v>
      </c>
    </row>
    <row r="236" spans="1:7" x14ac:dyDescent="0.35">
      <c r="A236" s="21" t="s">
        <v>4</v>
      </c>
      <c r="B236" s="9" t="str">
        <f>SUBSTITUTE(A236,"Molise","Abruzzo")</f>
        <v>Veneto</v>
      </c>
      <c r="C236" s="6" t="s">
        <v>37</v>
      </c>
      <c r="D236" s="7">
        <v>48161</v>
      </c>
      <c r="E236" s="7">
        <v>31798</v>
      </c>
      <c r="F236" s="14">
        <f>(E236-D236)/D236</f>
        <v>-0.3397562342974606</v>
      </c>
      <c r="G236" s="14">
        <f>F236*0.13</f>
        <v>-4.4168310458669882E-2</v>
      </c>
    </row>
    <row r="237" spans="1:7" x14ac:dyDescent="0.35">
      <c r="A237" s="21" t="s">
        <v>4</v>
      </c>
      <c r="B237" s="9" t="str">
        <f>SUBSTITUTE(A237,"Molise","Abruzzo")</f>
        <v>Veneto</v>
      </c>
      <c r="C237" s="6" t="s">
        <v>36</v>
      </c>
      <c r="D237" s="7">
        <v>47663</v>
      </c>
      <c r="E237" s="7">
        <v>31017</v>
      </c>
      <c r="F237" s="14">
        <f>(E237-D237)/D237</f>
        <v>-0.3492436481127919</v>
      </c>
      <c r="G237" s="14">
        <f>F237*0.13</f>
        <v>-4.5401674254662946E-2</v>
      </c>
    </row>
    <row r="238" spans="1:7" x14ac:dyDescent="0.35">
      <c r="A238" s="28" t="s">
        <v>4</v>
      </c>
      <c r="B238" s="23" t="str">
        <f>SUBSTITUTE(A238,"Molise","Abruzzo")</f>
        <v>Veneto</v>
      </c>
      <c r="C238" s="24" t="s">
        <v>35</v>
      </c>
      <c r="D238" s="25">
        <v>56505</v>
      </c>
      <c r="E238" s="25">
        <v>32159</v>
      </c>
      <c r="F238" s="26">
        <f>(E238-D238)/D238</f>
        <v>-0.43086452526325103</v>
      </c>
      <c r="G238" s="26">
        <f>F238*0.13</f>
        <v>-5.6012388284222635E-2</v>
      </c>
    </row>
    <row r="239" spans="1:7" x14ac:dyDescent="0.35">
      <c r="A239" s="16"/>
      <c r="B239" s="17"/>
      <c r="C239" s="6"/>
      <c r="D239" s="7"/>
      <c r="E239" s="7"/>
      <c r="F239" s="15"/>
      <c r="G239" s="15"/>
    </row>
    <row r="240" spans="1:7" x14ac:dyDescent="0.35">
      <c r="C240" s="19" t="s">
        <v>55</v>
      </c>
      <c r="D240" s="18">
        <f>SUM(D3:D238)</f>
        <v>11662309</v>
      </c>
      <c r="E240" s="7">
        <f>SUM(E3:E238)</f>
        <v>11856624</v>
      </c>
    </row>
    <row r="241" spans="3:5" x14ac:dyDescent="0.35">
      <c r="C241" s="19" t="s">
        <v>56</v>
      </c>
      <c r="D241" s="7">
        <f>AVERAGE(D3:D238)</f>
        <v>49416.563559322036</v>
      </c>
      <c r="E241" s="7">
        <f>AVERAGE(E3:E238)</f>
        <v>50239.932203389828</v>
      </c>
    </row>
  </sheetData>
  <mergeCells count="1">
    <mergeCell ref="A1:G1"/>
  </mergeCells>
  <phoneticPr fontId="3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2DE8-1DBA-467F-A11A-BD17C460F88B}">
  <dimension ref="A1:G106"/>
  <sheetViews>
    <sheetView workbookViewId="0">
      <selection activeCell="C121" sqref="C121"/>
    </sheetView>
  </sheetViews>
  <sheetFormatPr defaultRowHeight="14.4" x14ac:dyDescent="0.3"/>
  <cols>
    <col min="1" max="5" width="19.77734375" customWidth="1"/>
    <col min="6" max="6" width="10.77734375" customWidth="1"/>
    <col min="7" max="7" width="16" customWidth="1"/>
  </cols>
  <sheetData>
    <row r="1" spans="1:7" ht="18" x14ac:dyDescent="0.35">
      <c r="A1" s="36" t="s">
        <v>60</v>
      </c>
      <c r="B1" s="36"/>
      <c r="C1" s="36"/>
      <c r="D1" s="36"/>
      <c r="E1" s="36"/>
      <c r="F1" s="36"/>
      <c r="G1" s="36"/>
    </row>
    <row r="2" spans="1:7" ht="18" x14ac:dyDescent="0.3">
      <c r="A2" s="20" t="s">
        <v>0</v>
      </c>
      <c r="B2" s="12" t="s">
        <v>50</v>
      </c>
      <c r="C2" s="4" t="s">
        <v>27</v>
      </c>
      <c r="D2" s="3" t="s">
        <v>5</v>
      </c>
      <c r="E2" s="3" t="s">
        <v>6</v>
      </c>
      <c r="F2" s="12" t="s">
        <v>7</v>
      </c>
      <c r="G2" s="31" t="s">
        <v>52</v>
      </c>
    </row>
    <row r="3" spans="1:7" ht="18" hidden="1" x14ac:dyDescent="0.35">
      <c r="A3" s="21" t="s">
        <v>2</v>
      </c>
      <c r="B3" s="9" t="s">
        <v>2</v>
      </c>
      <c r="C3" s="32" t="s">
        <v>39</v>
      </c>
      <c r="D3" s="33">
        <v>30535</v>
      </c>
      <c r="E3" s="33">
        <v>52561</v>
      </c>
      <c r="F3" s="34">
        <v>0.72133617160635333</v>
      </c>
      <c r="G3" s="34">
        <v>9.3773702308825937E-2</v>
      </c>
    </row>
    <row r="4" spans="1:7" ht="18" hidden="1" x14ac:dyDescent="0.35">
      <c r="A4" s="21" t="s">
        <v>2</v>
      </c>
      <c r="B4" s="9" t="s">
        <v>2</v>
      </c>
      <c r="C4" s="6" t="s">
        <v>37</v>
      </c>
      <c r="D4" s="7">
        <v>37809</v>
      </c>
      <c r="E4" s="7">
        <v>58891</v>
      </c>
      <c r="F4" s="14">
        <v>0.55759210769922507</v>
      </c>
      <c r="G4" s="14">
        <v>7.2486974000899262E-2</v>
      </c>
    </row>
    <row r="5" spans="1:7" ht="18" hidden="1" x14ac:dyDescent="0.35">
      <c r="A5" s="21" t="s">
        <v>2</v>
      </c>
      <c r="B5" s="9" t="s">
        <v>2</v>
      </c>
      <c r="C5" s="32" t="s">
        <v>39</v>
      </c>
      <c r="D5" s="33">
        <v>34474</v>
      </c>
      <c r="E5" s="33">
        <v>52095</v>
      </c>
      <c r="F5" s="34">
        <v>0.51113882926263265</v>
      </c>
      <c r="G5" s="34">
        <v>6.6448047804142249E-2</v>
      </c>
    </row>
    <row r="6" spans="1:7" ht="18" hidden="1" x14ac:dyDescent="0.35">
      <c r="A6" s="21" t="s">
        <v>2</v>
      </c>
      <c r="B6" s="9" t="s">
        <v>2</v>
      </c>
      <c r="C6" s="6" t="s">
        <v>38</v>
      </c>
      <c r="D6" s="7">
        <v>40106</v>
      </c>
      <c r="E6" s="7">
        <v>59273</v>
      </c>
      <c r="F6" s="14">
        <v>0.47790854236273872</v>
      </c>
      <c r="G6" s="14">
        <v>6.2128110507156033E-2</v>
      </c>
    </row>
    <row r="7" spans="1:7" ht="18" hidden="1" x14ac:dyDescent="0.35">
      <c r="A7" s="21" t="s">
        <v>2</v>
      </c>
      <c r="B7" s="9" t="s">
        <v>2</v>
      </c>
      <c r="C7" s="32" t="s">
        <v>31</v>
      </c>
      <c r="D7" s="33">
        <v>44372</v>
      </c>
      <c r="E7" s="33">
        <v>65309</v>
      </c>
      <c r="F7" s="34">
        <v>0.47185161813756421</v>
      </c>
      <c r="G7" s="34">
        <v>6.1340710357883348E-2</v>
      </c>
    </row>
    <row r="8" spans="1:7" ht="18" hidden="1" x14ac:dyDescent="0.35">
      <c r="A8" s="21" t="s">
        <v>2</v>
      </c>
      <c r="B8" s="9" t="s">
        <v>2</v>
      </c>
      <c r="C8" s="6" t="s">
        <v>34</v>
      </c>
      <c r="D8" s="7">
        <v>45768</v>
      </c>
      <c r="E8" s="7">
        <v>67067</v>
      </c>
      <c r="F8" s="14">
        <v>0.46536881664044749</v>
      </c>
      <c r="G8" s="14">
        <v>6.0497946163258175E-2</v>
      </c>
    </row>
    <row r="9" spans="1:7" ht="18" hidden="1" x14ac:dyDescent="0.35">
      <c r="A9" s="21" t="s">
        <v>2</v>
      </c>
      <c r="B9" s="9" t="s">
        <v>2</v>
      </c>
      <c r="C9" s="32" t="s">
        <v>32</v>
      </c>
      <c r="D9" s="33">
        <v>31848</v>
      </c>
      <c r="E9" s="33">
        <v>46597</v>
      </c>
      <c r="F9" s="34">
        <v>0.46310600351670433</v>
      </c>
      <c r="G9" s="34">
        <v>6.0203780457171563E-2</v>
      </c>
    </row>
    <row r="10" spans="1:7" ht="18" hidden="1" x14ac:dyDescent="0.35">
      <c r="A10" s="21" t="s">
        <v>2</v>
      </c>
      <c r="B10" s="9" t="s">
        <v>2</v>
      </c>
      <c r="C10" s="6" t="s">
        <v>30</v>
      </c>
      <c r="D10" s="7">
        <v>48776</v>
      </c>
      <c r="E10" s="7">
        <v>64734</v>
      </c>
      <c r="F10" s="14">
        <v>0.32716909955715928</v>
      </c>
      <c r="G10" s="14">
        <v>4.2531982942430706E-2</v>
      </c>
    </row>
    <row r="11" spans="1:7" ht="18" hidden="1" x14ac:dyDescent="0.35">
      <c r="A11" s="21" t="s">
        <v>2</v>
      </c>
      <c r="B11" s="9" t="s">
        <v>2</v>
      </c>
      <c r="C11" s="32" t="s">
        <v>32</v>
      </c>
      <c r="D11" s="33">
        <v>38084</v>
      </c>
      <c r="E11" s="33">
        <v>47314</v>
      </c>
      <c r="F11" s="34">
        <v>0.24235899590379162</v>
      </c>
      <c r="G11" s="34">
        <v>3.1506669467492913E-2</v>
      </c>
    </row>
    <row r="12" spans="1:7" ht="18" hidden="1" x14ac:dyDescent="0.35">
      <c r="A12" s="21" t="s">
        <v>2</v>
      </c>
      <c r="B12" s="9" t="s">
        <v>2</v>
      </c>
      <c r="C12" s="6" t="s">
        <v>35</v>
      </c>
      <c r="D12" s="7">
        <v>43124</v>
      </c>
      <c r="E12" s="7">
        <v>47604</v>
      </c>
      <c r="F12" s="14">
        <v>0.10388646693256655</v>
      </c>
      <c r="G12" s="14">
        <v>1.3505240701233651E-2</v>
      </c>
    </row>
    <row r="13" spans="1:7" ht="18" hidden="1" x14ac:dyDescent="0.35">
      <c r="A13" s="21" t="s">
        <v>2</v>
      </c>
      <c r="B13" s="9" t="s">
        <v>2</v>
      </c>
      <c r="C13" s="32" t="s">
        <v>37</v>
      </c>
      <c r="D13" s="33">
        <v>58868</v>
      </c>
      <c r="E13" s="33">
        <v>63524</v>
      </c>
      <c r="F13" s="34">
        <v>7.9092206292043221E-2</v>
      </c>
      <c r="G13" s="34">
        <v>1.0281986817965619E-2</v>
      </c>
    </row>
    <row r="14" spans="1:7" ht="18" hidden="1" x14ac:dyDescent="0.35">
      <c r="A14" s="21" t="s">
        <v>2</v>
      </c>
      <c r="B14" s="9" t="s">
        <v>2</v>
      </c>
      <c r="C14" s="6" t="s">
        <v>31</v>
      </c>
      <c r="D14" s="7">
        <v>54582</v>
      </c>
      <c r="E14" s="7">
        <v>58731</v>
      </c>
      <c r="F14" s="14">
        <v>7.601407057271628E-2</v>
      </c>
      <c r="G14" s="14">
        <v>9.8818291744531168E-3</v>
      </c>
    </row>
    <row r="15" spans="1:7" ht="18" hidden="1" x14ac:dyDescent="0.35">
      <c r="A15" s="21" t="s">
        <v>2</v>
      </c>
      <c r="B15" s="9" t="s">
        <v>2</v>
      </c>
      <c r="C15" s="32" t="s">
        <v>38</v>
      </c>
      <c r="D15" s="33">
        <v>32725</v>
      </c>
      <c r="E15" s="33">
        <v>35089</v>
      </c>
      <c r="F15" s="34">
        <v>7.2238349885408712E-2</v>
      </c>
      <c r="G15" s="34">
        <v>9.3909854851031323E-3</v>
      </c>
    </row>
    <row r="16" spans="1:7" ht="18" hidden="1" x14ac:dyDescent="0.3">
      <c r="A16" s="21" t="s">
        <v>2</v>
      </c>
      <c r="B16" s="9" t="s">
        <v>2</v>
      </c>
      <c r="C16" s="6" t="s">
        <v>29</v>
      </c>
      <c r="D16" s="5">
        <v>47500</v>
      </c>
      <c r="E16" s="5">
        <v>48900</v>
      </c>
      <c r="F16" s="14">
        <v>2.9473684210526315E-2</v>
      </c>
      <c r="G16" s="14">
        <v>3.8315789473684211E-3</v>
      </c>
    </row>
    <row r="17" spans="1:7" ht="18" hidden="1" x14ac:dyDescent="0.35">
      <c r="A17" s="21" t="s">
        <v>2</v>
      </c>
      <c r="B17" s="9" t="s">
        <v>2</v>
      </c>
      <c r="C17" s="32" t="s">
        <v>30</v>
      </c>
      <c r="D17" s="33">
        <v>47318</v>
      </c>
      <c r="E17" s="33">
        <v>48578</v>
      </c>
      <c r="F17" s="34">
        <v>2.6628344393254153E-2</v>
      </c>
      <c r="G17" s="34">
        <v>3.46168477112304E-3</v>
      </c>
    </row>
    <row r="18" spans="1:7" ht="18" hidden="1" x14ac:dyDescent="0.35">
      <c r="A18" s="21" t="s">
        <v>2</v>
      </c>
      <c r="B18" s="9" t="s">
        <v>2</v>
      </c>
      <c r="C18" s="6" t="s">
        <v>33</v>
      </c>
      <c r="D18" s="7">
        <v>69198</v>
      </c>
      <c r="E18" s="7">
        <v>68264</v>
      </c>
      <c r="F18" s="14">
        <v>-1.3497499927743576E-2</v>
      </c>
      <c r="G18" s="14">
        <v>-1.754674990606665E-3</v>
      </c>
    </row>
    <row r="19" spans="1:7" ht="18" hidden="1" x14ac:dyDescent="0.35">
      <c r="A19" s="21" t="s">
        <v>2</v>
      </c>
      <c r="B19" s="9" t="s">
        <v>2</v>
      </c>
      <c r="C19" s="32" t="s">
        <v>39</v>
      </c>
      <c r="D19" s="33">
        <v>33094</v>
      </c>
      <c r="E19" s="33">
        <v>31873</v>
      </c>
      <c r="F19" s="34">
        <v>-3.6894905420922219E-2</v>
      </c>
      <c r="G19" s="34">
        <v>-4.7963377047198887E-3</v>
      </c>
    </row>
    <row r="20" spans="1:7" ht="18" hidden="1" x14ac:dyDescent="0.35">
      <c r="A20" s="21" t="s">
        <v>2</v>
      </c>
      <c r="B20" s="9" t="s">
        <v>2</v>
      </c>
      <c r="C20" s="6" t="s">
        <v>33</v>
      </c>
      <c r="D20" s="7">
        <v>42380</v>
      </c>
      <c r="E20" s="7">
        <v>39790</v>
      </c>
      <c r="F20" s="14">
        <v>-6.1113732892873994E-2</v>
      </c>
      <c r="G20" s="14">
        <v>-7.9447852760736199E-3</v>
      </c>
    </row>
    <row r="21" spans="1:7" ht="18" hidden="1" x14ac:dyDescent="0.35">
      <c r="A21" s="21" t="s">
        <v>2</v>
      </c>
      <c r="B21" s="9" t="s">
        <v>2</v>
      </c>
      <c r="C21" s="32" t="s">
        <v>37</v>
      </c>
      <c r="D21" s="33">
        <v>46145</v>
      </c>
      <c r="E21" s="33">
        <v>41507</v>
      </c>
      <c r="F21" s="34">
        <v>-0.10050926427565283</v>
      </c>
      <c r="G21" s="34">
        <v>-1.3066204355834868E-2</v>
      </c>
    </row>
    <row r="22" spans="1:7" ht="18" hidden="1" x14ac:dyDescent="0.35">
      <c r="A22" s="21" t="s">
        <v>2</v>
      </c>
      <c r="B22" s="9" t="s">
        <v>2</v>
      </c>
      <c r="C22" s="6" t="s">
        <v>35</v>
      </c>
      <c r="D22" s="7">
        <v>68668</v>
      </c>
      <c r="E22" s="7">
        <v>61604</v>
      </c>
      <c r="F22" s="14">
        <v>-0.10287178889730296</v>
      </c>
      <c r="G22" s="14">
        <v>-1.3373332556649385E-2</v>
      </c>
    </row>
    <row r="23" spans="1:7" hidden="1" x14ac:dyDescent="0.35">
      <c r="A23" s="21" t="s">
        <v>2</v>
      </c>
      <c r="B23" s="9" t="s">
        <v>2</v>
      </c>
      <c r="C23" s="32" t="s">
        <v>34</v>
      </c>
      <c r="D23" s="33">
        <v>69557</v>
      </c>
      <c r="E23" s="33">
        <v>59326</v>
      </c>
      <c r="F23" s="34">
        <v>-0.14708799976997283</v>
      </c>
      <c r="G23" s="34">
        <v>-1.9121439970096469E-2</v>
      </c>
    </row>
    <row r="24" spans="1:7" ht="18" hidden="1" x14ac:dyDescent="0.35">
      <c r="A24" s="21" t="s">
        <v>2</v>
      </c>
      <c r="B24" s="9" t="s">
        <v>2</v>
      </c>
      <c r="C24" s="6" t="s">
        <v>33</v>
      </c>
      <c r="D24" s="7">
        <v>60405</v>
      </c>
      <c r="E24" s="7">
        <v>50451</v>
      </c>
      <c r="F24" s="14">
        <v>-0.16478768313881301</v>
      </c>
      <c r="G24" s="14">
        <v>-2.1422398808045692E-2</v>
      </c>
    </row>
    <row r="25" spans="1:7" ht="18" hidden="1" x14ac:dyDescent="0.35">
      <c r="A25" s="21" t="s">
        <v>2</v>
      </c>
      <c r="B25" s="9" t="s">
        <v>2</v>
      </c>
      <c r="C25" s="32" t="s">
        <v>36</v>
      </c>
      <c r="D25" s="33">
        <v>52526</v>
      </c>
      <c r="E25" s="33">
        <v>42186</v>
      </c>
      <c r="F25" s="34">
        <v>-0.19685489091116781</v>
      </c>
      <c r="G25" s="34">
        <v>-2.5591135818451818E-2</v>
      </c>
    </row>
    <row r="26" spans="1:7" ht="18" hidden="1" x14ac:dyDescent="0.35">
      <c r="A26" s="21" t="s">
        <v>2</v>
      </c>
      <c r="B26" s="9" t="s">
        <v>2</v>
      </c>
      <c r="C26" s="6" t="s">
        <v>30</v>
      </c>
      <c r="D26" s="7">
        <v>56886</v>
      </c>
      <c r="E26" s="7">
        <v>44112</v>
      </c>
      <c r="F26" s="14">
        <v>-0.22455437190169814</v>
      </c>
      <c r="G26" s="14">
        <v>-2.9192068347220757E-2</v>
      </c>
    </row>
    <row r="27" spans="1:7" ht="18" hidden="1" x14ac:dyDescent="0.35">
      <c r="A27" s="21" t="s">
        <v>2</v>
      </c>
      <c r="B27" s="9" t="s">
        <v>2</v>
      </c>
      <c r="C27" s="32" t="s">
        <v>35</v>
      </c>
      <c r="D27" s="33">
        <v>59094</v>
      </c>
      <c r="E27" s="33">
        <v>44313</v>
      </c>
      <c r="F27" s="34">
        <v>-0.25012691643821705</v>
      </c>
      <c r="G27" s="34">
        <v>-3.2516499136968219E-2</v>
      </c>
    </row>
    <row r="28" spans="1:7" ht="18" hidden="1" x14ac:dyDescent="0.35">
      <c r="A28" s="21" t="s">
        <v>2</v>
      </c>
      <c r="B28" s="9" t="s">
        <v>2</v>
      </c>
      <c r="C28" s="6" t="s">
        <v>28</v>
      </c>
      <c r="D28" s="7">
        <v>62152</v>
      </c>
      <c r="E28" s="7">
        <v>44143</v>
      </c>
      <c r="F28" s="14">
        <v>-0.28975736903076327</v>
      </c>
      <c r="G28" s="14">
        <v>-3.7668457973999224E-2</v>
      </c>
    </row>
    <row r="29" spans="1:7" ht="18" hidden="1" x14ac:dyDescent="0.35">
      <c r="A29" s="21" t="s">
        <v>2</v>
      </c>
      <c r="B29" s="9" t="s">
        <v>2</v>
      </c>
      <c r="C29" s="32" t="s">
        <v>28</v>
      </c>
      <c r="D29" s="33">
        <v>65174</v>
      </c>
      <c r="E29" s="33">
        <v>43873</v>
      </c>
      <c r="F29" s="34">
        <v>-0.32683278608033878</v>
      </c>
      <c r="G29" s="34">
        <v>-4.2488262190444041E-2</v>
      </c>
    </row>
    <row r="30" spans="1:7" ht="18" hidden="1" x14ac:dyDescent="0.35">
      <c r="A30" s="21" t="s">
        <v>2</v>
      </c>
      <c r="B30" s="9" t="s">
        <v>2</v>
      </c>
      <c r="C30" s="6" t="s">
        <v>32</v>
      </c>
      <c r="D30" s="7">
        <v>51398</v>
      </c>
      <c r="E30" s="7">
        <v>34311</v>
      </c>
      <c r="F30" s="14">
        <v>-0.33244484221175924</v>
      </c>
      <c r="G30" s="14">
        <v>-4.3217829487528704E-2</v>
      </c>
    </row>
    <row r="31" spans="1:7" ht="18" hidden="1" x14ac:dyDescent="0.35">
      <c r="A31" s="21" t="s">
        <v>2</v>
      </c>
      <c r="B31" s="9" t="s">
        <v>2</v>
      </c>
      <c r="C31" s="32" t="s">
        <v>33</v>
      </c>
      <c r="D31" s="33">
        <v>58936</v>
      </c>
      <c r="E31" s="33">
        <v>39122</v>
      </c>
      <c r="F31" s="34">
        <v>-0.33619519478756615</v>
      </c>
      <c r="G31" s="34">
        <v>-4.3705375322383604E-2</v>
      </c>
    </row>
    <row r="32" spans="1:7" ht="18" hidden="1" x14ac:dyDescent="0.35">
      <c r="A32" s="21" t="s">
        <v>2</v>
      </c>
      <c r="B32" s="9" t="s">
        <v>2</v>
      </c>
      <c r="C32" s="6" t="s">
        <v>28</v>
      </c>
      <c r="D32" s="7">
        <v>65910</v>
      </c>
      <c r="E32" s="7">
        <v>42202</v>
      </c>
      <c r="F32" s="14">
        <v>-0.35970262479138221</v>
      </c>
      <c r="G32" s="14">
        <v>-4.6761341222879692E-2</v>
      </c>
    </row>
    <row r="33" spans="1:7" ht="18" hidden="1" x14ac:dyDescent="0.35">
      <c r="A33" s="21" t="s">
        <v>2</v>
      </c>
      <c r="B33" s="9" t="s">
        <v>2</v>
      </c>
      <c r="C33" s="32" t="s">
        <v>32</v>
      </c>
      <c r="D33" s="33">
        <v>56573</v>
      </c>
      <c r="E33" s="33">
        <v>34131</v>
      </c>
      <c r="F33" s="34">
        <v>-0.39669100100754778</v>
      </c>
      <c r="G33" s="34">
        <v>-5.1569830130981216E-2</v>
      </c>
    </row>
    <row r="34" spans="1:7" ht="18" hidden="1" x14ac:dyDescent="0.35">
      <c r="A34" s="21" t="s">
        <v>2</v>
      </c>
      <c r="B34" s="9" t="s">
        <v>2</v>
      </c>
      <c r="C34" s="6" t="s">
        <v>38</v>
      </c>
      <c r="D34" s="7">
        <v>55347</v>
      </c>
      <c r="E34" s="7">
        <v>30247</v>
      </c>
      <c r="F34" s="14">
        <v>-0.45350244819050717</v>
      </c>
      <c r="G34" s="14">
        <v>-5.8955318264765931E-2</v>
      </c>
    </row>
    <row r="35" spans="1:7" ht="18" hidden="1" x14ac:dyDescent="0.35">
      <c r="A35" s="21" t="s">
        <v>8</v>
      </c>
      <c r="B35" s="9" t="s">
        <v>8</v>
      </c>
      <c r="C35" s="32" t="s">
        <v>32</v>
      </c>
      <c r="D35" s="33">
        <v>30172</v>
      </c>
      <c r="E35" s="33">
        <v>55563</v>
      </c>
      <c r="F35" s="34">
        <v>0.84154182685933976</v>
      </c>
      <c r="G35" s="34">
        <v>0.10940043749171417</v>
      </c>
    </row>
    <row r="36" spans="1:7" ht="18" hidden="1" x14ac:dyDescent="0.35">
      <c r="A36" s="21" t="s">
        <v>8</v>
      </c>
      <c r="B36" s="9" t="s">
        <v>8</v>
      </c>
      <c r="C36" s="6" t="s">
        <v>37</v>
      </c>
      <c r="D36" s="7">
        <v>38384</v>
      </c>
      <c r="E36" s="7">
        <v>64713</v>
      </c>
      <c r="F36" s="14">
        <v>0.68593684868695293</v>
      </c>
      <c r="G36" s="14">
        <v>8.9171790329303877E-2</v>
      </c>
    </row>
    <row r="37" spans="1:7" ht="18" hidden="1" x14ac:dyDescent="0.35">
      <c r="A37" s="21" t="s">
        <v>8</v>
      </c>
      <c r="B37" s="9" t="s">
        <v>8</v>
      </c>
      <c r="C37" s="32" t="s">
        <v>39</v>
      </c>
      <c r="D37" s="33">
        <v>36080</v>
      </c>
      <c r="E37" s="33">
        <v>55282</v>
      </c>
      <c r="F37" s="34">
        <v>0.53220620842572064</v>
      </c>
      <c r="G37" s="34">
        <v>6.918680709534368E-2</v>
      </c>
    </row>
    <row r="38" spans="1:7" ht="18" hidden="1" x14ac:dyDescent="0.35">
      <c r="A38" s="21" t="s">
        <v>8</v>
      </c>
      <c r="B38" s="9" t="s">
        <v>8</v>
      </c>
      <c r="C38" s="6" t="s">
        <v>32</v>
      </c>
      <c r="D38" s="7">
        <v>45939</v>
      </c>
      <c r="E38" s="7">
        <v>61683</v>
      </c>
      <c r="F38" s="14">
        <v>0.34271533990726832</v>
      </c>
      <c r="G38" s="14">
        <v>4.455299418794488E-2</v>
      </c>
    </row>
    <row r="39" spans="1:7" ht="18" hidden="1" x14ac:dyDescent="0.35">
      <c r="A39" s="21" t="s">
        <v>8</v>
      </c>
      <c r="B39" s="9" t="s">
        <v>8</v>
      </c>
      <c r="C39" s="32" t="s">
        <v>38</v>
      </c>
      <c r="D39" s="33">
        <v>50390</v>
      </c>
      <c r="E39" s="33">
        <v>67359</v>
      </c>
      <c r="F39" s="34">
        <v>0.33675332407223657</v>
      </c>
      <c r="G39" s="34">
        <v>4.3777932129390754E-2</v>
      </c>
    </row>
    <row r="40" spans="1:7" ht="18" hidden="1" x14ac:dyDescent="0.35">
      <c r="A40" s="21" t="s">
        <v>8</v>
      </c>
      <c r="B40" s="9" t="s">
        <v>8</v>
      </c>
      <c r="C40" s="6" t="s">
        <v>30</v>
      </c>
      <c r="D40" s="7">
        <v>47556</v>
      </c>
      <c r="E40" s="7">
        <v>60279</v>
      </c>
      <c r="F40" s="14">
        <v>0.26753721927832452</v>
      </c>
      <c r="G40" s="14">
        <v>3.4779838506182187E-2</v>
      </c>
    </row>
    <row r="41" spans="1:7" ht="18" hidden="1" x14ac:dyDescent="0.35">
      <c r="A41" s="21" t="s">
        <v>8</v>
      </c>
      <c r="B41" s="9" t="s">
        <v>8</v>
      </c>
      <c r="C41" s="32" t="s">
        <v>34</v>
      </c>
      <c r="D41" s="33">
        <v>57513</v>
      </c>
      <c r="E41" s="33">
        <v>69841</v>
      </c>
      <c r="F41" s="34">
        <v>0.21435153791316747</v>
      </c>
      <c r="G41" s="34">
        <v>2.7865699928711771E-2</v>
      </c>
    </row>
    <row r="42" spans="1:7" ht="18" hidden="1" x14ac:dyDescent="0.35">
      <c r="A42" s="21" t="s">
        <v>8</v>
      </c>
      <c r="B42" s="9" t="s">
        <v>8</v>
      </c>
      <c r="C42" s="6" t="s">
        <v>32</v>
      </c>
      <c r="D42" s="7">
        <v>35523</v>
      </c>
      <c r="E42" s="7">
        <v>41710</v>
      </c>
      <c r="F42" s="14">
        <v>0.1741688483517721</v>
      </c>
      <c r="G42" s="14">
        <v>2.2641950285730374E-2</v>
      </c>
    </row>
    <row r="43" spans="1:7" ht="18" hidden="1" x14ac:dyDescent="0.3">
      <c r="A43" s="21" t="s">
        <v>8</v>
      </c>
      <c r="B43" s="9" t="s">
        <v>8</v>
      </c>
      <c r="C43" s="32" t="s">
        <v>28</v>
      </c>
      <c r="D43" s="35">
        <v>57480</v>
      </c>
      <c r="E43" s="35">
        <v>65000</v>
      </c>
      <c r="F43" s="34">
        <v>0.13082811412665274</v>
      </c>
      <c r="G43" s="34">
        <v>1.7007654836464856E-2</v>
      </c>
    </row>
    <row r="44" spans="1:7" ht="18" hidden="1" x14ac:dyDescent="0.35">
      <c r="A44" s="21" t="s">
        <v>8</v>
      </c>
      <c r="B44" s="9" t="s">
        <v>8</v>
      </c>
      <c r="C44" s="6" t="s">
        <v>36</v>
      </c>
      <c r="D44" s="7">
        <v>35542</v>
      </c>
      <c r="E44" s="7">
        <v>38067</v>
      </c>
      <c r="F44" s="14">
        <v>7.104271003320016E-2</v>
      </c>
      <c r="G44" s="14">
        <v>9.2355523043160213E-3</v>
      </c>
    </row>
    <row r="45" spans="1:7" ht="18" hidden="1" x14ac:dyDescent="0.35">
      <c r="A45" s="21" t="s">
        <v>8</v>
      </c>
      <c r="B45" s="9" t="s">
        <v>8</v>
      </c>
      <c r="C45" s="32" t="s">
        <v>34</v>
      </c>
      <c r="D45" s="33">
        <v>61617</v>
      </c>
      <c r="E45" s="33">
        <v>59659</v>
      </c>
      <c r="F45" s="34">
        <v>-3.1776944674359348E-2</v>
      </c>
      <c r="G45" s="34">
        <v>-4.1310028076667156E-3</v>
      </c>
    </row>
    <row r="46" spans="1:7" ht="18" hidden="1" x14ac:dyDescent="0.35">
      <c r="A46" s="21" t="s">
        <v>8</v>
      </c>
      <c r="B46" s="9" t="s">
        <v>8</v>
      </c>
      <c r="C46" s="6" t="s">
        <v>37</v>
      </c>
      <c r="D46" s="7">
        <v>51293</v>
      </c>
      <c r="E46" s="7">
        <v>49413</v>
      </c>
      <c r="F46" s="14">
        <v>-3.6652174760688591E-2</v>
      </c>
      <c r="G46" s="14">
        <v>-4.7647827188895169E-3</v>
      </c>
    </row>
    <row r="47" spans="1:7" ht="18" hidden="1" x14ac:dyDescent="0.35">
      <c r="A47" s="21" t="s">
        <v>8</v>
      </c>
      <c r="B47" s="9" t="s">
        <v>8</v>
      </c>
      <c r="C47" s="32" t="s">
        <v>31</v>
      </c>
      <c r="D47" s="33">
        <v>34801</v>
      </c>
      <c r="E47" s="33">
        <v>33012</v>
      </c>
      <c r="F47" s="34">
        <v>-5.1406568776759289E-2</v>
      </c>
      <c r="G47" s="34">
        <v>-6.682853940978708E-3</v>
      </c>
    </row>
    <row r="48" spans="1:7" ht="18" hidden="1" x14ac:dyDescent="0.35">
      <c r="A48" s="21" t="s">
        <v>8</v>
      </c>
      <c r="B48" s="9" t="s">
        <v>8</v>
      </c>
      <c r="C48" s="6" t="s">
        <v>37</v>
      </c>
      <c r="D48" s="7">
        <v>36188</v>
      </c>
      <c r="E48" s="7">
        <v>34036</v>
      </c>
      <c r="F48" s="14">
        <v>-5.9467226704985075E-2</v>
      </c>
      <c r="G48" s="14">
        <v>-7.7307394716480604E-3</v>
      </c>
    </row>
    <row r="49" spans="1:7" ht="18" hidden="1" x14ac:dyDescent="0.35">
      <c r="A49" s="21" t="s">
        <v>8</v>
      </c>
      <c r="B49" s="9" t="s">
        <v>8</v>
      </c>
      <c r="C49" s="32" t="s">
        <v>31</v>
      </c>
      <c r="D49" s="33">
        <v>65322</v>
      </c>
      <c r="E49" s="33">
        <v>58759</v>
      </c>
      <c r="F49" s="34">
        <v>-0.10047151036404274</v>
      </c>
      <c r="G49" s="34">
        <v>-1.3061296347325557E-2</v>
      </c>
    </row>
    <row r="50" spans="1:7" ht="18" hidden="1" x14ac:dyDescent="0.35">
      <c r="A50" s="21" t="s">
        <v>8</v>
      </c>
      <c r="B50" s="9" t="s">
        <v>8</v>
      </c>
      <c r="C50" s="6" t="s">
        <v>29</v>
      </c>
      <c r="D50" s="7">
        <v>66391</v>
      </c>
      <c r="E50" s="7">
        <v>58013</v>
      </c>
      <c r="F50" s="14">
        <v>-0.12619180310584266</v>
      </c>
      <c r="G50" s="14">
        <v>-1.6404934403759546E-2</v>
      </c>
    </row>
    <row r="51" spans="1:7" ht="18" hidden="1" x14ac:dyDescent="0.35">
      <c r="A51" s="21" t="s">
        <v>8</v>
      </c>
      <c r="B51" s="9" t="s">
        <v>8</v>
      </c>
      <c r="C51" s="32" t="s">
        <v>34</v>
      </c>
      <c r="D51" s="33">
        <v>38987</v>
      </c>
      <c r="E51" s="33">
        <v>32852</v>
      </c>
      <c r="F51" s="34">
        <v>-0.15736014568958884</v>
      </c>
      <c r="G51" s="34">
        <v>-2.045681893964655E-2</v>
      </c>
    </row>
    <row r="52" spans="1:7" ht="18" hidden="1" x14ac:dyDescent="0.35">
      <c r="A52" s="21" t="s">
        <v>8</v>
      </c>
      <c r="B52" s="9" t="s">
        <v>8</v>
      </c>
      <c r="C52" s="6" t="s">
        <v>33</v>
      </c>
      <c r="D52" s="7">
        <v>46533</v>
      </c>
      <c r="E52" s="7">
        <v>38579</v>
      </c>
      <c r="F52" s="14">
        <v>-0.17093245653622161</v>
      </c>
      <c r="G52" s="14">
        <v>-2.2221219349708811E-2</v>
      </c>
    </row>
    <row r="53" spans="1:7" ht="18" hidden="1" x14ac:dyDescent="0.35">
      <c r="A53" s="21" t="s">
        <v>8</v>
      </c>
      <c r="B53" s="9" t="s">
        <v>8</v>
      </c>
      <c r="C53" s="32" t="s">
        <v>30</v>
      </c>
      <c r="D53" s="33">
        <v>56116</v>
      </c>
      <c r="E53" s="33">
        <v>45408</v>
      </c>
      <c r="F53" s="34">
        <v>-0.19081901774894861</v>
      </c>
      <c r="G53" s="34">
        <v>-2.4806472307363318E-2</v>
      </c>
    </row>
    <row r="54" spans="1:7" ht="18" hidden="1" x14ac:dyDescent="0.35">
      <c r="A54" s="21" t="s">
        <v>8</v>
      </c>
      <c r="B54" s="9" t="s">
        <v>8</v>
      </c>
      <c r="C54" s="6" t="s">
        <v>39</v>
      </c>
      <c r="D54" s="7">
        <v>46139</v>
      </c>
      <c r="E54" s="7">
        <v>36778</v>
      </c>
      <c r="F54" s="14">
        <v>-0.20288692862870891</v>
      </c>
      <c r="G54" s="14">
        <v>-2.6375300721732161E-2</v>
      </c>
    </row>
    <row r="55" spans="1:7" ht="18" hidden="1" x14ac:dyDescent="0.35">
      <c r="A55" s="21" t="s">
        <v>8</v>
      </c>
      <c r="B55" s="9" t="s">
        <v>8</v>
      </c>
      <c r="C55" s="32" t="s">
        <v>38</v>
      </c>
      <c r="D55" s="33">
        <v>56617</v>
      </c>
      <c r="E55" s="33">
        <v>44363</v>
      </c>
      <c r="F55" s="34">
        <v>-0.21643675927724887</v>
      </c>
      <c r="G55" s="34">
        <v>-2.8136778706042354E-2</v>
      </c>
    </row>
    <row r="56" spans="1:7" ht="18" hidden="1" x14ac:dyDescent="0.35">
      <c r="A56" s="21" t="s">
        <v>8</v>
      </c>
      <c r="B56" s="9" t="s">
        <v>8</v>
      </c>
      <c r="C56" s="6" t="s">
        <v>38</v>
      </c>
      <c r="D56" s="7">
        <v>54461</v>
      </c>
      <c r="E56" s="7">
        <v>42017</v>
      </c>
      <c r="F56" s="14">
        <v>-0.22849378454306751</v>
      </c>
      <c r="G56" s="14">
        <v>-2.9704191990598778E-2</v>
      </c>
    </row>
    <row r="57" spans="1:7" ht="18" hidden="1" x14ac:dyDescent="0.35">
      <c r="A57" s="21" t="s">
        <v>8</v>
      </c>
      <c r="B57" s="9" t="s">
        <v>8</v>
      </c>
      <c r="C57" s="32" t="s">
        <v>31</v>
      </c>
      <c r="D57" s="33">
        <v>66308</v>
      </c>
      <c r="E57" s="33">
        <v>51133</v>
      </c>
      <c r="F57" s="34">
        <v>-0.22885624660674428</v>
      </c>
      <c r="G57" s="34">
        <v>-2.9751312058876756E-2</v>
      </c>
    </row>
    <row r="58" spans="1:7" ht="18" hidden="1" x14ac:dyDescent="0.35">
      <c r="A58" s="21" t="s">
        <v>8</v>
      </c>
      <c r="B58" s="9" t="s">
        <v>8</v>
      </c>
      <c r="C58" s="6" t="s">
        <v>29</v>
      </c>
      <c r="D58" s="7">
        <v>54841</v>
      </c>
      <c r="E58" s="7">
        <v>38637</v>
      </c>
      <c r="F58" s="14">
        <v>-0.29547236556590872</v>
      </c>
      <c r="G58" s="14">
        <v>-3.8411407523568135E-2</v>
      </c>
    </row>
    <row r="59" spans="1:7" ht="18" hidden="1" x14ac:dyDescent="0.35">
      <c r="A59" s="21" t="s">
        <v>8</v>
      </c>
      <c r="B59" s="9" t="s">
        <v>8</v>
      </c>
      <c r="C59" s="32" t="s">
        <v>29</v>
      </c>
      <c r="D59" s="33">
        <v>52192</v>
      </c>
      <c r="E59" s="33">
        <v>34697</v>
      </c>
      <c r="F59" s="34">
        <v>-0.33520462906192522</v>
      </c>
      <c r="G59" s="34">
        <v>-4.3576601778050277E-2</v>
      </c>
    </row>
    <row r="60" spans="1:7" ht="18" hidden="1" x14ac:dyDescent="0.35">
      <c r="A60" s="21" t="s">
        <v>8</v>
      </c>
      <c r="B60" s="9" t="s">
        <v>8</v>
      </c>
      <c r="C60" s="6" t="s">
        <v>32</v>
      </c>
      <c r="D60" s="7">
        <v>57521</v>
      </c>
      <c r="E60" s="7">
        <v>37627</v>
      </c>
      <c r="F60" s="14">
        <v>-0.34585629596147494</v>
      </c>
      <c r="G60" s="14">
        <v>-4.4961318474991741E-2</v>
      </c>
    </row>
    <row r="61" spans="1:7" ht="18" hidden="1" x14ac:dyDescent="0.35">
      <c r="A61" s="21" t="s">
        <v>8</v>
      </c>
      <c r="B61" s="9" t="s">
        <v>8</v>
      </c>
      <c r="C61" s="32" t="s">
        <v>35</v>
      </c>
      <c r="D61" s="33">
        <v>61415</v>
      </c>
      <c r="E61" s="33">
        <v>38765</v>
      </c>
      <c r="F61" s="34">
        <v>-0.36880240983473095</v>
      </c>
      <c r="G61" s="34">
        <v>-4.7944313278515026E-2</v>
      </c>
    </row>
    <row r="62" spans="1:7" ht="18" hidden="1" x14ac:dyDescent="0.35">
      <c r="A62" s="21" t="s">
        <v>8</v>
      </c>
      <c r="B62" s="9" t="s">
        <v>8</v>
      </c>
      <c r="C62" s="6" t="s">
        <v>33</v>
      </c>
      <c r="D62" s="7">
        <v>53549</v>
      </c>
      <c r="E62" s="7">
        <v>33528</v>
      </c>
      <c r="F62" s="14">
        <v>-0.37388186520756689</v>
      </c>
      <c r="G62" s="14">
        <v>-4.8604642476983699E-2</v>
      </c>
    </row>
    <row r="63" spans="1:7" ht="18" hidden="1" x14ac:dyDescent="0.35">
      <c r="A63" s="21" t="s">
        <v>8</v>
      </c>
      <c r="B63" s="9" t="s">
        <v>8</v>
      </c>
      <c r="C63" s="32" t="s">
        <v>39</v>
      </c>
      <c r="D63" s="33">
        <v>55921</v>
      </c>
      <c r="E63" s="33">
        <v>33355</v>
      </c>
      <c r="F63" s="34">
        <v>-0.40353355626687648</v>
      </c>
      <c r="G63" s="34">
        <v>-5.2459362314693947E-2</v>
      </c>
    </row>
    <row r="64" spans="1:7" ht="18" hidden="1" x14ac:dyDescent="0.35">
      <c r="A64" s="21" t="s">
        <v>8</v>
      </c>
      <c r="B64" s="9" t="s">
        <v>8</v>
      </c>
      <c r="C64" s="6" t="s">
        <v>36</v>
      </c>
      <c r="D64" s="7">
        <v>65424</v>
      </c>
      <c r="E64" s="7">
        <v>38987</v>
      </c>
      <c r="F64" s="14">
        <v>-0.40408718513083886</v>
      </c>
      <c r="G64" s="14">
        <v>-5.253133406700905E-2</v>
      </c>
    </row>
    <row r="65" spans="1:7" ht="18" hidden="1" x14ac:dyDescent="0.35">
      <c r="A65" s="21" t="s">
        <v>8</v>
      </c>
      <c r="B65" s="9" t="s">
        <v>8</v>
      </c>
      <c r="C65" s="32" t="s">
        <v>36</v>
      </c>
      <c r="D65" s="33">
        <v>56395</v>
      </c>
      <c r="E65" s="33">
        <v>33109</v>
      </c>
      <c r="F65" s="34">
        <v>-0.41290894582853088</v>
      </c>
      <c r="G65" s="34">
        <v>-5.3678162957709018E-2</v>
      </c>
    </row>
    <row r="66" spans="1:7" ht="18" hidden="1" x14ac:dyDescent="0.35">
      <c r="A66" s="21" t="s">
        <v>8</v>
      </c>
      <c r="B66" s="9" t="s">
        <v>8</v>
      </c>
      <c r="C66" s="6" t="s">
        <v>31</v>
      </c>
      <c r="D66" s="7">
        <v>61983</v>
      </c>
      <c r="E66" s="7">
        <v>34364</v>
      </c>
      <c r="F66" s="14">
        <v>-0.44558991981672397</v>
      </c>
      <c r="G66" s="14">
        <v>-5.7926689576174119E-2</v>
      </c>
    </row>
    <row r="67" spans="1:7" ht="18" hidden="1" x14ac:dyDescent="0.35">
      <c r="A67" s="22" t="s">
        <v>4</v>
      </c>
      <c r="B67" s="9" t="s">
        <v>4</v>
      </c>
      <c r="C67" s="32" t="s">
        <v>39</v>
      </c>
      <c r="D67" s="33">
        <v>35288</v>
      </c>
      <c r="E67" s="33">
        <v>67535</v>
      </c>
      <c r="F67" s="34">
        <v>0.91382339605531626</v>
      </c>
      <c r="G67" s="34">
        <v>0.11879704148719111</v>
      </c>
    </row>
    <row r="68" spans="1:7" ht="18" hidden="1" x14ac:dyDescent="0.35">
      <c r="A68" s="21" t="s">
        <v>4</v>
      </c>
      <c r="B68" s="9" t="s">
        <v>4</v>
      </c>
      <c r="C68" s="6" t="s">
        <v>34</v>
      </c>
      <c r="D68" s="7">
        <v>37253</v>
      </c>
      <c r="E68" s="7">
        <v>65806</v>
      </c>
      <c r="F68" s="14">
        <v>0.76646176146887501</v>
      </c>
      <c r="G68" s="14">
        <v>9.9640028990953755E-2</v>
      </c>
    </row>
    <row r="69" spans="1:7" ht="18" hidden="1" x14ac:dyDescent="0.35">
      <c r="A69" s="21" t="s">
        <v>4</v>
      </c>
      <c r="B69" s="9" t="s">
        <v>4</v>
      </c>
      <c r="C69" s="32" t="s">
        <v>33</v>
      </c>
      <c r="D69" s="33">
        <v>35876</v>
      </c>
      <c r="E69" s="33">
        <v>56399</v>
      </c>
      <c r="F69" s="34">
        <v>0.57205374066228121</v>
      </c>
      <c r="G69" s="34">
        <v>7.4366986286096559E-2</v>
      </c>
    </row>
    <row r="70" spans="1:7" ht="18" hidden="1" x14ac:dyDescent="0.35">
      <c r="A70" s="21" t="s">
        <v>4</v>
      </c>
      <c r="B70" s="9" t="s">
        <v>4</v>
      </c>
      <c r="C70" s="6" t="s">
        <v>29</v>
      </c>
      <c r="D70" s="7">
        <v>50378</v>
      </c>
      <c r="E70" s="7">
        <v>69783</v>
      </c>
      <c r="F70" s="14">
        <v>0.38518797887966971</v>
      </c>
      <c r="G70" s="14">
        <v>5.0074437254357063E-2</v>
      </c>
    </row>
    <row r="71" spans="1:7" ht="18" hidden="1" x14ac:dyDescent="0.35">
      <c r="A71" s="22" t="s">
        <v>4</v>
      </c>
      <c r="B71" s="9" t="s">
        <v>4</v>
      </c>
      <c r="C71" s="32" t="s">
        <v>36</v>
      </c>
      <c r="D71" s="33">
        <v>49106</v>
      </c>
      <c r="E71" s="33">
        <v>67065</v>
      </c>
      <c r="F71" s="34">
        <v>0.3657190567344113</v>
      </c>
      <c r="G71" s="34">
        <v>4.7543477375473472E-2</v>
      </c>
    </row>
    <row r="72" spans="1:7" ht="18" hidden="1" x14ac:dyDescent="0.35">
      <c r="A72" s="22" t="s">
        <v>4</v>
      </c>
      <c r="B72" s="9" t="s">
        <v>4</v>
      </c>
      <c r="C72" s="6" t="s">
        <v>29</v>
      </c>
      <c r="D72" s="7">
        <v>46867</v>
      </c>
      <c r="E72" s="7">
        <v>63156</v>
      </c>
      <c r="F72" s="14">
        <v>0.34755798322913778</v>
      </c>
      <c r="G72" s="14">
        <v>4.5182537819787913E-2</v>
      </c>
    </row>
    <row r="73" spans="1:7" ht="18" hidden="1" x14ac:dyDescent="0.35">
      <c r="A73" s="22" t="s">
        <v>4</v>
      </c>
      <c r="B73" s="9" t="s">
        <v>4</v>
      </c>
      <c r="C73" s="32" t="s">
        <v>34</v>
      </c>
      <c r="D73" s="33">
        <v>48274</v>
      </c>
      <c r="E73" s="33">
        <v>64074</v>
      </c>
      <c r="F73" s="34">
        <v>0.32729833865020508</v>
      </c>
      <c r="G73" s="34">
        <v>4.2548784024526665E-2</v>
      </c>
    </row>
    <row r="74" spans="1:7" ht="18" x14ac:dyDescent="0.35">
      <c r="A74" s="21" t="s">
        <v>4</v>
      </c>
      <c r="B74" s="9" t="s">
        <v>4</v>
      </c>
      <c r="C74" s="6" t="s">
        <v>28</v>
      </c>
      <c r="D74" s="7">
        <v>33484</v>
      </c>
      <c r="E74" s="7">
        <v>43561</v>
      </c>
      <c r="F74" s="14">
        <v>0.30094970732290049</v>
      </c>
      <c r="G74" s="14">
        <v>3.9123461951977065E-2</v>
      </c>
    </row>
    <row r="75" spans="1:7" ht="18" x14ac:dyDescent="0.35">
      <c r="A75" s="21" t="s">
        <v>4</v>
      </c>
      <c r="B75" s="9" t="s">
        <v>4</v>
      </c>
      <c r="C75" s="32" t="s">
        <v>28</v>
      </c>
      <c r="D75" s="33">
        <v>41073</v>
      </c>
      <c r="E75" s="33">
        <v>50809</v>
      </c>
      <c r="F75" s="34">
        <v>0.23704136537384657</v>
      </c>
      <c r="G75" s="34">
        <v>3.0815377498600055E-2</v>
      </c>
    </row>
    <row r="76" spans="1:7" ht="18" hidden="1" x14ac:dyDescent="0.35">
      <c r="A76" s="22" t="s">
        <v>4</v>
      </c>
      <c r="B76" s="9" t="s">
        <v>4</v>
      </c>
      <c r="C76" s="6" t="s">
        <v>32</v>
      </c>
      <c r="D76" s="7">
        <v>48794</v>
      </c>
      <c r="E76" s="7">
        <v>58984</v>
      </c>
      <c r="F76" s="14">
        <v>0.20883715210886583</v>
      </c>
      <c r="G76" s="14">
        <v>2.7148829774152557E-2</v>
      </c>
    </row>
    <row r="77" spans="1:7" ht="18" hidden="1" x14ac:dyDescent="0.3">
      <c r="A77" s="21" t="s">
        <v>4</v>
      </c>
      <c r="B77" s="9" t="s">
        <v>4</v>
      </c>
      <c r="C77" s="32" t="s">
        <v>31</v>
      </c>
      <c r="D77" s="35">
        <v>47000</v>
      </c>
      <c r="E77" s="35">
        <v>56000</v>
      </c>
      <c r="F77" s="34">
        <v>0.19148936170212766</v>
      </c>
      <c r="G77" s="34">
        <v>2.4893617021276595E-2</v>
      </c>
    </row>
    <row r="78" spans="1:7" ht="18" hidden="1" x14ac:dyDescent="0.35">
      <c r="A78" s="21" t="s">
        <v>4</v>
      </c>
      <c r="B78" s="9" t="s">
        <v>4</v>
      </c>
      <c r="C78" s="6" t="s">
        <v>37</v>
      </c>
      <c r="D78" s="7">
        <v>42006</v>
      </c>
      <c r="E78" s="7">
        <v>48410</v>
      </c>
      <c r="F78" s="14">
        <v>0.15245441127457982</v>
      </c>
      <c r="G78" s="14">
        <v>1.9819073465695378E-2</v>
      </c>
    </row>
    <row r="79" spans="1:7" ht="18" hidden="1" x14ac:dyDescent="0.35">
      <c r="A79" s="21" t="s">
        <v>4</v>
      </c>
      <c r="B79" s="9" t="s">
        <v>4</v>
      </c>
      <c r="C79" s="32" t="s">
        <v>39</v>
      </c>
      <c r="D79" s="33">
        <v>58006</v>
      </c>
      <c r="E79" s="33">
        <v>65656</v>
      </c>
      <c r="F79" s="34">
        <v>0.13188290866462091</v>
      </c>
      <c r="G79" s="34">
        <v>1.7144778126400719E-2</v>
      </c>
    </row>
    <row r="80" spans="1:7" ht="18" hidden="1" x14ac:dyDescent="0.35">
      <c r="A80" s="21" t="s">
        <v>4</v>
      </c>
      <c r="B80" s="9" t="s">
        <v>4</v>
      </c>
      <c r="C80" s="6" t="s">
        <v>37</v>
      </c>
      <c r="D80" s="7">
        <v>54247</v>
      </c>
      <c r="E80" s="7">
        <v>60882</v>
      </c>
      <c r="F80" s="14">
        <v>0.1223109112024628</v>
      </c>
      <c r="G80" s="14">
        <v>1.5900418456320165E-2</v>
      </c>
    </row>
    <row r="81" spans="1:7" ht="18" hidden="1" x14ac:dyDescent="0.35">
      <c r="A81" s="21" t="s">
        <v>4</v>
      </c>
      <c r="B81" s="9" t="s">
        <v>4</v>
      </c>
      <c r="C81" s="32" t="s">
        <v>34</v>
      </c>
      <c r="D81" s="33">
        <v>42287</v>
      </c>
      <c r="E81" s="33">
        <v>45138</v>
      </c>
      <c r="F81" s="34">
        <v>6.7420247357343865E-2</v>
      </c>
      <c r="G81" s="34">
        <v>8.764632156454703E-3</v>
      </c>
    </row>
    <row r="82" spans="1:7" ht="18" hidden="1" x14ac:dyDescent="0.35">
      <c r="A82" s="21" t="s">
        <v>4</v>
      </c>
      <c r="B82" s="9" t="s">
        <v>4</v>
      </c>
      <c r="C82" s="6" t="s">
        <v>38</v>
      </c>
      <c r="D82" s="7">
        <v>48020</v>
      </c>
      <c r="E82" s="7">
        <v>51079</v>
      </c>
      <c r="F82" s="14">
        <v>6.3702623906705544E-2</v>
      </c>
      <c r="G82" s="14">
        <v>8.2813411078717213E-3</v>
      </c>
    </row>
    <row r="83" spans="1:7" ht="18" hidden="1" x14ac:dyDescent="0.35">
      <c r="A83" s="21" t="s">
        <v>4</v>
      </c>
      <c r="B83" s="9" t="s">
        <v>4</v>
      </c>
      <c r="C83" s="32" t="s">
        <v>32</v>
      </c>
      <c r="D83" s="33">
        <v>33775</v>
      </c>
      <c r="E83" s="33">
        <v>35631</v>
      </c>
      <c r="F83" s="34">
        <v>5.4951887490747593E-2</v>
      </c>
      <c r="G83" s="34">
        <v>7.1437453737971876E-3</v>
      </c>
    </row>
    <row r="84" spans="1:7" ht="18" hidden="1" x14ac:dyDescent="0.35">
      <c r="A84" s="21" t="s">
        <v>4</v>
      </c>
      <c r="B84" s="9" t="s">
        <v>4</v>
      </c>
      <c r="C84" s="6" t="s">
        <v>36</v>
      </c>
      <c r="D84" s="7">
        <v>59404</v>
      </c>
      <c r="E84" s="7">
        <v>61083</v>
      </c>
      <c r="F84" s="14">
        <v>2.8264089960272035E-2</v>
      </c>
      <c r="G84" s="14">
        <v>3.6743316948353645E-3</v>
      </c>
    </row>
    <row r="85" spans="1:7" ht="18" hidden="1" x14ac:dyDescent="0.35">
      <c r="A85" s="21" t="s">
        <v>4</v>
      </c>
      <c r="B85" s="9" t="s">
        <v>4</v>
      </c>
      <c r="C85" s="32" t="s">
        <v>30</v>
      </c>
      <c r="D85" s="33">
        <v>44045</v>
      </c>
      <c r="E85" s="33">
        <v>45167</v>
      </c>
      <c r="F85" s="34">
        <v>2.5473947099557272E-2</v>
      </c>
      <c r="G85" s="34">
        <v>3.3116131229424454E-3</v>
      </c>
    </row>
    <row r="86" spans="1:7" ht="18" hidden="1" x14ac:dyDescent="0.35">
      <c r="A86" s="21" t="s">
        <v>4</v>
      </c>
      <c r="B86" s="9" t="s">
        <v>4</v>
      </c>
      <c r="C86" s="6" t="s">
        <v>30</v>
      </c>
      <c r="D86" s="7">
        <v>53517</v>
      </c>
      <c r="E86" s="7">
        <v>54864</v>
      </c>
      <c r="F86" s="14">
        <v>2.5169572285442008E-2</v>
      </c>
      <c r="G86" s="14">
        <v>3.2720443971074611E-3</v>
      </c>
    </row>
    <row r="87" spans="1:7" ht="18" hidden="1" x14ac:dyDescent="0.35">
      <c r="A87" s="21" t="s">
        <v>4</v>
      </c>
      <c r="B87" s="9" t="s">
        <v>4</v>
      </c>
      <c r="C87" s="32" t="s">
        <v>30</v>
      </c>
      <c r="D87" s="33">
        <v>50313</v>
      </c>
      <c r="E87" s="33">
        <v>49660</v>
      </c>
      <c r="F87" s="34">
        <v>-1.2978753006181305E-2</v>
      </c>
      <c r="G87" s="34">
        <v>-1.6872378908035696E-3</v>
      </c>
    </row>
    <row r="88" spans="1:7" ht="18" hidden="1" x14ac:dyDescent="0.35">
      <c r="A88" s="21" t="s">
        <v>4</v>
      </c>
      <c r="B88" s="9" t="s">
        <v>4</v>
      </c>
      <c r="C88" s="6" t="s">
        <v>35</v>
      </c>
      <c r="D88" s="7">
        <v>37896</v>
      </c>
      <c r="E88" s="7">
        <v>37236</v>
      </c>
      <c r="F88" s="14">
        <v>-1.7416086130462319E-2</v>
      </c>
      <c r="G88" s="14">
        <v>-2.2640911969601016E-3</v>
      </c>
    </row>
    <row r="89" spans="1:7" ht="18" hidden="1" x14ac:dyDescent="0.35">
      <c r="A89" s="21" t="s">
        <v>4</v>
      </c>
      <c r="B89" s="9" t="s">
        <v>4</v>
      </c>
      <c r="C89" s="32" t="s">
        <v>32</v>
      </c>
      <c r="D89" s="33">
        <v>53358</v>
      </c>
      <c r="E89" s="33">
        <v>51824</v>
      </c>
      <c r="F89" s="34">
        <v>-2.874920349338431E-2</v>
      </c>
      <c r="G89" s="34">
        <v>-3.7373964541399605E-3</v>
      </c>
    </row>
    <row r="90" spans="1:7" ht="18" hidden="1" x14ac:dyDescent="0.35">
      <c r="A90" s="22" t="s">
        <v>4</v>
      </c>
      <c r="B90" s="9" t="s">
        <v>4</v>
      </c>
      <c r="C90" s="6" t="s">
        <v>31</v>
      </c>
      <c r="D90" s="7">
        <v>37192</v>
      </c>
      <c r="E90" s="7">
        <v>35858</v>
      </c>
      <c r="F90" s="14">
        <v>-3.5867928586792858E-2</v>
      </c>
      <c r="G90" s="14">
        <v>-4.6628307162830717E-3</v>
      </c>
    </row>
    <row r="91" spans="1:7" ht="18" hidden="1" x14ac:dyDescent="0.35">
      <c r="A91" s="21" t="s">
        <v>4</v>
      </c>
      <c r="B91" s="9" t="s">
        <v>4</v>
      </c>
      <c r="C91" s="32" t="s">
        <v>34</v>
      </c>
      <c r="D91" s="33">
        <v>54746</v>
      </c>
      <c r="E91" s="33">
        <v>51717</v>
      </c>
      <c r="F91" s="34">
        <v>-5.5328243159317579E-2</v>
      </c>
      <c r="G91" s="34">
        <v>-7.1926716107112857E-3</v>
      </c>
    </row>
    <row r="92" spans="1:7" ht="18" hidden="1" x14ac:dyDescent="0.35">
      <c r="A92" s="22" t="s">
        <v>4</v>
      </c>
      <c r="B92" s="9" t="s">
        <v>4</v>
      </c>
      <c r="C92" s="6" t="s">
        <v>29</v>
      </c>
      <c r="D92" s="7">
        <v>36453</v>
      </c>
      <c r="E92" s="7">
        <v>34124</v>
      </c>
      <c r="F92" s="14">
        <v>-6.3890489122980273E-2</v>
      </c>
      <c r="G92" s="14">
        <v>-8.3057635859874364E-3</v>
      </c>
    </row>
    <row r="93" spans="1:7" ht="18" hidden="1" x14ac:dyDescent="0.35">
      <c r="A93" s="21" t="s">
        <v>4</v>
      </c>
      <c r="B93" s="9" t="s">
        <v>4</v>
      </c>
      <c r="C93" s="32" t="s">
        <v>34</v>
      </c>
      <c r="D93" s="33">
        <v>62731</v>
      </c>
      <c r="E93" s="33">
        <v>58477</v>
      </c>
      <c r="F93" s="34">
        <v>-6.7813361814732742E-2</v>
      </c>
      <c r="G93" s="34">
        <v>-8.8157370359152575E-3</v>
      </c>
    </row>
    <row r="94" spans="1:7" ht="18" hidden="1" x14ac:dyDescent="0.35">
      <c r="A94" s="21" t="s">
        <v>4</v>
      </c>
      <c r="B94" s="9" t="s">
        <v>4</v>
      </c>
      <c r="C94" s="6" t="s">
        <v>29</v>
      </c>
      <c r="D94" s="7">
        <v>58188</v>
      </c>
      <c r="E94" s="7">
        <v>52748</v>
      </c>
      <c r="F94" s="14">
        <v>-9.3490066680415207E-2</v>
      </c>
      <c r="G94" s="14">
        <v>-1.2153708668453977E-2</v>
      </c>
    </row>
    <row r="95" spans="1:7" ht="18" hidden="1" x14ac:dyDescent="0.35">
      <c r="A95" s="21" t="s">
        <v>4</v>
      </c>
      <c r="B95" s="9" t="s">
        <v>4</v>
      </c>
      <c r="C95" s="32" t="s">
        <v>29</v>
      </c>
      <c r="D95" s="33">
        <v>54937</v>
      </c>
      <c r="E95" s="33">
        <v>49077</v>
      </c>
      <c r="F95" s="34">
        <v>-0.10666763747565393</v>
      </c>
      <c r="G95" s="34">
        <v>-1.3866792871835011E-2</v>
      </c>
    </row>
    <row r="96" spans="1:7" ht="18" hidden="1" x14ac:dyDescent="0.35">
      <c r="A96" s="21" t="s">
        <v>4</v>
      </c>
      <c r="B96" s="9" t="s">
        <v>4</v>
      </c>
      <c r="C96" s="6" t="s">
        <v>32</v>
      </c>
      <c r="D96" s="7">
        <v>38661</v>
      </c>
      <c r="E96" s="7">
        <v>33210</v>
      </c>
      <c r="F96" s="14">
        <v>-0.14099480096220998</v>
      </c>
      <c r="G96" s="14">
        <v>-1.8329324125087299E-2</v>
      </c>
    </row>
    <row r="97" spans="1:7" ht="18" hidden="1" x14ac:dyDescent="0.35">
      <c r="A97" s="21" t="s">
        <v>4</v>
      </c>
      <c r="B97" s="9" t="s">
        <v>4</v>
      </c>
      <c r="C97" s="32" t="s">
        <v>39</v>
      </c>
      <c r="D97" s="33">
        <v>48834</v>
      </c>
      <c r="E97" s="33">
        <v>41174</v>
      </c>
      <c r="F97" s="34">
        <v>-0.15685792685424091</v>
      </c>
      <c r="G97" s="34">
        <v>-2.0391530491051319E-2</v>
      </c>
    </row>
    <row r="98" spans="1:7" ht="18" hidden="1" x14ac:dyDescent="0.35">
      <c r="A98" s="22" t="s">
        <v>4</v>
      </c>
      <c r="B98" s="9" t="s">
        <v>4</v>
      </c>
      <c r="C98" s="6" t="s">
        <v>34</v>
      </c>
      <c r="D98" s="7">
        <v>37124</v>
      </c>
      <c r="E98" s="7">
        <v>30863</v>
      </c>
      <c r="F98" s="14">
        <v>-0.1686510074345437</v>
      </c>
      <c r="G98" s="14">
        <v>-2.1924630966490683E-2</v>
      </c>
    </row>
    <row r="99" spans="1:7" ht="18" hidden="1" x14ac:dyDescent="0.35">
      <c r="A99" s="21" t="s">
        <v>4</v>
      </c>
      <c r="B99" s="9" t="s">
        <v>4</v>
      </c>
      <c r="C99" s="32" t="s">
        <v>39</v>
      </c>
      <c r="D99" s="33">
        <v>39914</v>
      </c>
      <c r="E99" s="33">
        <v>33081</v>
      </c>
      <c r="F99" s="34">
        <v>-0.17119306508994339</v>
      </c>
      <c r="G99" s="34">
        <v>-2.225509846169264E-2</v>
      </c>
    </row>
    <row r="100" spans="1:7" ht="18" hidden="1" x14ac:dyDescent="0.35">
      <c r="A100" s="21" t="s">
        <v>4</v>
      </c>
      <c r="B100" s="9" t="s">
        <v>4</v>
      </c>
      <c r="C100" s="6" t="s">
        <v>35</v>
      </c>
      <c r="D100" s="7">
        <v>43263</v>
      </c>
      <c r="E100" s="7">
        <v>34638</v>
      </c>
      <c r="F100" s="14">
        <v>-0.19936204146730463</v>
      </c>
      <c r="G100" s="14">
        <v>-2.5917065390749602E-2</v>
      </c>
    </row>
    <row r="101" spans="1:7" ht="18" x14ac:dyDescent="0.35">
      <c r="A101" s="21" t="s">
        <v>4</v>
      </c>
      <c r="B101" s="9" t="s">
        <v>4</v>
      </c>
      <c r="C101" s="32" t="s">
        <v>28</v>
      </c>
      <c r="D101" s="33">
        <v>52865</v>
      </c>
      <c r="E101" s="33">
        <v>40915</v>
      </c>
      <c r="F101" s="34">
        <v>-0.22604747942873357</v>
      </c>
      <c r="G101" s="34">
        <v>-2.9386172325735364E-2</v>
      </c>
    </row>
    <row r="102" spans="1:7" ht="18" hidden="1" x14ac:dyDescent="0.35">
      <c r="A102" s="21" t="s">
        <v>4</v>
      </c>
      <c r="B102" s="9" t="s">
        <v>4</v>
      </c>
      <c r="C102" s="6" t="s">
        <v>33</v>
      </c>
      <c r="D102" s="7">
        <v>51865</v>
      </c>
      <c r="E102" s="7">
        <v>38761</v>
      </c>
      <c r="F102" s="14">
        <v>-0.25265593367396122</v>
      </c>
      <c r="G102" s="14">
        <v>-3.2845271377614962E-2</v>
      </c>
    </row>
    <row r="103" spans="1:7" ht="18" hidden="1" x14ac:dyDescent="0.35">
      <c r="A103" s="21" t="s">
        <v>4</v>
      </c>
      <c r="B103" s="9" t="s">
        <v>4</v>
      </c>
      <c r="C103" s="32" t="s">
        <v>35</v>
      </c>
      <c r="D103" s="33">
        <v>47116</v>
      </c>
      <c r="E103" s="33">
        <v>33676</v>
      </c>
      <c r="F103" s="34">
        <v>-0.28525341709822566</v>
      </c>
      <c r="G103" s="34">
        <v>-3.7082944222769337E-2</v>
      </c>
    </row>
    <row r="104" spans="1:7" ht="18" hidden="1" x14ac:dyDescent="0.35">
      <c r="A104" s="21" t="s">
        <v>4</v>
      </c>
      <c r="B104" s="9" t="s">
        <v>4</v>
      </c>
      <c r="C104" s="6" t="s">
        <v>37</v>
      </c>
      <c r="D104" s="7">
        <v>48161</v>
      </c>
      <c r="E104" s="7">
        <v>31798</v>
      </c>
      <c r="F104" s="14">
        <v>-0.3397562342974606</v>
      </c>
      <c r="G104" s="14">
        <v>-4.4168310458669882E-2</v>
      </c>
    </row>
    <row r="105" spans="1:7" ht="18" hidden="1" x14ac:dyDescent="0.35">
      <c r="A105" s="21" t="s">
        <v>4</v>
      </c>
      <c r="B105" s="9" t="s">
        <v>4</v>
      </c>
      <c r="C105" s="32" t="s">
        <v>36</v>
      </c>
      <c r="D105" s="33">
        <v>47663</v>
      </c>
      <c r="E105" s="33">
        <v>31017</v>
      </c>
      <c r="F105" s="34">
        <v>-0.3492436481127919</v>
      </c>
      <c r="G105" s="34">
        <v>-4.5401674254662946E-2</v>
      </c>
    </row>
    <row r="106" spans="1:7" ht="18" hidden="1" x14ac:dyDescent="0.35">
      <c r="A106" s="28" t="s">
        <v>4</v>
      </c>
      <c r="B106" s="23" t="s">
        <v>4</v>
      </c>
      <c r="C106" s="24" t="s">
        <v>35</v>
      </c>
      <c r="D106" s="25">
        <v>56505</v>
      </c>
      <c r="E106" s="25">
        <v>32159</v>
      </c>
      <c r="F106" s="26">
        <v>-0.43086452526325103</v>
      </c>
      <c r="G106" s="26">
        <v>-5.6012388284222635E-2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9910-A606-410B-A306-FA951682F999}">
  <dimension ref="A1:B20"/>
  <sheetViews>
    <sheetView tabSelected="1" workbookViewId="0">
      <selection activeCell="B23" sqref="B23"/>
    </sheetView>
  </sheetViews>
  <sheetFormatPr defaultColWidth="97.21875" defaultRowHeight="14.4" x14ac:dyDescent="0.3"/>
  <cols>
    <col min="1" max="1" width="119.109375" customWidth="1"/>
  </cols>
  <sheetData>
    <row r="1" spans="1:2" x14ac:dyDescent="0.3">
      <c r="A1" s="8" t="s">
        <v>16</v>
      </c>
    </row>
    <row r="2" spans="1:2" x14ac:dyDescent="0.3">
      <c r="A2" s="8" t="s">
        <v>43</v>
      </c>
      <c r="B2" s="11" t="s">
        <v>51</v>
      </c>
    </row>
    <row r="3" spans="1:2" x14ac:dyDescent="0.3">
      <c r="A3" s="8" t="s">
        <v>44</v>
      </c>
    </row>
    <row r="4" spans="1:2" x14ac:dyDescent="0.3">
      <c r="A4" s="8" t="s">
        <v>17</v>
      </c>
    </row>
    <row r="5" spans="1:2" x14ac:dyDescent="0.3">
      <c r="A5" s="8" t="s">
        <v>18</v>
      </c>
    </row>
    <row r="6" spans="1:2" x14ac:dyDescent="0.3">
      <c r="A6" s="8" t="s">
        <v>45</v>
      </c>
      <c r="B6" s="11" t="s">
        <v>49</v>
      </c>
    </row>
    <row r="7" spans="1:2" x14ac:dyDescent="0.3">
      <c r="A7" s="8" t="s">
        <v>22</v>
      </c>
    </row>
    <row r="8" spans="1:2" x14ac:dyDescent="0.3">
      <c r="A8" s="8" t="s">
        <v>19</v>
      </c>
    </row>
    <row r="9" spans="1:2" x14ac:dyDescent="0.3">
      <c r="A9" s="8" t="s">
        <v>23</v>
      </c>
    </row>
    <row r="10" spans="1:2" x14ac:dyDescent="0.3">
      <c r="A10" s="8" t="s">
        <v>46</v>
      </c>
    </row>
    <row r="11" spans="1:2" x14ac:dyDescent="0.3">
      <c r="A11" s="8" t="s">
        <v>47</v>
      </c>
      <c r="B11" s="11" t="s">
        <v>53</v>
      </c>
    </row>
    <row r="12" spans="1:2" x14ac:dyDescent="0.3">
      <c r="A12" s="8" t="s">
        <v>41</v>
      </c>
      <c r="B12" s="11" t="s">
        <v>54</v>
      </c>
    </row>
    <row r="13" spans="1:2" x14ac:dyDescent="0.3">
      <c r="A13" s="8" t="s">
        <v>40</v>
      </c>
    </row>
    <row r="14" spans="1:2" x14ac:dyDescent="0.3">
      <c r="A14" s="8" t="s">
        <v>20</v>
      </c>
    </row>
    <row r="15" spans="1:2" x14ac:dyDescent="0.3">
      <c r="A15" s="8" t="s">
        <v>21</v>
      </c>
    </row>
    <row r="16" spans="1:2" x14ac:dyDescent="0.3">
      <c r="A16" s="8" t="s">
        <v>24</v>
      </c>
    </row>
    <row r="17" spans="1:2" x14ac:dyDescent="0.3">
      <c r="A17" s="30" t="s">
        <v>48</v>
      </c>
      <c r="B17" s="29" t="s">
        <v>58</v>
      </c>
    </row>
    <row r="18" spans="1:2" x14ac:dyDescent="0.3">
      <c r="A18" s="8" t="s">
        <v>25</v>
      </c>
      <c r="B18" s="29" t="s">
        <v>59</v>
      </c>
    </row>
    <row r="19" spans="1:2" x14ac:dyDescent="0.3">
      <c r="A19" s="8" t="s">
        <v>26</v>
      </c>
    </row>
    <row r="20" spans="1:2" x14ac:dyDescent="0.3">
      <c r="A20" s="8" t="s">
        <v>42</v>
      </c>
      <c r="B20" s="37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SVOLGIMENTO</vt:lpstr>
      <vt:lpstr>SVOLGIMENTO (Foglio 2)</vt:lpstr>
      <vt:lpstr>CONSEGNA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Lenovo</cp:lastModifiedBy>
  <dcterms:created xsi:type="dcterms:W3CDTF">2022-04-28T13:30:20Z</dcterms:created>
  <dcterms:modified xsi:type="dcterms:W3CDTF">2023-04-26T22:01:09Z</dcterms:modified>
</cp:coreProperties>
</file>