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Ema amigo de FEDE\"/>
    </mc:Choice>
  </mc:AlternateContent>
  <xr:revisionPtr revIDLastSave="0" documentId="13_ncr:1_{EBF4ADF1-3C06-450A-AFBA-DB52A61BA05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<sst xmlns="http://schemas.openxmlformats.org/spreadsheetml/2006/main" count="43" uniqueCount="35">
  <si>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</si>
  <si>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</si>
  <si>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</si>
  <si>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</si>
  <si>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</si>
  <si>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</si>
  <si>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</si>
  <si>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</si>
  <si>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</si>
  <si>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</si>
  <si>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</si>
  <si>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</si>
  <si>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</si>
  <si>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</si>
  <si>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</si>
  <si>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</si>
  <si>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</si>
  <si>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</si>
  <si>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</si>
  <si>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</si>
  <si>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</si>
  <si>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</si>
  <si>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</si>
  <si>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</si>
  <si>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</si>
  <si>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</si>
  <si>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</si>
  <si>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045mm caju</t>
  </si>
  <si>
    <t>9122001</t>
  </si>
  <si>
    <t>fondo escri</t>
  </si>
  <si>
    <t>base escri</t>
  </si>
  <si>
    <t>lat escri</t>
  </si>
  <si>
    <t>base final</t>
  </si>
  <si>
    <t>lat impre</t>
  </si>
  <si>
    <t>frente impre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</si>
</sst>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A27" sqref="A2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27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24.141999999999999</v>
      </c>
      <c r="F3" s="52">
        <v>9122001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8.9901000000000018</v>
      </c>
      <c r="R15" s="19" t="s">
        <v>24</v>
      </c>
      <c r="S15" s="20" t="s">
        <v>25</v>
      </c>
    </row>
    <row r="16" spans="1:20" ht="15.75" x14ac:dyDescent="0.25">
      <c r="A16" s="21">
        <v>9122001</v>
      </c>
      <c r="B16" s="22">
        <v>1</v>
      </c>
      <c r="C16" s="23">
        <v>1500</v>
      </c>
      <c r="D16" s="24">
        <v>849</v>
      </c>
      <c r="E16" s="25" t="s">
        <v>29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caju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caju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caju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caju</v>
      </c>
      <c r="O16" s="33">
        <f t="shared" ref="O16:O79" si="0">(IF(G16&gt;0,C16,0)+IF(H16&gt;0,C16,0)+IF(I16&gt;0,D16,0)+IF(J16&gt;0,D16,0))*B16/1000</f>
        <v>4.6980000000000004</v>
      </c>
      <c r="Q16">
        <v>1</v>
      </c>
      <c r="R16" s="34">
        <f>((SUMIF(G16:G1016,D3,Hoja3!A1:A1001)+SUMIF(H16:H1016,D3,Hoja3!B1:B1001)+SUMIF(I16:I1016,D3,Hoja3!C1:C1001)+SUMIF(J16:J1016,D3,Hoja3!D1:D1001))/1000)*1.05</f>
        <v>8.9901</v>
      </c>
      <c r="S16" s="35" t="str">
        <f t="shared" ref="S16:S23" si="1">A3</f>
        <v>045mm caju</v>
      </c>
    </row>
    <row r="17" spans="1:19" ht="15.75" x14ac:dyDescent="0.25">
      <c r="A17" s="21">
        <v>9122001</v>
      </c>
      <c r="B17" s="22">
        <v>2</v>
      </c>
      <c r="C17" s="23">
        <v>1500</v>
      </c>
      <c r="D17" s="24">
        <v>782</v>
      </c>
      <c r="E17" s="25" t="s">
        <v>30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>
        <v>9122001</v>
      </c>
      <c r="B18" s="22">
        <v>4</v>
      </c>
      <c r="C18" s="23">
        <v>813</v>
      </c>
      <c r="D18" s="24">
        <v>746</v>
      </c>
      <c r="E18" s="25" t="s">
        <v>31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28</v>
      </c>
      <c r="B19" s="22">
        <v>1</v>
      </c>
      <c r="C19" s="23">
        <v>400</v>
      </c>
      <c r="D19" s="24">
        <v>746</v>
      </c>
      <c r="E19" s="25" t="s">
        <v>32</v>
      </c>
      <c r="F19" s="25"/>
      <c r="G19" s="36">
        <v>1</v>
      </c>
      <c r="H19" s="36">
        <v>1</v>
      </c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045mm caju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045mm caju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caju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caju</v>
      </c>
      <c r="O19" s="33">
        <f t="shared" si="0"/>
        <v>2.2919999999999998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9122001</v>
      </c>
      <c r="B20" s="22">
        <v>2</v>
      </c>
      <c r="C20" s="23">
        <v>393</v>
      </c>
      <c r="D20" s="24">
        <v>728</v>
      </c>
      <c r="E20" s="25" t="s">
        <v>33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9122001</v>
      </c>
      <c r="B21" s="22">
        <v>2</v>
      </c>
      <c r="C21" s="23">
        <v>400</v>
      </c>
      <c r="D21" s="24">
        <v>393</v>
      </c>
      <c r="E21" s="25" t="s">
        <v>34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045mm caju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045mm caju</v>
      </c>
      <c r="O21" s="33">
        <f t="shared" si="0"/>
        <v>1.5720000000000001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8.9901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1500</v>
      </c>
      <c r="B1">
        <f>Hoja1!B16*Hoja1!C16</f>
        <v>1500</v>
      </c>
      <c r="C1">
        <f>Hoja1!B16*Hoja1!D16</f>
        <v>849</v>
      </c>
      <c r="D1">
        <f>Hoja1!B16*Hoja1!D16</f>
        <v>849</v>
      </c>
    </row>
    <row r="2" spans="1:4" x14ac:dyDescent="0.2">
      <c r="A2">
        <f>Hoja1!B17*Hoja1!C17</f>
        <v>3000</v>
      </c>
      <c r="B2">
        <f>Hoja1!B17*Hoja1!C17</f>
        <v>3000</v>
      </c>
      <c r="C2">
        <f>Hoja1!B17*Hoja1!D17</f>
        <v>1564</v>
      </c>
      <c r="D2">
        <f>Hoja1!B17*Hoja1!D17</f>
        <v>1564</v>
      </c>
    </row>
    <row r="3" spans="1:4" x14ac:dyDescent="0.2">
      <c r="A3">
        <f>Hoja1!B18*Hoja1!C18</f>
        <v>3252</v>
      </c>
      <c r="B3">
        <f>Hoja1!B18*Hoja1!C18</f>
        <v>3252</v>
      </c>
      <c r="C3">
        <f>Hoja1!B18*Hoja1!D18</f>
        <v>2984</v>
      </c>
      <c r="D3">
        <f>Hoja1!B18*Hoja1!D18</f>
        <v>2984</v>
      </c>
    </row>
    <row r="4" spans="1:4" x14ac:dyDescent="0.2">
      <c r="A4">
        <f>Hoja1!B19*Hoja1!C19</f>
        <v>400</v>
      </c>
      <c r="B4">
        <f>Hoja1!B19*Hoja1!C19</f>
        <v>400</v>
      </c>
      <c r="C4">
        <f>Hoja1!B19*Hoja1!D19</f>
        <v>746</v>
      </c>
      <c r="D4">
        <f>Hoja1!B19*Hoja1!D19</f>
        <v>746</v>
      </c>
    </row>
    <row r="5" spans="1:4" x14ac:dyDescent="0.2">
      <c r="A5">
        <f>Hoja1!B20*Hoja1!C20</f>
        <v>786</v>
      </c>
      <c r="B5">
        <f>Hoja1!B20*Hoja1!C20</f>
        <v>786</v>
      </c>
      <c r="C5">
        <f>Hoja1!B20*Hoja1!D20</f>
        <v>1456</v>
      </c>
      <c r="D5">
        <f>Hoja1!B20*Hoja1!D20</f>
        <v>1456</v>
      </c>
    </row>
    <row r="6" spans="1:4" x14ac:dyDescent="0.2">
      <c r="A6">
        <f>Hoja1!B21*Hoja1!C21</f>
        <v>800</v>
      </c>
      <c r="B6">
        <f>Hoja1!B21*Hoja1!C21</f>
        <v>800</v>
      </c>
      <c r="C6">
        <f>Hoja1!B21*Hoja1!D21</f>
        <v>786</v>
      </c>
      <c r="D6">
        <f>Hoja1!B21*Hoja1!D21</f>
        <v>786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2023-11-08T13:13:32Z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