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sa alegra\"/>
    </mc:Choice>
  </mc:AlternateContent>
  <xr:revisionPtr revIDLastSave="0" documentId="13_ncr:1_{FDEED9A7-221F-4CD6-90D1-FB8C866B695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<sst xmlns="http://schemas.openxmlformats.org/spreadsheetml/2006/main" count="55" uniqueCount="38">
  <si>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</si>
  <si>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</si>
  <si>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</si>
  <si>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</si>
  <si>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</si>
  <si>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</si>
  <si>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</si>
  <si>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</si>
  <si>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</si>
  <si>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</si>
  <si>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</si>
  <si>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</si>
  <si>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</si>
  <si>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</si>
  <si>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</si>
  <si>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</si>
  <si>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</si>
  <si>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</si>
  <si>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</si>
  <si>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</si>
  <si>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</si>
  <si>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</si>
  <si>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</si>
  <si>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</si>
  <si>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</si>
  <si>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</si>
  <si>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</si>
  <si>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</si>
  <si>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</si>
  <si>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estante mue 2</t>
  </si>
  <si>
    <t xml:space="preserve">tapa final </t>
  </si>
  <si>
    <t>base falsa</t>
  </si>
  <si>
    <t>lat falsa</t>
  </si>
  <si>
    <t>estantes</t>
  </si>
  <si>
    <t xml:space="preserve">final sup </t>
  </si>
  <si>
    <t xml:space="preserve">base sup </t>
  </si>
  <si>
    <t>lat varillado</t>
  </si>
  <si>
    <t xml:space="preserve">lat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</si>
</sst>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8" zoomScale="130" zoomScaleNormal="130" workbookViewId="0">
      <selection activeCell="B34" sqref="B33:J34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348.56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100.47869999999999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2</v>
      </c>
      <c r="C16" s="23">
        <v>852</v>
      </c>
      <c r="D16" s="24">
        <v>152</v>
      </c>
      <c r="E16" s="25" t="s">
        <v>31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6" s="33">
        <f t="shared" ref="O16:O79" si="0">(IF(G16&gt;0,C16,0)+IF(H16&gt;0,C16,0)+IF(I16&gt;0,D16,0)+IF(J16&gt;0,D16,0))*B16/1000</f>
        <v>4.016</v>
      </c>
      <c r="Q16">
        <v>1</v>
      </c>
      <c r="R16" s="34">
        <f>((SUMIF(G16:G1016,D3,Hoja3!A1:A1001)+SUMIF(H16:H1016,D3,Hoja3!B1:B1001)+SUMIF(I16:I1016,D3,Hoja3!C1:C1001)+SUMIF(J16:J1016,D3,Hoja3!D1:D1001))/1000)*1.05</f>
        <v>100.4787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2</v>
      </c>
      <c r="C17" s="23">
        <v>2011</v>
      </c>
      <c r="D17" s="24">
        <v>152</v>
      </c>
      <c r="E17" s="25" t="s">
        <v>32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8.0440000000000005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1</v>
      </c>
      <c r="C18" s="23">
        <v>852</v>
      </c>
      <c r="D18" s="24">
        <v>2047</v>
      </c>
      <c r="E18" s="25" t="s">
        <v>30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5</v>
      </c>
      <c r="C19" s="23">
        <v>152</v>
      </c>
      <c r="D19" s="24">
        <v>816</v>
      </c>
      <c r="E19" s="25" t="s">
        <v>33</v>
      </c>
      <c r="F19" s="25"/>
      <c r="G19" s="36"/>
      <c r="H19" s="36"/>
      <c r="I19" s="36">
        <v>1</v>
      </c>
      <c r="J19" s="36">
        <v>1</v>
      </c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9" s="33">
        <f t="shared" si="0"/>
        <v>8.16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1</v>
      </c>
      <c r="C20" s="23">
        <v>2110</v>
      </c>
      <c r="D20" s="24">
        <v>182</v>
      </c>
      <c r="E20" s="25" t="s">
        <v>34</v>
      </c>
      <c r="F20" s="25"/>
      <c r="G20" s="36">
        <v>1</v>
      </c>
      <c r="H20" s="36">
        <v>1</v>
      </c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0" s="33">
        <f t="shared" si="0"/>
        <v>4.5839999999999996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1312</v>
      </c>
      <c r="D21" s="24">
        <v>91</v>
      </c>
      <c r="E21" s="25" t="s">
        <v>35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5.2480000000000002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14</v>
      </c>
      <c r="C22" s="23">
        <v>1993</v>
      </c>
      <c r="D22" s="24">
        <v>91</v>
      </c>
      <c r="E22" s="25" t="s">
        <v>36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55.804000000000002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1</v>
      </c>
      <c r="C23" s="23">
        <v>2029</v>
      </c>
      <c r="D23" s="24">
        <v>182</v>
      </c>
      <c r="E23" s="25" t="s">
        <v>37</v>
      </c>
      <c r="F23" s="25"/>
      <c r="G23" s="37">
        <v>1</v>
      </c>
      <c r="H23" s="37">
        <v>1</v>
      </c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4.0579999999999998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2</v>
      </c>
      <c r="C24" s="23">
        <v>1445</v>
      </c>
      <c r="D24" s="24">
        <v>500</v>
      </c>
      <c r="E24" s="25" t="s">
        <v>29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5.78</v>
      </c>
      <c r="R24" s="38">
        <f>SUM(R16:R23)</f>
        <v>100.4787</v>
      </c>
      <c r="S24" s="39" t="s">
        <v>27</v>
      </c>
    </row>
    <row r="25" spans="1:19" ht="14.25" x14ac:dyDescent="0.2">
      <c r="A25" s="43" t="s">
        <v>26</v>
      </c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1704</v>
      </c>
      <c r="B1">
        <f>Hoja1!B16*Hoja1!C16</f>
        <v>1704</v>
      </c>
      <c r="C1">
        <f>Hoja1!B16*Hoja1!D16</f>
        <v>304</v>
      </c>
      <c r="D1">
        <f>Hoja1!B16*Hoja1!D16</f>
        <v>304</v>
      </c>
    </row>
    <row r="2" spans="1:4" x14ac:dyDescent="0.2">
      <c r="A2">
        <f>Hoja1!B17*Hoja1!C17</f>
        <v>4022</v>
      </c>
      <c r="B2">
        <f>Hoja1!B17*Hoja1!C17</f>
        <v>4022</v>
      </c>
      <c r="C2">
        <f>Hoja1!B17*Hoja1!D17</f>
        <v>304</v>
      </c>
      <c r="D2">
        <f>Hoja1!B17*Hoja1!D17</f>
        <v>304</v>
      </c>
    </row>
    <row r="3" spans="1:4" x14ac:dyDescent="0.2">
      <c r="A3">
        <f>Hoja1!B18*Hoja1!C18</f>
        <v>852</v>
      </c>
      <c r="B3">
        <f>Hoja1!B18*Hoja1!C18</f>
        <v>852</v>
      </c>
      <c r="C3">
        <f>Hoja1!B18*Hoja1!D18</f>
        <v>2047</v>
      </c>
      <c r="D3">
        <f>Hoja1!B18*Hoja1!D18</f>
        <v>2047</v>
      </c>
    </row>
    <row r="4" spans="1:4" x14ac:dyDescent="0.2">
      <c r="A4">
        <f>Hoja1!B19*Hoja1!C19</f>
        <v>760</v>
      </c>
      <c r="B4">
        <f>Hoja1!B19*Hoja1!C19</f>
        <v>760</v>
      </c>
      <c r="C4">
        <f>Hoja1!B19*Hoja1!D19</f>
        <v>4080</v>
      </c>
      <c r="D4">
        <f>Hoja1!B19*Hoja1!D19</f>
        <v>4080</v>
      </c>
    </row>
    <row r="5" spans="1:4" x14ac:dyDescent="0.2">
      <c r="A5">
        <f>Hoja1!B20*Hoja1!C20</f>
        <v>2110</v>
      </c>
      <c r="B5">
        <f>Hoja1!B20*Hoja1!C20</f>
        <v>2110</v>
      </c>
      <c r="C5">
        <f>Hoja1!B20*Hoja1!D20</f>
        <v>182</v>
      </c>
      <c r="D5">
        <f>Hoja1!B20*Hoja1!D20</f>
        <v>182</v>
      </c>
    </row>
    <row r="6" spans="1:4" x14ac:dyDescent="0.2">
      <c r="A6">
        <f>Hoja1!B21*Hoja1!C21</f>
        <v>2624</v>
      </c>
      <c r="B6">
        <f>Hoja1!B21*Hoja1!C21</f>
        <v>2624</v>
      </c>
      <c r="C6">
        <f>Hoja1!B21*Hoja1!D21</f>
        <v>182</v>
      </c>
      <c r="D6">
        <f>Hoja1!B21*Hoja1!D21</f>
        <v>182</v>
      </c>
    </row>
    <row r="7" spans="1:4" x14ac:dyDescent="0.2">
      <c r="A7">
        <f>Hoja1!B22*Hoja1!C22</f>
        <v>27902</v>
      </c>
      <c r="B7">
        <f>Hoja1!B22*Hoja1!C22</f>
        <v>27902</v>
      </c>
      <c r="C7">
        <f>Hoja1!B22*Hoja1!D22</f>
        <v>1274</v>
      </c>
      <c r="D7">
        <f>Hoja1!B22*Hoja1!D22</f>
        <v>1274</v>
      </c>
    </row>
    <row r="8" spans="1:4" x14ac:dyDescent="0.2">
      <c r="A8">
        <f>Hoja1!B23*Hoja1!C23</f>
        <v>2029</v>
      </c>
      <c r="B8">
        <f>Hoja1!B23*Hoja1!C23</f>
        <v>2029</v>
      </c>
      <c r="C8">
        <f>Hoja1!B23*Hoja1!D23</f>
        <v>182</v>
      </c>
      <c r="D8">
        <f>Hoja1!B23*Hoja1!D23</f>
        <v>182</v>
      </c>
    </row>
    <row r="9" spans="1:4" x14ac:dyDescent="0.2">
      <c r="A9">
        <f>Hoja1!B24*Hoja1!C24</f>
        <v>2890</v>
      </c>
      <c r="B9">
        <f>Hoja1!B24*Hoja1!C24</f>
        <v>2890</v>
      </c>
      <c r="C9">
        <f>Hoja1!B24*Hoja1!D24</f>
        <v>1000</v>
      </c>
      <c r="D9">
        <f>Hoja1!B24*Hoja1!D24</f>
        <v>1000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2023-11-08T23:38:41Z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