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flor rueda\"/>
    </mc:Choice>
  </mc:AlternateContent>
  <xr:revisionPtr revIDLastSave="0" documentId="13_ncr:1_{926579F2-E487-4F01-AE7B-1511CA4B09F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<sst xmlns="http://schemas.openxmlformats.org/spreadsheetml/2006/main" count="64" uniqueCount="39">
  <si>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</si>
  <si>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</si>
  <si>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</si>
  <si>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</si>
  <si>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</si>
  <si>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</si>
  <si>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</si>
  <si>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</si>
  <si>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</si>
  <si>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</si>
  <si>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</si>
  <si>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</si>
  <si>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</si>
  <si>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</si>
  <si>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</si>
  <si>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</si>
  <si>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</si>
  <si>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</si>
  <si>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</si>
  <si>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</si>
  <si>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</si>
  <si>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</si>
  <si>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</si>
  <si>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</si>
  <si>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</si>
  <si>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</si>
  <si>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</si>
  <si>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</si>
  <si>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</si>
  <si>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 xml:space="preserve">tapa final </t>
  </si>
  <si>
    <t>base rack</t>
  </si>
  <si>
    <t>lat rack</t>
  </si>
  <si>
    <t>estante rack</t>
  </si>
  <si>
    <t>zocalo rack</t>
  </si>
  <si>
    <t>puertas rack</t>
  </si>
  <si>
    <t xml:space="preserve">tapas finales </t>
  </si>
  <si>
    <t>base sup</t>
  </si>
  <si>
    <t>estante sup</t>
  </si>
  <si>
    <t>lat 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</si>
</sst>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A30" sqref="A30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314.29000000000002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46.460400000000007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900</v>
      </c>
      <c r="D16" s="24">
        <v>328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9.8239999999999998</v>
      </c>
      <c r="Q16">
        <v>1</v>
      </c>
      <c r="R16" s="34">
        <f>((SUMIF(G16:G1016,D3,Hoja3!A1:A1001)+SUMIF(H16:H1016,D3,Hoja3!B1:B1001)+SUMIF(I16:I1016,D3,Hoja3!C1:C1001)+SUMIF(J16:J1016,D3,Hoja3!D1:D1001))/1000)*1.05</f>
        <v>46.4604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2</v>
      </c>
      <c r="C17" s="23">
        <v>450</v>
      </c>
      <c r="D17" s="24">
        <v>328</v>
      </c>
      <c r="E17" s="25" t="s">
        <v>30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3.1120000000000001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6</v>
      </c>
      <c r="C18" s="23">
        <v>436</v>
      </c>
      <c r="D18" s="24">
        <v>328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5.2320000000000002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864</v>
      </c>
      <c r="D19" s="24">
        <v>328</v>
      </c>
      <c r="E19" s="25" t="s">
        <v>32</v>
      </c>
      <c r="F19" s="25"/>
      <c r="G19" s="36">
        <v>1</v>
      </c>
      <c r="H19" s="36">
        <v>1</v>
      </c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3.456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</v>
      </c>
      <c r="C20" s="23">
        <v>414</v>
      </c>
      <c r="D20" s="24">
        <v>328</v>
      </c>
      <c r="E20" s="25" t="s">
        <v>32</v>
      </c>
      <c r="F20" s="25"/>
      <c r="G20" s="36">
        <v>1</v>
      </c>
      <c r="H20" s="36">
        <v>1</v>
      </c>
      <c r="I20" s="36"/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0.82799999999999996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5</v>
      </c>
      <c r="C21" s="23">
        <v>446</v>
      </c>
      <c r="D21" s="24">
        <v>468</v>
      </c>
      <c r="E21" s="25" t="s">
        <v>34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9.14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2250</v>
      </c>
      <c r="D22" s="24">
        <v>70</v>
      </c>
      <c r="E22" s="25" t="s">
        <v>33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4</v>
      </c>
      <c r="C23" s="23">
        <v>257</v>
      </c>
      <c r="D23" s="24">
        <v>70</v>
      </c>
      <c r="E23" s="25" t="s">
        <v>33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542</v>
      </c>
      <c r="D24" s="24">
        <v>328</v>
      </c>
      <c r="E24" s="25" t="s">
        <v>35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2.1680000000000001</v>
      </c>
      <c r="R24" s="38">
        <f>SUM(R16:R23)</f>
        <v>46.4604</v>
      </c>
      <c r="S24" s="39" t="s">
        <v>27</v>
      </c>
    </row>
    <row r="25" spans="1:19" ht="14.25" x14ac:dyDescent="0.2">
      <c r="A25" s="43" t="s">
        <v>26</v>
      </c>
      <c r="B25" s="22">
        <v>2</v>
      </c>
      <c r="C25" s="23">
        <v>1370</v>
      </c>
      <c r="D25" s="24">
        <v>350</v>
      </c>
      <c r="E25" s="25" t="s">
        <v>29</v>
      </c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 t="s">
        <v>26</v>
      </c>
      <c r="B26" s="22">
        <v>2</v>
      </c>
      <c r="C26" s="23">
        <v>920</v>
      </c>
      <c r="D26" s="24">
        <v>350</v>
      </c>
      <c r="E26" s="25" t="s">
        <v>29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26</v>
      </c>
      <c r="B27" s="22">
        <v>2</v>
      </c>
      <c r="C27" s="23">
        <v>450</v>
      </c>
      <c r="D27" s="24">
        <v>280</v>
      </c>
      <c r="E27" s="25" t="s">
        <v>36</v>
      </c>
      <c r="F27" s="25"/>
      <c r="G27" s="37">
        <v>1</v>
      </c>
      <c r="H27" s="37"/>
      <c r="I27" s="37">
        <v>1</v>
      </c>
      <c r="J27" s="37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7" s="33">
        <f t="shared" si="0"/>
        <v>2.02</v>
      </c>
    </row>
    <row r="28" spans="1:19" x14ac:dyDescent="0.2">
      <c r="A28" s="21" t="s">
        <v>26</v>
      </c>
      <c r="B28" s="22">
        <v>3</v>
      </c>
      <c r="C28" s="23">
        <v>414</v>
      </c>
      <c r="D28" s="24">
        <v>280</v>
      </c>
      <c r="E28" s="25" t="s">
        <v>37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2.484</v>
      </c>
    </row>
    <row r="29" spans="1:19" x14ac:dyDescent="0.2">
      <c r="A29" s="21" t="s">
        <v>26</v>
      </c>
      <c r="B29" s="22">
        <v>2</v>
      </c>
      <c r="C29" s="23">
        <v>1496</v>
      </c>
      <c r="D29" s="24">
        <v>280</v>
      </c>
      <c r="E29" s="25" t="s">
        <v>38</v>
      </c>
      <c r="F29" s="25"/>
      <c r="G29" s="37">
        <v>1</v>
      </c>
      <c r="H29" s="37">
        <v>1</v>
      </c>
      <c r="I29" s="37"/>
      <c r="J29" s="37"/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5.984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3600</v>
      </c>
      <c r="B1">
        <f>Hoja1!B16*Hoja1!C16</f>
        <v>3600</v>
      </c>
      <c r="C1">
        <f>Hoja1!B16*Hoja1!D16</f>
        <v>1312</v>
      </c>
      <c r="D1">
        <f>Hoja1!B16*Hoja1!D16</f>
        <v>1312</v>
      </c>
    </row>
    <row r="2" spans="1:4" x14ac:dyDescent="0.2">
      <c r="A2">
        <f>Hoja1!B17*Hoja1!C17</f>
        <v>900</v>
      </c>
      <c r="B2">
        <f>Hoja1!B17*Hoja1!C17</f>
        <v>900</v>
      </c>
      <c r="C2">
        <f>Hoja1!B17*Hoja1!D17</f>
        <v>656</v>
      </c>
      <c r="D2">
        <f>Hoja1!B17*Hoja1!D17</f>
        <v>656</v>
      </c>
    </row>
    <row r="3" spans="1:4" x14ac:dyDescent="0.2">
      <c r="A3">
        <f>Hoja1!B18*Hoja1!C18</f>
        <v>2616</v>
      </c>
      <c r="B3">
        <f>Hoja1!B18*Hoja1!C18</f>
        <v>2616</v>
      </c>
      <c r="C3">
        <f>Hoja1!B18*Hoja1!D18</f>
        <v>1968</v>
      </c>
      <c r="D3">
        <f>Hoja1!B18*Hoja1!D18</f>
        <v>1968</v>
      </c>
    </row>
    <row r="4" spans="1:4" x14ac:dyDescent="0.2">
      <c r="A4">
        <f>Hoja1!B19*Hoja1!C19</f>
        <v>1728</v>
      </c>
      <c r="B4">
        <f>Hoja1!B19*Hoja1!C19</f>
        <v>1728</v>
      </c>
      <c r="C4">
        <f>Hoja1!B19*Hoja1!D19</f>
        <v>656</v>
      </c>
      <c r="D4">
        <f>Hoja1!B19*Hoja1!D19</f>
        <v>656</v>
      </c>
    </row>
    <row r="5" spans="1:4" x14ac:dyDescent="0.2">
      <c r="A5">
        <f>Hoja1!B20*Hoja1!C20</f>
        <v>414</v>
      </c>
      <c r="B5">
        <f>Hoja1!B20*Hoja1!C20</f>
        <v>414</v>
      </c>
      <c r="C5">
        <f>Hoja1!B20*Hoja1!D20</f>
        <v>328</v>
      </c>
      <c r="D5">
        <f>Hoja1!B20*Hoja1!D20</f>
        <v>328</v>
      </c>
    </row>
    <row r="6" spans="1:4" x14ac:dyDescent="0.2">
      <c r="A6">
        <f>Hoja1!B21*Hoja1!C21</f>
        <v>2230</v>
      </c>
      <c r="B6">
        <f>Hoja1!B21*Hoja1!C21</f>
        <v>2230</v>
      </c>
      <c r="C6">
        <f>Hoja1!B21*Hoja1!D21</f>
        <v>2340</v>
      </c>
      <c r="D6">
        <f>Hoja1!B21*Hoja1!D21</f>
        <v>2340</v>
      </c>
    </row>
    <row r="7" spans="1:4" x14ac:dyDescent="0.2">
      <c r="A7">
        <f>Hoja1!B22*Hoja1!C22</f>
        <v>4500</v>
      </c>
      <c r="B7">
        <f>Hoja1!B22*Hoja1!C22</f>
        <v>4500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1028</v>
      </c>
      <c r="B8">
        <f>Hoja1!B23*Hoja1!C23</f>
        <v>1028</v>
      </c>
      <c r="C8">
        <f>Hoja1!B23*Hoja1!D23</f>
        <v>280</v>
      </c>
      <c r="D8">
        <f>Hoja1!B23*Hoja1!D23</f>
        <v>280</v>
      </c>
    </row>
    <row r="9" spans="1:4" x14ac:dyDescent="0.2">
      <c r="A9">
        <f>Hoja1!B24*Hoja1!C24</f>
        <v>1084</v>
      </c>
      <c r="B9">
        <f>Hoja1!B24*Hoja1!C24</f>
        <v>1084</v>
      </c>
      <c r="C9">
        <f>Hoja1!B24*Hoja1!D24</f>
        <v>656</v>
      </c>
      <c r="D9">
        <f>Hoja1!B24*Hoja1!D24</f>
        <v>656</v>
      </c>
    </row>
    <row r="10" spans="1:4" x14ac:dyDescent="0.2">
      <c r="A10">
        <f>Hoja1!B25*Hoja1!C25</f>
        <v>2740</v>
      </c>
      <c r="B10">
        <f>Hoja1!B25*Hoja1!C25</f>
        <v>2740</v>
      </c>
      <c r="C10">
        <f>Hoja1!B25*Hoja1!D25</f>
        <v>700</v>
      </c>
      <c r="D10">
        <f>Hoja1!B25*Hoja1!D25</f>
        <v>700</v>
      </c>
    </row>
    <row r="11" spans="1:4" x14ac:dyDescent="0.2">
      <c r="A11">
        <f>Hoja1!B26*Hoja1!C26</f>
        <v>1840</v>
      </c>
      <c r="B11">
        <f>Hoja1!B26*Hoja1!C26</f>
        <v>1840</v>
      </c>
      <c r="C11">
        <f>Hoja1!B26*Hoja1!D26</f>
        <v>700</v>
      </c>
      <c r="D11">
        <f>Hoja1!B26*Hoja1!D26</f>
        <v>700</v>
      </c>
    </row>
    <row r="12" spans="1:4" x14ac:dyDescent="0.2">
      <c r="A12">
        <f>Hoja1!B27*Hoja1!C27</f>
        <v>900</v>
      </c>
      <c r="B12">
        <f>Hoja1!B27*Hoja1!C27</f>
        <v>900</v>
      </c>
      <c r="C12">
        <f>Hoja1!B27*Hoja1!D27</f>
        <v>560</v>
      </c>
      <c r="D12">
        <f>Hoja1!B27*Hoja1!D27</f>
        <v>560</v>
      </c>
    </row>
    <row r="13" spans="1:4" x14ac:dyDescent="0.2">
      <c r="A13">
        <f>Hoja1!B28*Hoja1!C28</f>
        <v>1242</v>
      </c>
      <c r="B13">
        <f>Hoja1!B28*Hoja1!C28</f>
        <v>1242</v>
      </c>
      <c r="C13">
        <f>Hoja1!B28*Hoja1!D28</f>
        <v>840</v>
      </c>
      <c r="D13">
        <f>Hoja1!B28*Hoja1!D28</f>
        <v>840</v>
      </c>
    </row>
    <row r="14" spans="1:4" x14ac:dyDescent="0.2">
      <c r="A14">
        <f>Hoja1!B29*Hoja1!C29</f>
        <v>2992</v>
      </c>
      <c r="B14">
        <f>Hoja1!B29*Hoja1!C29</f>
        <v>2992</v>
      </c>
      <c r="C14">
        <f>Hoja1!B29*Hoja1!D29</f>
        <v>560</v>
      </c>
      <c r="D14">
        <f>Hoja1!B29*Hoja1!D29</f>
        <v>560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2023-11-14T00:33:53Z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