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nicolas valcarcel\"/>
    </mc:Choice>
  </mc:AlternateContent>
  <xr:revisionPtr revIDLastSave="0" documentId="13_ncr:1_{E1934EEB-70D2-49E9-8F41-8E9BEABFC86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<sst xmlns="http://schemas.openxmlformats.org/spreadsheetml/2006/main" count="67" uniqueCount="38">
  <si>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</si>
  <si>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</si>
  <si>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</si>
  <si>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</si>
  <si>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</si>
  <si>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</si>
  <si>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</si>
  <si>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</si>
  <si>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</si>
  <si>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</si>
  <si>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</si>
  <si>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</si>
  <si>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</si>
  <si>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</si>
  <si>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</si>
  <si>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</si>
  <si>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</si>
  <si>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</si>
  <si>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</si>
  <si>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</si>
  <si>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</si>
  <si>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</si>
  <si>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</si>
  <si>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</si>
  <si>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</si>
  <si>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</si>
  <si>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</si>
  <si>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</si>
  <si>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</si>
  <si>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estante</t>
  </si>
  <si>
    <t>zocalo</t>
  </si>
  <si>
    <t>lat sup</t>
  </si>
  <si>
    <t>base sup</t>
  </si>
  <si>
    <t>base medio</t>
  </si>
  <si>
    <t>lat infe</t>
  </si>
  <si>
    <t>tapa cajon</t>
  </si>
  <si>
    <t xml:space="preserve">lat cajon </t>
  </si>
  <si>
    <t>lat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</si>
</sst>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0" zoomScale="120" zoomScaleNormal="120" workbookViewId="0">
      <selection activeCell="B30" sqref="B30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3374.172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260.58060000000006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20</v>
      </c>
      <c r="C16" s="23">
        <v>1070</v>
      </c>
      <c r="D16" s="24">
        <v>432</v>
      </c>
      <c r="E16" s="25" t="s">
        <v>31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42.8</v>
      </c>
      <c r="Q16">
        <v>1</v>
      </c>
      <c r="R16" s="34">
        <f>((SUMIF(G16:G1016,D3,Hoja3!A1:A1001)+SUMIF(H16:H1016,D3,Hoja3!B1:B1001)+SUMIF(I16:I1016,D3,Hoja3!C1:C1001)+SUMIF(J16:J1016,D3,Hoja3!D1:D1001))/1000)*1.05</f>
        <v>260.5806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10</v>
      </c>
      <c r="C17" s="23">
        <v>450</v>
      </c>
      <c r="D17" s="24">
        <v>432</v>
      </c>
      <c r="E17" s="25" t="s">
        <v>32</v>
      </c>
      <c r="F17" s="25"/>
      <c r="G17" s="36">
        <v>1</v>
      </c>
      <c r="H17" s="36">
        <v>1</v>
      </c>
      <c r="I17" s="36">
        <v>1</v>
      </c>
      <c r="J17" s="36">
        <v>1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7" s="33">
        <f t="shared" si="0"/>
        <v>17.64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1</v>
      </c>
      <c r="C18" s="23">
        <v>650</v>
      </c>
      <c r="D18" s="24">
        <v>432</v>
      </c>
      <c r="E18" s="25" t="s">
        <v>32</v>
      </c>
      <c r="F18" s="25"/>
      <c r="G18" s="36">
        <v>1</v>
      </c>
      <c r="H18" s="36">
        <v>1</v>
      </c>
      <c r="I18" s="36">
        <v>1</v>
      </c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1.732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1</v>
      </c>
      <c r="C19" s="23">
        <v>736</v>
      </c>
      <c r="D19" s="24">
        <v>432</v>
      </c>
      <c r="E19" s="25" t="s">
        <v>32</v>
      </c>
      <c r="F19" s="25"/>
      <c r="G19" s="36">
        <v>1</v>
      </c>
      <c r="H19" s="36">
        <v>1</v>
      </c>
      <c r="I19" s="36">
        <v>1</v>
      </c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1.9039999999999999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2</v>
      </c>
      <c r="C20" s="23">
        <v>1330</v>
      </c>
      <c r="D20" s="24">
        <v>432</v>
      </c>
      <c r="E20" s="25" t="s">
        <v>32</v>
      </c>
      <c r="F20" s="25"/>
      <c r="G20" s="36">
        <v>1</v>
      </c>
      <c r="H20" s="36">
        <v>1</v>
      </c>
      <c r="I20" s="36">
        <v>1</v>
      </c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6.1840000000000002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2</v>
      </c>
      <c r="C21" s="23">
        <v>1170</v>
      </c>
      <c r="D21" s="24">
        <v>432</v>
      </c>
      <c r="E21" s="25" t="s">
        <v>32</v>
      </c>
      <c r="F21" s="25"/>
      <c r="G21" s="37">
        <v>1</v>
      </c>
      <c r="H21" s="37">
        <v>1</v>
      </c>
      <c r="I21" s="37">
        <v>1</v>
      </c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5.5439999999999996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2</v>
      </c>
      <c r="C22" s="23">
        <v>1174</v>
      </c>
      <c r="D22" s="24">
        <v>432</v>
      </c>
      <c r="E22" s="25" t="s">
        <v>32</v>
      </c>
      <c r="F22" s="25"/>
      <c r="G22" s="37">
        <v>1</v>
      </c>
      <c r="H22" s="37">
        <v>1</v>
      </c>
      <c r="I22" s="37">
        <v>1</v>
      </c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5.56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30</v>
      </c>
      <c r="C23" s="23">
        <v>464</v>
      </c>
      <c r="D23" s="24">
        <v>432</v>
      </c>
      <c r="E23" s="25" t="s">
        <v>29</v>
      </c>
      <c r="F23" s="25"/>
      <c r="G23" s="37">
        <v>1</v>
      </c>
      <c r="H23" s="37">
        <v>1</v>
      </c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27.84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20</v>
      </c>
      <c r="C24" s="23">
        <v>500</v>
      </c>
      <c r="D24" s="24">
        <v>450</v>
      </c>
      <c r="E24" s="25" t="s">
        <v>33</v>
      </c>
      <c r="F24" s="25"/>
      <c r="G24" s="37">
        <v>1</v>
      </c>
      <c r="H24" s="37">
        <v>1</v>
      </c>
      <c r="I24" s="37"/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4" s="33">
        <f t="shared" si="0"/>
        <v>29</v>
      </c>
      <c r="R24" s="38">
        <f>SUM(R16:R23)</f>
        <v>260.5806</v>
      </c>
      <c r="S24" s="39" t="s">
        <v>27</v>
      </c>
    </row>
    <row r="25" spans="1:19" ht="14.25" x14ac:dyDescent="0.2">
      <c r="A25" s="43" t="s">
        <v>26</v>
      </c>
      <c r="B25" s="22">
        <v>20</v>
      </c>
      <c r="C25" s="23">
        <v>848</v>
      </c>
      <c r="D25" s="24">
        <v>432</v>
      </c>
      <c r="E25" s="25" t="s">
        <v>34</v>
      </c>
      <c r="F25" s="25"/>
      <c r="G25" s="37">
        <v>1</v>
      </c>
      <c r="H25" s="37">
        <v>1</v>
      </c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33.92</v>
      </c>
    </row>
    <row r="26" spans="1:19" ht="14.25" x14ac:dyDescent="0.2">
      <c r="A26" s="43" t="s">
        <v>26</v>
      </c>
      <c r="B26" s="22">
        <v>10</v>
      </c>
      <c r="C26" s="23">
        <v>220</v>
      </c>
      <c r="D26" s="24">
        <v>496</v>
      </c>
      <c r="E26" s="25" t="s">
        <v>35</v>
      </c>
      <c r="F26" s="25"/>
      <c r="G26" s="37">
        <v>1</v>
      </c>
      <c r="H26" s="37">
        <v>1</v>
      </c>
      <c r="I26" s="37">
        <v>1</v>
      </c>
      <c r="J26" s="37">
        <v>1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6" s="33">
        <f t="shared" si="0"/>
        <v>14.32</v>
      </c>
    </row>
    <row r="27" spans="1:19" x14ac:dyDescent="0.2">
      <c r="A27" s="21" t="s">
        <v>26</v>
      </c>
      <c r="B27" s="22">
        <v>20</v>
      </c>
      <c r="C27" s="23">
        <v>438</v>
      </c>
      <c r="D27" s="24">
        <v>170</v>
      </c>
      <c r="E27" s="25" t="s">
        <v>36</v>
      </c>
      <c r="F27" s="25"/>
      <c r="G27" s="37">
        <v>1</v>
      </c>
      <c r="H27" s="37"/>
      <c r="I27" s="37">
        <v>1</v>
      </c>
      <c r="J27" s="37">
        <v>1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7" s="33">
        <f t="shared" si="0"/>
        <v>15.56</v>
      </c>
    </row>
    <row r="28" spans="1:19" ht="14.25" x14ac:dyDescent="0.2">
      <c r="A28" s="43" t="s">
        <v>26</v>
      </c>
      <c r="B28" s="22">
        <v>20</v>
      </c>
      <c r="C28" s="23">
        <v>364</v>
      </c>
      <c r="D28" s="24">
        <v>170</v>
      </c>
      <c r="E28" s="25" t="s">
        <v>36</v>
      </c>
      <c r="F28" s="25"/>
      <c r="G28" s="37">
        <v>1</v>
      </c>
      <c r="H28" s="37">
        <v>1</v>
      </c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14.56</v>
      </c>
    </row>
    <row r="29" spans="1:19" ht="14.25" x14ac:dyDescent="0.2">
      <c r="A29" s="43">
        <v>9117152</v>
      </c>
      <c r="B29" s="22">
        <v>12</v>
      </c>
      <c r="C29" s="23">
        <v>1902</v>
      </c>
      <c r="D29" s="24">
        <v>100</v>
      </c>
      <c r="E29" s="25" t="s">
        <v>30</v>
      </c>
      <c r="F29" s="25"/>
      <c r="G29" s="37">
        <v>1</v>
      </c>
      <c r="H29" s="37"/>
      <c r="I29" s="37"/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22.824000000000002</v>
      </c>
    </row>
    <row r="30" spans="1:19" ht="14.25" x14ac:dyDescent="0.2">
      <c r="A30" s="43" t="s">
        <v>26</v>
      </c>
      <c r="B30" s="22">
        <v>12</v>
      </c>
      <c r="C30" s="23">
        <v>150</v>
      </c>
      <c r="D30" s="24">
        <v>432</v>
      </c>
      <c r="E30" s="25" t="s">
        <v>37</v>
      </c>
      <c r="F30" s="25"/>
      <c r="G30" s="37">
        <v>1</v>
      </c>
      <c r="H30" s="37">
        <v>1</v>
      </c>
      <c r="I30" s="37">
        <v>1</v>
      </c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8.7840000000000007</v>
      </c>
    </row>
    <row r="31" spans="1:19" ht="14.25" x14ac:dyDescent="0.2">
      <c r="A31" s="43" t="s">
        <v>26</v>
      </c>
      <c r="B31" s="22">
        <v>4</v>
      </c>
      <c r="C31" s="23">
        <v>70</v>
      </c>
      <c r="D31" s="24">
        <v>432</v>
      </c>
      <c r="E31" s="25" t="s">
        <v>30</v>
      </c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21400</v>
      </c>
      <c r="B1">
        <f>Hoja1!B16*Hoja1!C16</f>
        <v>21400</v>
      </c>
      <c r="C1">
        <f>Hoja1!B16*Hoja1!D16</f>
        <v>8640</v>
      </c>
      <c r="D1">
        <f>Hoja1!B16*Hoja1!D16</f>
        <v>8640</v>
      </c>
    </row>
    <row r="2" spans="1:4" x14ac:dyDescent="0.2">
      <c r="A2">
        <f>Hoja1!B17*Hoja1!C17</f>
        <v>4500</v>
      </c>
      <c r="B2">
        <f>Hoja1!B17*Hoja1!C17</f>
        <v>4500</v>
      </c>
      <c r="C2">
        <f>Hoja1!B17*Hoja1!D17</f>
        <v>4320</v>
      </c>
      <c r="D2">
        <f>Hoja1!B17*Hoja1!D17</f>
        <v>4320</v>
      </c>
    </row>
    <row r="3" spans="1:4" x14ac:dyDescent="0.2">
      <c r="A3">
        <f>Hoja1!B18*Hoja1!C18</f>
        <v>650</v>
      </c>
      <c r="B3">
        <f>Hoja1!B18*Hoja1!C18</f>
        <v>650</v>
      </c>
      <c r="C3">
        <f>Hoja1!B18*Hoja1!D18</f>
        <v>432</v>
      </c>
      <c r="D3">
        <f>Hoja1!B18*Hoja1!D18</f>
        <v>432</v>
      </c>
    </row>
    <row r="4" spans="1:4" x14ac:dyDescent="0.2">
      <c r="A4">
        <f>Hoja1!B19*Hoja1!C19</f>
        <v>736</v>
      </c>
      <c r="B4">
        <f>Hoja1!B19*Hoja1!C19</f>
        <v>736</v>
      </c>
      <c r="C4">
        <f>Hoja1!B19*Hoja1!D19</f>
        <v>432</v>
      </c>
      <c r="D4">
        <f>Hoja1!B19*Hoja1!D19</f>
        <v>432</v>
      </c>
    </row>
    <row r="5" spans="1:4" x14ac:dyDescent="0.2">
      <c r="A5">
        <f>Hoja1!B20*Hoja1!C20</f>
        <v>2660</v>
      </c>
      <c r="B5">
        <f>Hoja1!B20*Hoja1!C20</f>
        <v>2660</v>
      </c>
      <c r="C5">
        <f>Hoja1!B20*Hoja1!D20</f>
        <v>864</v>
      </c>
      <c r="D5">
        <f>Hoja1!B20*Hoja1!D20</f>
        <v>864</v>
      </c>
    </row>
    <row r="6" spans="1:4" x14ac:dyDescent="0.2">
      <c r="A6">
        <f>Hoja1!B21*Hoja1!C21</f>
        <v>2340</v>
      </c>
      <c r="B6">
        <f>Hoja1!B21*Hoja1!C21</f>
        <v>2340</v>
      </c>
      <c r="C6">
        <f>Hoja1!B21*Hoja1!D21</f>
        <v>864</v>
      </c>
      <c r="D6">
        <f>Hoja1!B21*Hoja1!D21</f>
        <v>864</v>
      </c>
    </row>
    <row r="7" spans="1:4" x14ac:dyDescent="0.2">
      <c r="A7">
        <f>Hoja1!B22*Hoja1!C22</f>
        <v>2348</v>
      </c>
      <c r="B7">
        <f>Hoja1!B22*Hoja1!C22</f>
        <v>2348</v>
      </c>
      <c r="C7">
        <f>Hoja1!B22*Hoja1!D22</f>
        <v>864</v>
      </c>
      <c r="D7">
        <f>Hoja1!B22*Hoja1!D22</f>
        <v>864</v>
      </c>
    </row>
    <row r="8" spans="1:4" x14ac:dyDescent="0.2">
      <c r="A8">
        <f>Hoja1!B23*Hoja1!C23</f>
        <v>13920</v>
      </c>
      <c r="B8">
        <f>Hoja1!B23*Hoja1!C23</f>
        <v>13920</v>
      </c>
      <c r="C8">
        <f>Hoja1!B23*Hoja1!D23</f>
        <v>12960</v>
      </c>
      <c r="D8">
        <f>Hoja1!B23*Hoja1!D23</f>
        <v>12960</v>
      </c>
    </row>
    <row r="9" spans="1:4" x14ac:dyDescent="0.2">
      <c r="A9">
        <f>Hoja1!B24*Hoja1!C24</f>
        <v>10000</v>
      </c>
      <c r="B9">
        <f>Hoja1!B24*Hoja1!C24</f>
        <v>10000</v>
      </c>
      <c r="C9">
        <f>Hoja1!B24*Hoja1!D24</f>
        <v>9000</v>
      </c>
      <c r="D9">
        <f>Hoja1!B24*Hoja1!D24</f>
        <v>9000</v>
      </c>
    </row>
    <row r="10" spans="1:4" x14ac:dyDescent="0.2">
      <c r="A10">
        <f>Hoja1!B25*Hoja1!C25</f>
        <v>16960</v>
      </c>
      <c r="B10">
        <f>Hoja1!B25*Hoja1!C25</f>
        <v>16960</v>
      </c>
      <c r="C10">
        <f>Hoja1!B25*Hoja1!D25</f>
        <v>8640</v>
      </c>
      <c r="D10">
        <f>Hoja1!B25*Hoja1!D25</f>
        <v>8640</v>
      </c>
    </row>
    <row r="11" spans="1:4" x14ac:dyDescent="0.2">
      <c r="A11">
        <f>Hoja1!B26*Hoja1!C26</f>
        <v>2200</v>
      </c>
      <c r="B11">
        <f>Hoja1!B26*Hoja1!C26</f>
        <v>2200</v>
      </c>
      <c r="C11">
        <f>Hoja1!B26*Hoja1!D26</f>
        <v>4960</v>
      </c>
      <c r="D11">
        <f>Hoja1!B26*Hoja1!D26</f>
        <v>4960</v>
      </c>
    </row>
    <row r="12" spans="1:4" x14ac:dyDescent="0.2">
      <c r="A12">
        <f>Hoja1!B27*Hoja1!C27</f>
        <v>8760</v>
      </c>
      <c r="B12">
        <f>Hoja1!B27*Hoja1!C27</f>
        <v>8760</v>
      </c>
      <c r="C12">
        <f>Hoja1!B27*Hoja1!D27</f>
        <v>3400</v>
      </c>
      <c r="D12">
        <f>Hoja1!B27*Hoja1!D27</f>
        <v>3400</v>
      </c>
    </row>
    <row r="13" spans="1:4" x14ac:dyDescent="0.2">
      <c r="A13">
        <f>Hoja1!B28*Hoja1!C28</f>
        <v>7280</v>
      </c>
      <c r="B13">
        <f>Hoja1!B28*Hoja1!C28</f>
        <v>7280</v>
      </c>
      <c r="C13">
        <f>Hoja1!B28*Hoja1!D28</f>
        <v>3400</v>
      </c>
      <c r="D13">
        <f>Hoja1!B28*Hoja1!D28</f>
        <v>3400</v>
      </c>
    </row>
    <row r="14" spans="1:4" x14ac:dyDescent="0.2">
      <c r="A14">
        <f>Hoja1!B29*Hoja1!C29</f>
        <v>22824</v>
      </c>
      <c r="B14">
        <f>Hoja1!B29*Hoja1!C29</f>
        <v>22824</v>
      </c>
      <c r="C14">
        <f>Hoja1!B29*Hoja1!D29</f>
        <v>1200</v>
      </c>
      <c r="D14">
        <f>Hoja1!B29*Hoja1!D29</f>
        <v>1200</v>
      </c>
    </row>
    <row r="15" spans="1:4" x14ac:dyDescent="0.2">
      <c r="A15">
        <f>Hoja1!B30*Hoja1!C30</f>
        <v>1800</v>
      </c>
      <c r="B15">
        <f>Hoja1!B30*Hoja1!C30</f>
        <v>1800</v>
      </c>
      <c r="C15">
        <f>Hoja1!B30*Hoja1!D30</f>
        <v>5184</v>
      </c>
      <c r="D15">
        <f>Hoja1!B30*Hoja1!D30</f>
        <v>5184</v>
      </c>
    </row>
    <row r="16" spans="1:4" x14ac:dyDescent="0.2">
      <c r="A16">
        <f>Hoja1!B31*Hoja1!C31</f>
        <v>280</v>
      </c>
      <c r="B16">
        <f>Hoja1!B31*Hoja1!C31</f>
        <v>280</v>
      </c>
      <c r="C16">
        <f>Hoja1!B31*Hoja1!D31</f>
        <v>1728</v>
      </c>
      <c r="D16">
        <f>Hoja1!B31*Hoja1!D31</f>
        <v>1728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2024-01-30T13:55:25Z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