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lta\"/>
    </mc:Choice>
  </mc:AlternateContent>
  <xr:revisionPtr revIDLastSave="0" documentId="13_ncr:1_{6B726C6F-0FA3-4BD7-B0FE-83A88E50E12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<sst xmlns="http://schemas.openxmlformats.org/spreadsheetml/2006/main" count="75" uniqueCount="38">
  <si>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</si>
  <si>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</si>
  <si>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</si>
  <si>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</si>
  <si>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</si>
  <si>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</si>
  <si>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</si>
  <si>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</si>
  <si>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</si>
  <si>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</si>
  <si>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</si>
  <si>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</si>
  <si>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</si>
  <si>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</si>
  <si>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</si>
  <si>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</si>
  <si>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</si>
  <si>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</si>
  <si>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</si>
  <si>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</si>
  <si>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</si>
  <si>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</si>
  <si>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</si>
  <si>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</si>
  <si>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</si>
  <si>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</si>
  <si>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</si>
  <si>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</si>
  <si>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</si>
  <si>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</si>
  <si>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lat sup</t>
  </si>
  <si>
    <t>base sup</t>
  </si>
  <si>
    <t>lat infe</t>
  </si>
  <si>
    <t>tapa cajon</t>
  </si>
  <si>
    <t>base medi</t>
  </si>
  <si>
    <t>lat inf</t>
  </si>
  <si>
    <t>lat cajon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</si>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</sst>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7"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2207.7440000000001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173.57759999999999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432</v>
      </c>
      <c r="D16" s="24">
        <v>600</v>
      </c>
      <c r="E16" s="25" t="s">
        <v>31</v>
      </c>
      <c r="F16" s="26"/>
      <c r="G16" s="27"/>
      <c r="H16" s="28"/>
      <c r="I16" s="28">
        <v>1</v>
      </c>
      <c r="J16" s="29">
        <v>1</v>
      </c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4.8</v>
      </c>
      <c r="Q16">
        <v>1</v>
      </c>
      <c r="R16" s="34">
        <f>((SUMIF(G16:G1016,D3,Hoja3!A1:A1001)+SUMIF(H16:H1016,D3,Hoja3!B1:B1001)+SUMIF(I16:I1016,D3,Hoja3!C1:C1001)+SUMIF(J16:J1016,D3,Hoja3!D1:D1001))/1000)*1.05</f>
        <v>173.57760000000002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432</v>
      </c>
      <c r="D17" s="24">
        <v>840</v>
      </c>
      <c r="E17" s="25" t="s">
        <v>31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3.36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432</v>
      </c>
      <c r="D18" s="24">
        <v>1200</v>
      </c>
      <c r="E18" s="25" t="s">
        <v>31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4.8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8</v>
      </c>
      <c r="C19" s="23">
        <v>432</v>
      </c>
      <c r="D19" s="24">
        <v>1070</v>
      </c>
      <c r="E19" s="25" t="s">
        <v>30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17.12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432</v>
      </c>
      <c r="D20" s="24">
        <v>906</v>
      </c>
      <c r="E20" s="25" t="s">
        <v>30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7.2480000000000002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432</v>
      </c>
      <c r="D21" s="24">
        <v>792</v>
      </c>
      <c r="E21" s="25" t="s">
        <v>30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6.3360000000000003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16</v>
      </c>
      <c r="C22" s="23">
        <v>432</v>
      </c>
      <c r="D22" s="24">
        <v>564</v>
      </c>
      <c r="E22" s="25" t="s">
        <v>29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18.047999999999998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432</v>
      </c>
      <c r="D23" s="24">
        <v>804</v>
      </c>
      <c r="E23" s="25" t="s">
        <v>29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3.2160000000000002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432</v>
      </c>
      <c r="D24" s="24">
        <v>1164</v>
      </c>
      <c r="E24" s="25" t="s">
        <v>29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9.3119999999999994</v>
      </c>
      <c r="R24" s="38">
        <f>SUM(R16:R23)</f>
        <v>173.57760000000002</v>
      </c>
      <c r="S24" s="39" t="s">
        <v>27</v>
      </c>
    </row>
    <row r="25" spans="1:19" ht="14.25" x14ac:dyDescent="0.2">
      <c r="A25" s="43" t="s">
        <v>26</v>
      </c>
      <c r="B25" s="22">
        <v>8</v>
      </c>
      <c r="C25" s="23">
        <v>450</v>
      </c>
      <c r="D25" s="24">
        <v>600</v>
      </c>
      <c r="E25" s="25" t="s">
        <v>34</v>
      </c>
      <c r="F25" s="25"/>
      <c r="G25" s="37"/>
      <c r="H25" s="37">
        <v>1</v>
      </c>
      <c r="I25" s="37">
        <v>1</v>
      </c>
      <c r="J25" s="37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13.2</v>
      </c>
    </row>
    <row r="26" spans="1:19" ht="14.25" x14ac:dyDescent="0.2">
      <c r="A26" s="43" t="s">
        <v>26</v>
      </c>
      <c r="B26" s="22">
        <v>2</v>
      </c>
      <c r="C26" s="23">
        <v>432</v>
      </c>
      <c r="D26" s="24">
        <v>840</v>
      </c>
      <c r="E26" s="25" t="s">
        <v>34</v>
      </c>
      <c r="F26" s="25"/>
      <c r="G26" s="37"/>
      <c r="H26" s="37"/>
      <c r="I26" s="37">
        <v>1</v>
      </c>
      <c r="J26" s="37">
        <v>1</v>
      </c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3.36</v>
      </c>
    </row>
    <row r="27" spans="1:19" x14ac:dyDescent="0.2">
      <c r="A27" s="21" t="s">
        <v>26</v>
      </c>
      <c r="B27" s="22">
        <v>2</v>
      </c>
      <c r="C27" s="23">
        <v>432</v>
      </c>
      <c r="D27" s="24">
        <v>1200</v>
      </c>
      <c r="E27" s="25" t="s">
        <v>34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4.8</v>
      </c>
    </row>
    <row r="28" spans="1:19" ht="14.25" x14ac:dyDescent="0.2">
      <c r="A28" s="43" t="s">
        <v>26</v>
      </c>
      <c r="B28" s="22">
        <v>4</v>
      </c>
      <c r="C28" s="23">
        <v>432</v>
      </c>
      <c r="D28" s="24">
        <v>1030</v>
      </c>
      <c r="E28" s="25" t="s">
        <v>35</v>
      </c>
      <c r="F28" s="25"/>
      <c r="G28" s="37"/>
      <c r="H28" s="37"/>
      <c r="I28" s="37">
        <v>1</v>
      </c>
      <c r="J28" s="37">
        <v>1</v>
      </c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8.24</v>
      </c>
    </row>
    <row r="29" spans="1:19" ht="14.25" x14ac:dyDescent="0.2">
      <c r="A29" s="43">
        <v>9117152</v>
      </c>
      <c r="B29" s="22">
        <v>4</v>
      </c>
      <c r="C29" s="23">
        <v>432</v>
      </c>
      <c r="D29" s="24">
        <v>1144</v>
      </c>
      <c r="E29" s="25" t="s">
        <v>35</v>
      </c>
      <c r="F29" s="25"/>
      <c r="G29" s="37"/>
      <c r="H29" s="37"/>
      <c r="I29" s="37">
        <v>1</v>
      </c>
      <c r="J29" s="37">
        <v>1</v>
      </c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9.1519999999999992</v>
      </c>
    </row>
    <row r="30" spans="1:19" ht="14.25" x14ac:dyDescent="0.2">
      <c r="A30" s="43" t="s">
        <v>26</v>
      </c>
      <c r="B30" s="22">
        <v>8</v>
      </c>
      <c r="C30" s="23">
        <v>432</v>
      </c>
      <c r="D30" s="24">
        <v>848</v>
      </c>
      <c r="E30" s="25" t="s">
        <v>32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0" s="33">
        <f t="shared" si="0"/>
        <v>13.568</v>
      </c>
    </row>
    <row r="31" spans="1:19" ht="14.25" x14ac:dyDescent="0.2">
      <c r="A31" s="43" t="s">
        <v>26</v>
      </c>
      <c r="B31" s="22">
        <v>16</v>
      </c>
      <c r="C31" s="23">
        <v>538</v>
      </c>
      <c r="D31" s="24">
        <v>170</v>
      </c>
      <c r="E31" s="25" t="s">
        <v>36</v>
      </c>
      <c r="F31" s="25"/>
      <c r="G31" s="37">
        <v>1</v>
      </c>
      <c r="H31" s="37"/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14.048</v>
      </c>
    </row>
    <row r="32" spans="1:19" ht="14.25" x14ac:dyDescent="0.2">
      <c r="A32" s="43" t="s">
        <v>26</v>
      </c>
      <c r="B32" s="22">
        <v>16</v>
      </c>
      <c r="C32" s="23">
        <v>364</v>
      </c>
      <c r="D32" s="24">
        <v>170</v>
      </c>
      <c r="E32" s="25" t="s">
        <v>36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11.648</v>
      </c>
    </row>
    <row r="33" spans="1:15" ht="14.25" x14ac:dyDescent="0.2">
      <c r="A33" s="43" t="s">
        <v>26</v>
      </c>
      <c r="B33" s="22">
        <v>8</v>
      </c>
      <c r="C33" s="23">
        <v>220</v>
      </c>
      <c r="D33" s="24">
        <v>596</v>
      </c>
      <c r="E33" s="25" t="s">
        <v>33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3" s="33">
        <f t="shared" si="0"/>
        <v>13.055999999999999</v>
      </c>
    </row>
    <row r="34" spans="1:15" ht="14.25" x14ac:dyDescent="0.2">
      <c r="A34" s="43" t="s">
        <v>26</v>
      </c>
      <c r="B34" s="22">
        <v>4</v>
      </c>
      <c r="C34" s="23">
        <v>2100</v>
      </c>
      <c r="D34" s="24">
        <v>694</v>
      </c>
      <c r="E34" s="25" t="s">
        <v>37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 t="s">
        <v>26</v>
      </c>
      <c r="B35" s="22">
        <v>4</v>
      </c>
      <c r="C35" s="23">
        <v>2100</v>
      </c>
      <c r="D35" s="24">
        <v>874</v>
      </c>
      <c r="E35" s="25" t="s">
        <v>37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1728</v>
      </c>
      <c r="B1">
        <f>Hoja1!B16*Hoja1!C16</f>
        <v>1728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864</v>
      </c>
      <c r="B2">
        <f>Hoja1!B17*Hoja1!C17</f>
        <v>864</v>
      </c>
      <c r="C2">
        <f>Hoja1!B17*Hoja1!D17</f>
        <v>1680</v>
      </c>
      <c r="D2">
        <f>Hoja1!B17*Hoja1!D17</f>
        <v>1680</v>
      </c>
    </row>
    <row r="3" spans="1:4" x14ac:dyDescent="0.2">
      <c r="A3">
        <f>Hoja1!B18*Hoja1!C18</f>
        <v>864</v>
      </c>
      <c r="B3">
        <f>Hoja1!B18*Hoja1!C18</f>
        <v>864</v>
      </c>
      <c r="C3">
        <f>Hoja1!B18*Hoja1!D18</f>
        <v>2400</v>
      </c>
      <c r="D3">
        <f>Hoja1!B18*Hoja1!D18</f>
        <v>2400</v>
      </c>
    </row>
    <row r="4" spans="1:4" x14ac:dyDescent="0.2">
      <c r="A4">
        <f>Hoja1!B19*Hoja1!C19</f>
        <v>3456</v>
      </c>
      <c r="B4">
        <f>Hoja1!B19*Hoja1!C19</f>
        <v>3456</v>
      </c>
      <c r="C4">
        <f>Hoja1!B19*Hoja1!D19</f>
        <v>8560</v>
      </c>
      <c r="D4">
        <f>Hoja1!B19*Hoja1!D19</f>
        <v>8560</v>
      </c>
    </row>
    <row r="5" spans="1:4" x14ac:dyDescent="0.2">
      <c r="A5">
        <f>Hoja1!B20*Hoja1!C20</f>
        <v>1728</v>
      </c>
      <c r="B5">
        <f>Hoja1!B20*Hoja1!C20</f>
        <v>1728</v>
      </c>
      <c r="C5">
        <f>Hoja1!B20*Hoja1!D20</f>
        <v>3624</v>
      </c>
      <c r="D5">
        <f>Hoja1!B20*Hoja1!D20</f>
        <v>3624</v>
      </c>
    </row>
    <row r="6" spans="1:4" x14ac:dyDescent="0.2">
      <c r="A6">
        <f>Hoja1!B21*Hoja1!C21</f>
        <v>1728</v>
      </c>
      <c r="B6">
        <f>Hoja1!B21*Hoja1!C21</f>
        <v>1728</v>
      </c>
      <c r="C6">
        <f>Hoja1!B21*Hoja1!D21</f>
        <v>3168</v>
      </c>
      <c r="D6">
        <f>Hoja1!B21*Hoja1!D21</f>
        <v>3168</v>
      </c>
    </row>
    <row r="7" spans="1:4" x14ac:dyDescent="0.2">
      <c r="A7">
        <f>Hoja1!B22*Hoja1!C22</f>
        <v>6912</v>
      </c>
      <c r="B7">
        <f>Hoja1!B22*Hoja1!C22</f>
        <v>6912</v>
      </c>
      <c r="C7">
        <f>Hoja1!B22*Hoja1!D22</f>
        <v>9024</v>
      </c>
      <c r="D7">
        <f>Hoja1!B22*Hoja1!D22</f>
        <v>9024</v>
      </c>
    </row>
    <row r="8" spans="1:4" x14ac:dyDescent="0.2">
      <c r="A8">
        <f>Hoja1!B23*Hoja1!C23</f>
        <v>864</v>
      </c>
      <c r="B8">
        <f>Hoja1!B23*Hoja1!C23</f>
        <v>864</v>
      </c>
      <c r="C8">
        <f>Hoja1!B23*Hoja1!D23</f>
        <v>1608</v>
      </c>
      <c r="D8">
        <f>Hoja1!B23*Hoja1!D23</f>
        <v>1608</v>
      </c>
    </row>
    <row r="9" spans="1:4" x14ac:dyDescent="0.2">
      <c r="A9">
        <f>Hoja1!B24*Hoja1!C24</f>
        <v>1728</v>
      </c>
      <c r="B9">
        <f>Hoja1!B24*Hoja1!C24</f>
        <v>1728</v>
      </c>
      <c r="C9">
        <f>Hoja1!B24*Hoja1!D24</f>
        <v>4656</v>
      </c>
      <c r="D9">
        <f>Hoja1!B24*Hoja1!D24</f>
        <v>4656</v>
      </c>
    </row>
    <row r="10" spans="1:4" x14ac:dyDescent="0.2">
      <c r="A10">
        <f>Hoja1!B25*Hoja1!C25</f>
        <v>3600</v>
      </c>
      <c r="B10">
        <f>Hoja1!B25*Hoja1!C25</f>
        <v>3600</v>
      </c>
      <c r="C10">
        <f>Hoja1!B25*Hoja1!D25</f>
        <v>4800</v>
      </c>
      <c r="D10">
        <f>Hoja1!B25*Hoja1!D25</f>
        <v>4800</v>
      </c>
    </row>
    <row r="11" spans="1:4" x14ac:dyDescent="0.2">
      <c r="A11">
        <f>Hoja1!B26*Hoja1!C26</f>
        <v>864</v>
      </c>
      <c r="B11">
        <f>Hoja1!B26*Hoja1!C26</f>
        <v>864</v>
      </c>
      <c r="C11">
        <f>Hoja1!B26*Hoja1!D26</f>
        <v>1680</v>
      </c>
      <c r="D11">
        <f>Hoja1!B26*Hoja1!D26</f>
        <v>1680</v>
      </c>
    </row>
    <row r="12" spans="1:4" x14ac:dyDescent="0.2">
      <c r="A12">
        <f>Hoja1!B27*Hoja1!C27</f>
        <v>864</v>
      </c>
      <c r="B12">
        <f>Hoja1!B27*Hoja1!C27</f>
        <v>864</v>
      </c>
      <c r="C12">
        <f>Hoja1!B27*Hoja1!D27</f>
        <v>2400</v>
      </c>
      <c r="D12">
        <f>Hoja1!B27*Hoja1!D27</f>
        <v>2400</v>
      </c>
    </row>
    <row r="13" spans="1:4" x14ac:dyDescent="0.2">
      <c r="A13">
        <f>Hoja1!B28*Hoja1!C28</f>
        <v>1728</v>
      </c>
      <c r="B13">
        <f>Hoja1!B28*Hoja1!C28</f>
        <v>1728</v>
      </c>
      <c r="C13">
        <f>Hoja1!B28*Hoja1!D28</f>
        <v>4120</v>
      </c>
      <c r="D13">
        <f>Hoja1!B28*Hoja1!D28</f>
        <v>4120</v>
      </c>
    </row>
    <row r="14" spans="1:4" x14ac:dyDescent="0.2">
      <c r="A14">
        <f>Hoja1!B29*Hoja1!C29</f>
        <v>1728</v>
      </c>
      <c r="B14">
        <f>Hoja1!B29*Hoja1!C29</f>
        <v>1728</v>
      </c>
      <c r="C14">
        <f>Hoja1!B29*Hoja1!D29</f>
        <v>4576</v>
      </c>
      <c r="D14">
        <f>Hoja1!B29*Hoja1!D29</f>
        <v>4576</v>
      </c>
    </row>
    <row r="15" spans="1:4" x14ac:dyDescent="0.2">
      <c r="A15">
        <f>Hoja1!B30*Hoja1!C30</f>
        <v>3456</v>
      </c>
      <c r="B15">
        <f>Hoja1!B30*Hoja1!C30</f>
        <v>3456</v>
      </c>
      <c r="C15">
        <f>Hoja1!B30*Hoja1!D30</f>
        <v>6784</v>
      </c>
      <c r="D15">
        <f>Hoja1!B30*Hoja1!D30</f>
        <v>6784</v>
      </c>
    </row>
    <row r="16" spans="1:4" x14ac:dyDescent="0.2">
      <c r="A16">
        <f>Hoja1!B31*Hoja1!C31</f>
        <v>8608</v>
      </c>
      <c r="B16">
        <f>Hoja1!B31*Hoja1!C31</f>
        <v>8608</v>
      </c>
      <c r="C16">
        <f>Hoja1!B31*Hoja1!D31</f>
        <v>2720</v>
      </c>
      <c r="D16">
        <f>Hoja1!B31*Hoja1!D31</f>
        <v>2720</v>
      </c>
    </row>
    <row r="17" spans="1:4" x14ac:dyDescent="0.2">
      <c r="A17">
        <f>Hoja1!B32*Hoja1!C32</f>
        <v>5824</v>
      </c>
      <c r="B17">
        <f>Hoja1!B32*Hoja1!C32</f>
        <v>5824</v>
      </c>
      <c r="C17">
        <f>Hoja1!B32*Hoja1!D32</f>
        <v>2720</v>
      </c>
      <c r="D17">
        <f>Hoja1!B32*Hoja1!D32</f>
        <v>2720</v>
      </c>
    </row>
    <row r="18" spans="1:4" x14ac:dyDescent="0.2">
      <c r="A18">
        <f>Hoja1!B33*Hoja1!C33</f>
        <v>1760</v>
      </c>
      <c r="B18">
        <f>Hoja1!B33*Hoja1!C33</f>
        <v>1760</v>
      </c>
      <c r="C18">
        <f>Hoja1!B33*Hoja1!D33</f>
        <v>4768</v>
      </c>
      <c r="D18">
        <f>Hoja1!B33*Hoja1!D33</f>
        <v>4768</v>
      </c>
    </row>
    <row r="19" spans="1:4" x14ac:dyDescent="0.2">
      <c r="A19">
        <f>Hoja1!B34*Hoja1!C34</f>
        <v>8400</v>
      </c>
      <c r="B19">
        <f>Hoja1!B34*Hoja1!C34</f>
        <v>8400</v>
      </c>
      <c r="C19">
        <f>Hoja1!B34*Hoja1!D34</f>
        <v>2776</v>
      </c>
      <c r="D19">
        <f>Hoja1!B34*Hoja1!D34</f>
        <v>2776</v>
      </c>
    </row>
    <row r="20" spans="1:4" x14ac:dyDescent="0.2">
      <c r="A20">
        <f>Hoja1!B35*Hoja1!C35</f>
        <v>8400</v>
      </c>
      <c r="B20">
        <f>Hoja1!B35*Hoja1!C35</f>
        <v>8400</v>
      </c>
      <c r="C20">
        <f>Hoja1!B35*Hoja1!D35</f>
        <v>3496</v>
      </c>
      <c r="D20">
        <f>Hoja1!B35*Hoja1!D35</f>
        <v>3496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2024-01-31T15:46:35Z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