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urArq\nicolas valcarcel\"/>
    </mc:Choice>
  </mc:AlternateContent>
  <xr:revisionPtr revIDLastSave="0" documentId="13_ncr:1_{44171B28-BB01-4CC9-B2A7-B7C4CF2403E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<sst xmlns="http://schemas.openxmlformats.org/spreadsheetml/2006/main" count="71" uniqueCount="37">
  <si>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</si>
  <si>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</si>
  <si>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</si>
  <si>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</si>
  <si>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</si>
  <si>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</si>
  <si>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</si>
  <si>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</si>
  <si>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</si>
  <si>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</si>
  <si>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</si>
  <si>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</si>
  <si>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</si>
  <si>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</si>
  <si>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</si>
  <si>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</si>
  <si>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</si>
  <si>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</si>
  <si>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</si>
  <si>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</si>
  <si>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</si>
  <si>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</si>
  <si>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</si>
  <si>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</si>
  <si>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</si>
  <si>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</si>
  <si>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</si>
  <si>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</si>
  <si>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</si>
  <si>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estante</t>
  </si>
  <si>
    <t xml:space="preserve">lat cajon </t>
  </si>
  <si>
    <t xml:space="preserve">lat </t>
  </si>
  <si>
    <t>base</t>
  </si>
  <si>
    <t>soporte</t>
  </si>
  <si>
    <t>tapa</t>
  </si>
  <si>
    <t>puerta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</si>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</sst>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8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6" zoomScale="120" zoomScaleNormal="120" workbookViewId="0">
      <selection activeCell="D33" sqref="D33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523.93899999999996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53.476499999999987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6</v>
      </c>
      <c r="C16" s="23">
        <v>811</v>
      </c>
      <c r="D16" s="24">
        <v>560</v>
      </c>
      <c r="E16" s="25" t="s">
        <v>31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9.7319999999999993</v>
      </c>
      <c r="Q16">
        <v>1</v>
      </c>
      <c r="R16" s="34">
        <f>((SUMIF(G16:G1016,D3,Hoja3!A1:A1001)+SUMIF(H16:H1016,D3,Hoja3!B1:B1001)+SUMIF(I16:I1016,D3,Hoja3!C1:C1001)+SUMIF(J16:J1016,D3,Hoja3!D1:D1001))/1000)*1.05</f>
        <v>53.476500000000001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1</v>
      </c>
      <c r="C17" s="23">
        <v>560</v>
      </c>
      <c r="D17" s="24">
        <v>820</v>
      </c>
      <c r="E17" s="25" t="s">
        <v>32</v>
      </c>
      <c r="F17" s="25"/>
      <c r="G17" s="36"/>
      <c r="H17" s="36">
        <v>1</v>
      </c>
      <c r="I17" s="36">
        <v>1</v>
      </c>
      <c r="J17" s="36">
        <v>1</v>
      </c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7" s="33">
        <f t="shared" si="0"/>
        <v>2.2000000000000002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2</v>
      </c>
      <c r="C18" s="23">
        <v>560</v>
      </c>
      <c r="D18" s="24">
        <v>620</v>
      </c>
      <c r="E18" s="25" t="s">
        <v>32</v>
      </c>
      <c r="F18" s="25"/>
      <c r="G18" s="36"/>
      <c r="H18" s="36"/>
      <c r="I18" s="36">
        <v>1</v>
      </c>
      <c r="J18" s="36">
        <v>1</v>
      </c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8" s="33">
        <f t="shared" si="0"/>
        <v>2.48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1</v>
      </c>
      <c r="C19" s="23">
        <v>824</v>
      </c>
      <c r="D19" s="24">
        <v>560</v>
      </c>
      <c r="E19" s="25" t="s">
        <v>29</v>
      </c>
      <c r="F19" s="25"/>
      <c r="G19" s="36">
        <v>1</v>
      </c>
      <c r="H19" s="36">
        <v>1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1.6479999999999999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1</v>
      </c>
      <c r="C20" s="23">
        <v>583</v>
      </c>
      <c r="D20" s="24">
        <v>560</v>
      </c>
      <c r="E20" s="25" t="s">
        <v>29</v>
      </c>
      <c r="F20" s="25"/>
      <c r="G20" s="36">
        <v>1</v>
      </c>
      <c r="H20" s="36">
        <v>1</v>
      </c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1.1659999999999999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2</v>
      </c>
      <c r="C21" s="23">
        <v>824</v>
      </c>
      <c r="D21" s="24">
        <v>120</v>
      </c>
      <c r="E21" s="25" t="s">
        <v>33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3.2959999999999998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4</v>
      </c>
      <c r="C22" s="23">
        <v>583</v>
      </c>
      <c r="D22" s="24">
        <v>120</v>
      </c>
      <c r="E22" s="25" t="s">
        <v>33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4.6639999999999997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2</v>
      </c>
      <c r="C23" s="23">
        <v>533</v>
      </c>
      <c r="D23" s="24">
        <v>180</v>
      </c>
      <c r="E23" s="25" t="s">
        <v>30</v>
      </c>
      <c r="F23" s="25"/>
      <c r="G23" s="37">
        <v>1</v>
      </c>
      <c r="H23" s="37"/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3" s="33">
        <f t="shared" si="0"/>
        <v>1.786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4</v>
      </c>
      <c r="C24" s="23">
        <v>533</v>
      </c>
      <c r="D24" s="24">
        <v>250</v>
      </c>
      <c r="E24" s="25" t="s">
        <v>30</v>
      </c>
      <c r="F24" s="25"/>
      <c r="G24" s="37">
        <v>1</v>
      </c>
      <c r="H24" s="37"/>
      <c r="I24" s="37">
        <v>1</v>
      </c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4" s="33">
        <f t="shared" si="0"/>
        <v>4.1319999999999997</v>
      </c>
      <c r="R24" s="38">
        <f>SUM(R16:R23)</f>
        <v>53.476500000000001</v>
      </c>
      <c r="S24" s="39" t="s">
        <v>27</v>
      </c>
    </row>
    <row r="25" spans="1:19" ht="14.25" x14ac:dyDescent="0.2">
      <c r="A25" s="43" t="s">
        <v>26</v>
      </c>
      <c r="B25" s="22">
        <v>2</v>
      </c>
      <c r="C25" s="23">
        <v>414</v>
      </c>
      <c r="D25" s="24">
        <v>180</v>
      </c>
      <c r="E25" s="25" t="s">
        <v>30</v>
      </c>
      <c r="F25" s="25"/>
      <c r="G25" s="37">
        <v>1</v>
      </c>
      <c r="H25" s="37">
        <v>1</v>
      </c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1.6559999999999999</v>
      </c>
    </row>
    <row r="26" spans="1:19" ht="14.25" x14ac:dyDescent="0.2">
      <c r="A26" s="43" t="s">
        <v>26</v>
      </c>
      <c r="B26" s="22">
        <v>4</v>
      </c>
      <c r="C26" s="23">
        <v>414</v>
      </c>
      <c r="D26" s="24">
        <v>250</v>
      </c>
      <c r="E26" s="25" t="s">
        <v>30</v>
      </c>
      <c r="F26" s="25"/>
      <c r="G26" s="37">
        <v>1</v>
      </c>
      <c r="H26" s="37">
        <v>1</v>
      </c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3.3119999999999998</v>
      </c>
    </row>
    <row r="27" spans="1:19" x14ac:dyDescent="0.2">
      <c r="A27" s="21" t="s">
        <v>26</v>
      </c>
      <c r="B27" s="22">
        <v>1</v>
      </c>
      <c r="C27" s="23">
        <v>223</v>
      </c>
      <c r="D27" s="24">
        <v>616</v>
      </c>
      <c r="E27" s="25" t="s">
        <v>34</v>
      </c>
      <c r="F27" s="25"/>
      <c r="G27" s="37">
        <v>1</v>
      </c>
      <c r="H27" s="37">
        <v>1</v>
      </c>
      <c r="I27" s="37">
        <v>1</v>
      </c>
      <c r="J27" s="37">
        <v>1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7" s="33">
        <f t="shared" si="0"/>
        <v>1.6779999999999999</v>
      </c>
    </row>
    <row r="28" spans="1:19" ht="14.25" x14ac:dyDescent="0.2">
      <c r="A28" s="43" t="s">
        <v>26</v>
      </c>
      <c r="B28" s="22">
        <v>2</v>
      </c>
      <c r="C28" s="23">
        <v>298</v>
      </c>
      <c r="D28" s="24">
        <v>616</v>
      </c>
      <c r="E28" s="25" t="s">
        <v>34</v>
      </c>
      <c r="F28" s="25"/>
      <c r="G28" s="37">
        <v>1</v>
      </c>
      <c r="H28" s="37">
        <v>1</v>
      </c>
      <c r="I28" s="37">
        <v>1</v>
      </c>
      <c r="J28" s="37">
        <v>1</v>
      </c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8" s="33">
        <f t="shared" si="0"/>
        <v>3.6560000000000001</v>
      </c>
    </row>
    <row r="29" spans="1:19" ht="14.25" x14ac:dyDescent="0.2">
      <c r="A29" s="43">
        <v>9117152</v>
      </c>
      <c r="B29" s="22">
        <v>2</v>
      </c>
      <c r="C29" s="23">
        <v>305</v>
      </c>
      <c r="D29" s="24">
        <v>825</v>
      </c>
      <c r="E29" s="25" t="s">
        <v>35</v>
      </c>
      <c r="F29" s="25"/>
      <c r="G29" s="37">
        <v>1</v>
      </c>
      <c r="H29" s="37">
        <v>1</v>
      </c>
      <c r="I29" s="37">
        <v>1</v>
      </c>
      <c r="J29" s="37">
        <v>1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9" s="33">
        <f t="shared" si="0"/>
        <v>4.5199999999999996</v>
      </c>
    </row>
    <row r="30" spans="1:19" ht="14.25" x14ac:dyDescent="0.2">
      <c r="A30" s="43" t="s">
        <v>26</v>
      </c>
      <c r="B30" s="22">
        <v>2</v>
      </c>
      <c r="C30" s="23">
        <v>426</v>
      </c>
      <c r="D30" s="24">
        <v>825</v>
      </c>
      <c r="E30" s="25" t="s">
        <v>35</v>
      </c>
      <c r="F30" s="25"/>
      <c r="G30" s="37">
        <v>1</v>
      </c>
      <c r="H30" s="37">
        <v>1</v>
      </c>
      <c r="I30" s="37">
        <v>1</v>
      </c>
      <c r="J30" s="37">
        <v>1</v>
      </c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0" s="33">
        <f t="shared" si="0"/>
        <v>5.0039999999999996</v>
      </c>
    </row>
    <row r="31" spans="1:19" ht="14.25" x14ac:dyDescent="0.2">
      <c r="A31" s="43" t="s">
        <v>26</v>
      </c>
      <c r="B31" s="22">
        <v>4</v>
      </c>
      <c r="C31" s="23">
        <v>620</v>
      </c>
      <c r="D31" s="24">
        <v>70</v>
      </c>
      <c r="E31" s="25" t="s">
        <v>36</v>
      </c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 t="s">
        <v>26</v>
      </c>
      <c r="B32" s="22">
        <v>2</v>
      </c>
      <c r="C32" s="23">
        <v>820</v>
      </c>
      <c r="D32" s="24">
        <v>70</v>
      </c>
      <c r="E32" s="25" t="s">
        <v>36</v>
      </c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 t="s">
        <v>26</v>
      </c>
      <c r="B33" s="22">
        <v>6</v>
      </c>
      <c r="C33" s="23">
        <v>488</v>
      </c>
      <c r="D33" s="24">
        <v>70</v>
      </c>
      <c r="E33" s="25" t="s">
        <v>36</v>
      </c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24 G27:G1016">
    <cfRule type="expression" dxfId="7" priority="7">
      <formula>AND(C16:C1016&gt;=150,D16:D1016&gt;=70)</formula>
    </cfRule>
  </conditionalFormatting>
  <conditionalFormatting sqref="H16:H24 H27:H1016">
    <cfRule type="expression" dxfId="6" priority="8">
      <formula>AND(C16:C1016&gt;=150,D16:D1016&gt;=70)</formula>
    </cfRule>
  </conditionalFormatting>
  <conditionalFormatting sqref="I16:I24 I27:I1016">
    <cfRule type="expression" dxfId="5" priority="5">
      <formula>AND(C16:C1016&gt;=70,D16:D1016&gt;=150)</formula>
    </cfRule>
  </conditionalFormatting>
  <conditionalFormatting sqref="J16:J24 J27:J1016">
    <cfRule type="expression" dxfId="4" priority="6">
      <formula>AND(C16:C1016&gt;=70,D16:D1016&gt;=150)</formula>
    </cfRule>
  </conditionalFormatting>
  <conditionalFormatting sqref="G25:G26">
    <cfRule type="expression" dxfId="3" priority="3">
      <formula>AND(C25:C1025&gt;=150,D25:D1025&gt;=70)</formula>
    </cfRule>
  </conditionalFormatting>
  <conditionalFormatting sqref="H25:H26">
    <cfRule type="expression" dxfId="2" priority="4">
      <formula>AND(C25:C1025&gt;=150,D25:D1025&gt;=70)</formula>
    </cfRule>
  </conditionalFormatting>
  <conditionalFormatting sqref="I25:I26">
    <cfRule type="expression" dxfId="1" priority="1">
      <formula>AND(C25:C1025&gt;=70,D25:D1025&gt;=150)</formula>
    </cfRule>
  </conditionalFormatting>
  <conditionalFormatting sqref="J25:J26">
    <cfRule type="expression" dxfId="0" priority="2">
      <formula>AND(C25:C1025&gt;=70,D25:D1025&gt;=150)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4866</v>
      </c>
      <c r="B1">
        <f>Hoja1!B16*Hoja1!C16</f>
        <v>4866</v>
      </c>
      <c r="C1">
        <f>Hoja1!B16*Hoja1!D16</f>
        <v>3360</v>
      </c>
      <c r="D1">
        <f>Hoja1!B16*Hoja1!D16</f>
        <v>3360</v>
      </c>
    </row>
    <row r="2" spans="1:4" x14ac:dyDescent="0.2">
      <c r="A2">
        <f>Hoja1!B17*Hoja1!C17</f>
        <v>560</v>
      </c>
      <c r="B2">
        <f>Hoja1!B17*Hoja1!C17</f>
        <v>560</v>
      </c>
      <c r="C2">
        <f>Hoja1!B17*Hoja1!D17</f>
        <v>820</v>
      </c>
      <c r="D2">
        <f>Hoja1!B17*Hoja1!D17</f>
        <v>820</v>
      </c>
    </row>
    <row r="3" spans="1:4" x14ac:dyDescent="0.2">
      <c r="A3">
        <f>Hoja1!B18*Hoja1!C18</f>
        <v>1120</v>
      </c>
      <c r="B3">
        <f>Hoja1!B18*Hoja1!C18</f>
        <v>1120</v>
      </c>
      <c r="C3">
        <f>Hoja1!B18*Hoja1!D18</f>
        <v>1240</v>
      </c>
      <c r="D3">
        <f>Hoja1!B18*Hoja1!D18</f>
        <v>1240</v>
      </c>
    </row>
    <row r="4" spans="1:4" x14ac:dyDescent="0.2">
      <c r="A4">
        <f>Hoja1!B19*Hoja1!C19</f>
        <v>824</v>
      </c>
      <c r="B4">
        <f>Hoja1!B19*Hoja1!C19</f>
        <v>824</v>
      </c>
      <c r="C4">
        <f>Hoja1!B19*Hoja1!D19</f>
        <v>560</v>
      </c>
      <c r="D4">
        <f>Hoja1!B19*Hoja1!D19</f>
        <v>560</v>
      </c>
    </row>
    <row r="5" spans="1:4" x14ac:dyDescent="0.2">
      <c r="A5">
        <f>Hoja1!B20*Hoja1!C20</f>
        <v>583</v>
      </c>
      <c r="B5">
        <f>Hoja1!B20*Hoja1!C20</f>
        <v>583</v>
      </c>
      <c r="C5">
        <f>Hoja1!B20*Hoja1!D20</f>
        <v>560</v>
      </c>
      <c r="D5">
        <f>Hoja1!B20*Hoja1!D20</f>
        <v>560</v>
      </c>
    </row>
    <row r="6" spans="1:4" x14ac:dyDescent="0.2">
      <c r="A6">
        <f>Hoja1!B21*Hoja1!C21</f>
        <v>1648</v>
      </c>
      <c r="B6">
        <f>Hoja1!B21*Hoja1!C21</f>
        <v>1648</v>
      </c>
      <c r="C6">
        <f>Hoja1!B21*Hoja1!D21</f>
        <v>240</v>
      </c>
      <c r="D6">
        <f>Hoja1!B21*Hoja1!D21</f>
        <v>240</v>
      </c>
    </row>
    <row r="7" spans="1:4" x14ac:dyDescent="0.2">
      <c r="A7">
        <f>Hoja1!B22*Hoja1!C22</f>
        <v>2332</v>
      </c>
      <c r="B7">
        <f>Hoja1!B22*Hoja1!C22</f>
        <v>2332</v>
      </c>
      <c r="C7">
        <f>Hoja1!B22*Hoja1!D22</f>
        <v>480</v>
      </c>
      <c r="D7">
        <f>Hoja1!B22*Hoja1!D22</f>
        <v>480</v>
      </c>
    </row>
    <row r="8" spans="1:4" x14ac:dyDescent="0.2">
      <c r="A8">
        <f>Hoja1!B23*Hoja1!C23</f>
        <v>1066</v>
      </c>
      <c r="B8">
        <f>Hoja1!B23*Hoja1!C23</f>
        <v>1066</v>
      </c>
      <c r="C8">
        <f>Hoja1!B23*Hoja1!D23</f>
        <v>360</v>
      </c>
      <c r="D8">
        <f>Hoja1!B23*Hoja1!D23</f>
        <v>360</v>
      </c>
    </row>
    <row r="9" spans="1:4" x14ac:dyDescent="0.2">
      <c r="A9">
        <f>Hoja1!B24*Hoja1!C24</f>
        <v>2132</v>
      </c>
      <c r="B9">
        <f>Hoja1!B24*Hoja1!C24</f>
        <v>2132</v>
      </c>
      <c r="C9">
        <f>Hoja1!B24*Hoja1!D24</f>
        <v>1000</v>
      </c>
      <c r="D9">
        <f>Hoja1!B24*Hoja1!D24</f>
        <v>1000</v>
      </c>
    </row>
    <row r="10" spans="1:4" x14ac:dyDescent="0.2">
      <c r="A10">
        <f>Hoja1!B25*Hoja1!C25</f>
        <v>828</v>
      </c>
      <c r="B10">
        <f>Hoja1!B25*Hoja1!C25</f>
        <v>828</v>
      </c>
      <c r="C10">
        <f>Hoja1!B25*Hoja1!D25</f>
        <v>360</v>
      </c>
      <c r="D10">
        <f>Hoja1!B25*Hoja1!D25</f>
        <v>360</v>
      </c>
    </row>
    <row r="11" spans="1:4" x14ac:dyDescent="0.2">
      <c r="A11">
        <f>Hoja1!B26*Hoja1!C26</f>
        <v>1656</v>
      </c>
      <c r="B11">
        <f>Hoja1!B26*Hoja1!C26</f>
        <v>1656</v>
      </c>
      <c r="C11">
        <f>Hoja1!B26*Hoja1!D26</f>
        <v>1000</v>
      </c>
      <c r="D11">
        <f>Hoja1!B26*Hoja1!D26</f>
        <v>1000</v>
      </c>
    </row>
    <row r="12" spans="1:4" x14ac:dyDescent="0.2">
      <c r="A12">
        <f>Hoja1!B27*Hoja1!C27</f>
        <v>223</v>
      </c>
      <c r="B12">
        <f>Hoja1!B27*Hoja1!C27</f>
        <v>223</v>
      </c>
      <c r="C12">
        <f>Hoja1!B27*Hoja1!D27</f>
        <v>616</v>
      </c>
      <c r="D12">
        <f>Hoja1!B27*Hoja1!D27</f>
        <v>616</v>
      </c>
    </row>
    <row r="13" spans="1:4" x14ac:dyDescent="0.2">
      <c r="A13">
        <f>Hoja1!B28*Hoja1!C28</f>
        <v>596</v>
      </c>
      <c r="B13">
        <f>Hoja1!B28*Hoja1!C28</f>
        <v>596</v>
      </c>
      <c r="C13">
        <f>Hoja1!B28*Hoja1!D28</f>
        <v>1232</v>
      </c>
      <c r="D13">
        <f>Hoja1!B28*Hoja1!D28</f>
        <v>1232</v>
      </c>
    </row>
    <row r="14" spans="1:4" x14ac:dyDescent="0.2">
      <c r="A14">
        <f>Hoja1!B29*Hoja1!C29</f>
        <v>610</v>
      </c>
      <c r="B14">
        <f>Hoja1!B29*Hoja1!C29</f>
        <v>610</v>
      </c>
      <c r="C14">
        <f>Hoja1!B29*Hoja1!D29</f>
        <v>1650</v>
      </c>
      <c r="D14">
        <f>Hoja1!B29*Hoja1!D29</f>
        <v>1650</v>
      </c>
    </row>
    <row r="15" spans="1:4" x14ac:dyDescent="0.2">
      <c r="A15">
        <f>Hoja1!B30*Hoja1!C30</f>
        <v>852</v>
      </c>
      <c r="B15">
        <f>Hoja1!B30*Hoja1!C30</f>
        <v>852</v>
      </c>
      <c r="C15">
        <f>Hoja1!B30*Hoja1!D30</f>
        <v>1650</v>
      </c>
      <c r="D15">
        <f>Hoja1!B30*Hoja1!D30</f>
        <v>1650</v>
      </c>
    </row>
    <row r="16" spans="1:4" x14ac:dyDescent="0.2">
      <c r="A16">
        <f>Hoja1!B31*Hoja1!C31</f>
        <v>2480</v>
      </c>
      <c r="B16">
        <f>Hoja1!B31*Hoja1!C31</f>
        <v>2480</v>
      </c>
      <c r="C16">
        <f>Hoja1!B31*Hoja1!D31</f>
        <v>280</v>
      </c>
      <c r="D16">
        <f>Hoja1!B31*Hoja1!D31</f>
        <v>280</v>
      </c>
    </row>
    <row r="17" spans="1:4" x14ac:dyDescent="0.2">
      <c r="A17">
        <f>Hoja1!B32*Hoja1!C32</f>
        <v>1640</v>
      </c>
      <c r="B17">
        <f>Hoja1!B32*Hoja1!C32</f>
        <v>1640</v>
      </c>
      <c r="C17">
        <f>Hoja1!B32*Hoja1!D32</f>
        <v>140</v>
      </c>
      <c r="D17">
        <f>Hoja1!B32*Hoja1!D32</f>
        <v>140</v>
      </c>
    </row>
    <row r="18" spans="1:4" x14ac:dyDescent="0.2">
      <c r="A18">
        <f>Hoja1!B33*Hoja1!C33</f>
        <v>2928</v>
      </c>
      <c r="B18">
        <f>Hoja1!B33*Hoja1!C33</f>
        <v>2928</v>
      </c>
      <c r="C18">
        <f>Hoja1!B33*Hoja1!D33</f>
        <v>420</v>
      </c>
      <c r="D18">
        <f>Hoja1!B33*Hoja1!D33</f>
        <v>420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Usuario</cp:lastModifiedBy>
  <cp:revision>368</cp:revision>
  <dcterms:created xsi:type="dcterms:W3CDTF">2020-10-16T09:19:50Z</dcterms:created>
  <dcterms:modified xsi:type="dcterms:W3CDTF">2024-02-13T14:46:26Z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