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mila Arq lulo\"/>
    </mc:Choice>
  </mc:AlternateContent>
  <xr:revisionPtr revIDLastSave="0" documentId="13_ncr:1_{C1A75DEF-FE6C-4438-8029-A42A5357637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E5" i="1" s="1"/>
  <c r="L4" i="1"/>
  <c r="D4" i="1"/>
  <c r="L3" i="1"/>
  <c r="D3" i="1"/>
  <c r="E7" i="1" l="1"/>
  <c r="R23" i="1"/>
  <c r="R18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<sst xmlns="http://schemas.openxmlformats.org/spreadsheetml/2006/main" count="162" uniqueCount="97">
  <si>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</si>
  <si>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</si>
  <si>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</si>
  <si>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</si>
  <si>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</si>
  <si>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</si>
  <si>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</si>
  <si>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</si>
  <si>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</si>
  <si>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</si>
  <si>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</si>
  <si>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</si>
  <si>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</si>
  <si>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</si>
  <si>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</si>
  <si>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</si>
  <si>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</si>
  <si>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</si>
  <si>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</si>
  <si>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</si>
  <si>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</si>
  <si>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</si>
  <si>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</si>
  <si>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</si>
  <si>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</si>
  <si>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</si>
  <si>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</si>
  <si>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</si>
  <si>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040 BLANCO </t>
  </si>
  <si>
    <t>2mm BLANCO</t>
  </si>
  <si>
    <t>lat cajon</t>
  </si>
  <si>
    <t>2mm BALTICO</t>
  </si>
  <si>
    <t xml:space="preserve">lat cocina </t>
  </si>
  <si>
    <t>puertamu1</t>
  </si>
  <si>
    <t>zocalo1</t>
  </si>
  <si>
    <t>base1</t>
  </si>
  <si>
    <t>estante1</t>
  </si>
  <si>
    <t>soporte1</t>
  </si>
  <si>
    <t>soporte2</t>
  </si>
  <si>
    <t>estante2</t>
  </si>
  <si>
    <t>base2</t>
  </si>
  <si>
    <t>zocalo2</t>
  </si>
  <si>
    <t>puertamu2</t>
  </si>
  <si>
    <t>soporte3</t>
  </si>
  <si>
    <t>estante3</t>
  </si>
  <si>
    <t>base3</t>
  </si>
  <si>
    <t>zocalo3</t>
  </si>
  <si>
    <t>puertamu3</t>
  </si>
  <si>
    <t>soporte3y4</t>
  </si>
  <si>
    <t>estante3y4</t>
  </si>
  <si>
    <t>base3y4</t>
  </si>
  <si>
    <t>zocalo3y4</t>
  </si>
  <si>
    <t>puertamu3y4</t>
  </si>
  <si>
    <t>soporte1y5</t>
  </si>
  <si>
    <t>estante1y5</t>
  </si>
  <si>
    <t>base1y5</t>
  </si>
  <si>
    <t>zocalo1y5</t>
  </si>
  <si>
    <t>puertamu1y5</t>
  </si>
  <si>
    <t>soportecaj</t>
  </si>
  <si>
    <t>basecajo</t>
  </si>
  <si>
    <t>zocalocajo</t>
  </si>
  <si>
    <t>tapacajon</t>
  </si>
  <si>
    <t>base vino</t>
  </si>
  <si>
    <t>lat vino</t>
  </si>
  <si>
    <t>estantevino</t>
  </si>
  <si>
    <t>basemicro</t>
  </si>
  <si>
    <t>vinos</t>
  </si>
  <si>
    <t>puerta alace 1</t>
  </si>
  <si>
    <t>lat alace 1</t>
  </si>
  <si>
    <t>base alace1</t>
  </si>
  <si>
    <t>estante alace1</t>
  </si>
  <si>
    <t>puerta alace 2</t>
  </si>
  <si>
    <t>lat alace 2</t>
  </si>
  <si>
    <t>base alace 2</t>
  </si>
  <si>
    <t>estante alace 2</t>
  </si>
  <si>
    <t>lat cocina 2</t>
  </si>
  <si>
    <t>soporte4y6</t>
  </si>
  <si>
    <t>estante4y6</t>
  </si>
  <si>
    <t>base4y6</t>
  </si>
  <si>
    <t>zocalo4y6</t>
  </si>
  <si>
    <t>puertamu4y6</t>
  </si>
  <si>
    <t>soporte5</t>
  </si>
  <si>
    <t>estante5</t>
  </si>
  <si>
    <t>base5</t>
  </si>
  <si>
    <t>zocalo5</t>
  </si>
  <si>
    <t>puertamu5</t>
  </si>
  <si>
    <t>soporte7</t>
  </si>
  <si>
    <t>estante7</t>
  </si>
  <si>
    <t>base7</t>
  </si>
  <si>
    <t>zocalo7</t>
  </si>
  <si>
    <t>puertamu7</t>
  </si>
  <si>
    <t>lat alace mue2</t>
  </si>
  <si>
    <t>base alace mue2</t>
  </si>
  <si>
    <t>estante alace mue2</t>
  </si>
  <si>
    <t>puerta alace mue2</t>
  </si>
  <si>
    <t>lat alace</t>
  </si>
  <si>
    <t>base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</si>
</sst>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14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A117" sqref="A117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28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528.87800000000004</v>
      </c>
      <c r="F3" s="49">
        <v>9117152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 t="s">
        <v>29</v>
      </c>
      <c r="B4" s="48"/>
      <c r="C4" s="48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136.56</v>
      </c>
      <c r="F4" s="50">
        <v>9120871</v>
      </c>
      <c r="G4" s="50"/>
      <c r="H4" s="50"/>
      <c r="I4" s="50"/>
      <c r="J4" s="50"/>
      <c r="K4" s="50"/>
      <c r="L4" s="8">
        <f>IF(F4="",0,2)</f>
        <v>2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 t="s">
        <v>31</v>
      </c>
      <c r="B5" s="48"/>
      <c r="C5" s="48"/>
      <c r="D5" s="6">
        <f>IF(A5="",0,3)</f>
        <v>3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5185.4279999999999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212.78039999999987</v>
      </c>
      <c r="R15" s="20" t="s">
        <v>24</v>
      </c>
      <c r="S15" s="21" t="s">
        <v>25</v>
      </c>
    </row>
    <row r="16" spans="1:22" ht="15.75" x14ac:dyDescent="0.25">
      <c r="A16" s="22">
        <v>9120871</v>
      </c>
      <c r="B16" s="23">
        <v>12</v>
      </c>
      <c r="C16" s="24">
        <v>812</v>
      </c>
      <c r="D16" s="25">
        <v>600</v>
      </c>
      <c r="E16" s="26" t="s">
        <v>32</v>
      </c>
      <c r="F16" s="27"/>
      <c r="G16" s="28">
        <v>3</v>
      </c>
      <c r="H16" s="29"/>
      <c r="I16" s="30"/>
      <c r="J16" s="31"/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9.7439999999999998</v>
      </c>
      <c r="Q16" s="1">
        <v>1</v>
      </c>
      <c r="R16" s="36">
        <f>((SUMIF(G16:G1016,D3,Hoja3!A1:A1001)+SUMIF(H16:H1016,D3,Hoja3!B1:B1001)+SUMIF(I16:I1016,D3,Hoja3!C1:C1001)+SUMIF(J16:J1016,D3,Hoja3!D1:D1001))/1000)*1.05</f>
        <v>51.282000000000004</v>
      </c>
      <c r="S16" s="37" t="str">
        <f t="shared" ref="S16:S23" si="1">A3</f>
        <v xml:space="preserve">040 BLANCO </v>
      </c>
      <c r="V16"/>
    </row>
    <row r="17" spans="1:22" ht="15.75" x14ac:dyDescent="0.25">
      <c r="A17" s="22">
        <v>9120871</v>
      </c>
      <c r="B17" s="23">
        <v>4</v>
      </c>
      <c r="C17" s="24">
        <v>464</v>
      </c>
      <c r="D17" s="25">
        <v>80</v>
      </c>
      <c r="E17" s="26" t="s">
        <v>53</v>
      </c>
      <c r="F17" s="26"/>
      <c r="G17" s="38">
        <v>3</v>
      </c>
      <c r="H17" s="38"/>
      <c r="I17" s="38"/>
      <c r="J17" s="38"/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1.8560000000000001</v>
      </c>
      <c r="Q17" s="1">
        <v>2</v>
      </c>
      <c r="R17" s="36">
        <f>((SUMIF(G16:G1016,D4,Hoja3!A1:A1001)+SUMIF(H16:H1016,D4,Hoja3!B1:B1001)+SUMIF(I16:I1016,D4,Hoja3!C1:C1001)+SUMIF(J16:J1016,D4,Hoja3!D1:D1001))/1000)*1.05</f>
        <v>29.0976</v>
      </c>
      <c r="S17" s="37" t="str">
        <f t="shared" si="1"/>
        <v>2mm BLANCO</v>
      </c>
      <c r="V17"/>
    </row>
    <row r="18" spans="1:22" ht="15.75" x14ac:dyDescent="0.25">
      <c r="A18" s="22">
        <v>9120871</v>
      </c>
      <c r="B18" s="23">
        <v>2</v>
      </c>
      <c r="C18" s="24">
        <v>464</v>
      </c>
      <c r="D18" s="25">
        <v>600</v>
      </c>
      <c r="E18" s="26" t="s">
        <v>54</v>
      </c>
      <c r="F18" s="26"/>
      <c r="G18" s="38">
        <v>3</v>
      </c>
      <c r="H18" s="38"/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0.92800000000000005</v>
      </c>
      <c r="Q18" s="1">
        <v>3</v>
      </c>
      <c r="R18" s="36">
        <f>((SUMIF(G16:G1016,D5,Hoja3!A1:A1001)+SUMIF(H16:H1016,D5,Hoja3!B1:B1001)+SUMIF(I16:I1016,D5,Hoja3!C1:C1001)+SUMIF(J16:J1016,D5,Hoja3!D1:D1001))/1000)*1.05</f>
        <v>132.4008</v>
      </c>
      <c r="S18" s="37" t="str">
        <f t="shared" si="1"/>
        <v>2mm BALTICO</v>
      </c>
      <c r="V18"/>
    </row>
    <row r="19" spans="1:22" ht="15.75" x14ac:dyDescent="0.25">
      <c r="A19" s="22">
        <v>9120871</v>
      </c>
      <c r="B19" s="23">
        <v>2</v>
      </c>
      <c r="C19" s="24">
        <v>500</v>
      </c>
      <c r="D19" s="25">
        <v>600</v>
      </c>
      <c r="E19" s="26" t="s">
        <v>55</v>
      </c>
      <c r="F19" s="26"/>
      <c r="G19" s="38">
        <v>3</v>
      </c>
      <c r="H19" s="38"/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1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>
        <v>9120871</v>
      </c>
      <c r="B20" s="23">
        <v>4</v>
      </c>
      <c r="C20" s="24">
        <v>500</v>
      </c>
      <c r="D20" s="25">
        <v>70</v>
      </c>
      <c r="E20" s="26" t="s">
        <v>56</v>
      </c>
      <c r="F20" s="26"/>
      <c r="G20" s="38"/>
      <c r="H20" s="38"/>
      <c r="I20" s="38"/>
      <c r="J20" s="38"/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0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>
        <v>9120871</v>
      </c>
      <c r="B21" s="23">
        <v>4</v>
      </c>
      <c r="C21" s="24">
        <v>528</v>
      </c>
      <c r="D21" s="25">
        <v>70</v>
      </c>
      <c r="E21" s="26" t="s">
        <v>56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>
        <v>9120871</v>
      </c>
      <c r="B22" s="23">
        <v>2</v>
      </c>
      <c r="C22" s="24">
        <v>824</v>
      </c>
      <c r="D22" s="25">
        <v>494</v>
      </c>
      <c r="E22" s="26" t="s">
        <v>57</v>
      </c>
      <c r="F22" s="26"/>
      <c r="G22" s="38">
        <v>3</v>
      </c>
      <c r="H22" s="38">
        <v>3</v>
      </c>
      <c r="I22" s="38">
        <v>3</v>
      </c>
      <c r="J22" s="38">
        <v>3</v>
      </c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22" s="35">
        <f t="shared" si="0"/>
        <v>5.2720000000000002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>
        <v>9120871</v>
      </c>
      <c r="B23" s="23">
        <v>2</v>
      </c>
      <c r="C23" s="24">
        <v>264</v>
      </c>
      <c r="D23" s="25">
        <v>80</v>
      </c>
      <c r="E23" s="26" t="s">
        <v>38</v>
      </c>
      <c r="F23" s="26"/>
      <c r="G23" s="39">
        <v>3</v>
      </c>
      <c r="H23" s="39"/>
      <c r="I23" s="39"/>
      <c r="J23" s="39"/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0.52800000000000002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>
        <v>9120871</v>
      </c>
      <c r="B24" s="23">
        <v>1</v>
      </c>
      <c r="C24" s="24">
        <v>264</v>
      </c>
      <c r="D24" s="25">
        <v>600</v>
      </c>
      <c r="E24" s="26" t="s">
        <v>39</v>
      </c>
      <c r="F24" s="26"/>
      <c r="G24" s="38">
        <v>3</v>
      </c>
      <c r="H24" s="38"/>
      <c r="I24" s="38"/>
      <c r="J24" s="38"/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0.26400000000000001</v>
      </c>
      <c r="R24" s="40">
        <f>SUM(R16:R23)</f>
        <v>212.78040000000001</v>
      </c>
      <c r="S24" s="41" t="s">
        <v>27</v>
      </c>
      <c r="V24"/>
    </row>
    <row r="25" spans="1:22" x14ac:dyDescent="0.2">
      <c r="A25" s="22">
        <v>9120871</v>
      </c>
      <c r="B25" s="23">
        <v>1</v>
      </c>
      <c r="C25" s="24">
        <v>300</v>
      </c>
      <c r="D25" s="25">
        <v>600</v>
      </c>
      <c r="E25" s="26" t="s">
        <v>40</v>
      </c>
      <c r="F25" s="26"/>
      <c r="G25" s="39">
        <v>3</v>
      </c>
      <c r="H25" s="39"/>
      <c r="I25" s="39"/>
      <c r="J25" s="39"/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0.3</v>
      </c>
      <c r="V25"/>
    </row>
    <row r="26" spans="1:22" x14ac:dyDescent="0.2">
      <c r="A26" s="22">
        <v>9120871</v>
      </c>
      <c r="B26" s="23">
        <v>2</v>
      </c>
      <c r="C26" s="24">
        <v>300</v>
      </c>
      <c r="D26" s="25">
        <v>70</v>
      </c>
      <c r="E26" s="26" t="s">
        <v>41</v>
      </c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>
        <v>9120871</v>
      </c>
      <c r="B27" s="23">
        <v>2</v>
      </c>
      <c r="C27" s="24">
        <v>528</v>
      </c>
      <c r="D27" s="25">
        <v>70</v>
      </c>
      <c r="E27" s="26" t="s">
        <v>41</v>
      </c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>
        <v>9120871</v>
      </c>
      <c r="B28" s="23">
        <v>1</v>
      </c>
      <c r="C28" s="24">
        <v>824</v>
      </c>
      <c r="D28" s="25">
        <v>294</v>
      </c>
      <c r="E28" s="26" t="s">
        <v>42</v>
      </c>
      <c r="F28" s="26"/>
      <c r="G28" s="39">
        <v>3</v>
      </c>
      <c r="H28" s="39">
        <v>3</v>
      </c>
      <c r="I28" s="39">
        <v>3</v>
      </c>
      <c r="J28" s="39">
        <v>3</v>
      </c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2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2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28" s="35">
        <f t="shared" si="0"/>
        <v>2.2360000000000002</v>
      </c>
    </row>
    <row r="29" spans="1:22" x14ac:dyDescent="0.2">
      <c r="A29" s="22">
        <v>9120871</v>
      </c>
      <c r="B29" s="23">
        <v>4</v>
      </c>
      <c r="C29" s="24">
        <v>964</v>
      </c>
      <c r="D29" s="25">
        <v>80</v>
      </c>
      <c r="E29" s="26" t="s">
        <v>48</v>
      </c>
      <c r="F29" s="26"/>
      <c r="G29" s="39">
        <v>3</v>
      </c>
      <c r="H29" s="39"/>
      <c r="I29" s="39"/>
      <c r="J29" s="39"/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3.8559999999999999</v>
      </c>
    </row>
    <row r="30" spans="1:22" x14ac:dyDescent="0.2">
      <c r="A30" s="22">
        <v>9120871</v>
      </c>
      <c r="B30" s="23">
        <v>2</v>
      </c>
      <c r="C30" s="24">
        <v>964</v>
      </c>
      <c r="D30" s="25">
        <v>600</v>
      </c>
      <c r="E30" s="26" t="s">
        <v>49</v>
      </c>
      <c r="F30" s="26"/>
      <c r="G30" s="39">
        <v>3</v>
      </c>
      <c r="H30" s="39"/>
      <c r="I30" s="39"/>
      <c r="J30" s="39"/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1.9279999999999999</v>
      </c>
    </row>
    <row r="31" spans="1:22" x14ac:dyDescent="0.2">
      <c r="A31" s="22">
        <v>9120871</v>
      </c>
      <c r="B31" s="23">
        <v>2</v>
      </c>
      <c r="C31" s="24">
        <v>1000</v>
      </c>
      <c r="D31" s="25">
        <v>600</v>
      </c>
      <c r="E31" s="26" t="s">
        <v>50</v>
      </c>
      <c r="F31" s="26"/>
      <c r="G31" s="39">
        <v>3</v>
      </c>
      <c r="H31" s="39"/>
      <c r="I31" s="39"/>
      <c r="J31" s="39"/>
      <c r="K3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2</v>
      </c>
    </row>
    <row r="32" spans="1:22" x14ac:dyDescent="0.2">
      <c r="A32" s="22">
        <v>9120871</v>
      </c>
      <c r="B32" s="23">
        <v>4</v>
      </c>
      <c r="C32" s="24">
        <v>1000</v>
      </c>
      <c r="D32" s="25">
        <v>70</v>
      </c>
      <c r="E32" s="26" t="s">
        <v>51</v>
      </c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ht="15" x14ac:dyDescent="0.25">
      <c r="A33" s="22">
        <v>9120871</v>
      </c>
      <c r="B33" s="23">
        <v>4</v>
      </c>
      <c r="C33" s="24">
        <v>528</v>
      </c>
      <c r="D33" s="25">
        <v>70</v>
      </c>
      <c r="E33" s="26" t="s">
        <v>51</v>
      </c>
      <c r="F33" s="27"/>
      <c r="G33" s="28"/>
      <c r="H33" s="30"/>
      <c r="I33" s="30"/>
      <c r="J33" s="31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>
        <v>9120871</v>
      </c>
      <c r="B34" s="23">
        <v>4</v>
      </c>
      <c r="C34" s="24">
        <v>824</v>
      </c>
      <c r="D34" s="25">
        <v>494</v>
      </c>
      <c r="E34" s="26" t="s">
        <v>52</v>
      </c>
      <c r="F34" s="26"/>
      <c r="G34" s="38">
        <v>3</v>
      </c>
      <c r="H34" s="38">
        <v>3</v>
      </c>
      <c r="I34" s="38">
        <v>3</v>
      </c>
      <c r="J34" s="38">
        <v>3</v>
      </c>
      <c r="K3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3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3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3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34" s="35">
        <f t="shared" si="0"/>
        <v>10.544</v>
      </c>
    </row>
    <row r="35" spans="1:15" x14ac:dyDescent="0.2">
      <c r="A35" s="22">
        <v>9120871</v>
      </c>
      <c r="B35" s="23">
        <v>2</v>
      </c>
      <c r="C35" s="24">
        <v>464</v>
      </c>
      <c r="D35" s="25">
        <v>80</v>
      </c>
      <c r="E35" s="26" t="s">
        <v>58</v>
      </c>
      <c r="F35" s="26"/>
      <c r="G35" s="38">
        <v>3</v>
      </c>
      <c r="H35" s="38"/>
      <c r="I35" s="38"/>
      <c r="J35" s="38"/>
      <c r="K3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0.92800000000000005</v>
      </c>
    </row>
    <row r="36" spans="1:15" x14ac:dyDescent="0.2">
      <c r="A36" s="22">
        <v>9120871</v>
      </c>
      <c r="B36" s="23">
        <v>2</v>
      </c>
      <c r="C36" s="24">
        <v>214</v>
      </c>
      <c r="D36" s="25">
        <v>494</v>
      </c>
      <c r="E36" s="26" t="s">
        <v>61</v>
      </c>
      <c r="F36" s="26"/>
      <c r="G36" s="38">
        <v>3</v>
      </c>
      <c r="H36" s="38">
        <v>3</v>
      </c>
      <c r="I36" s="38">
        <v>3</v>
      </c>
      <c r="J36" s="38">
        <v>3</v>
      </c>
      <c r="K3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3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3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3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36" s="35">
        <f>(IF(G36&gt;0,C36,0)+IF(H36&gt;0,C36,0)+IF(I36&gt;0,D36,0)+IF(J36&gt;0,D36,0))*B36/1000</f>
        <v>2.8319999999999999</v>
      </c>
    </row>
    <row r="37" spans="1:15" x14ac:dyDescent="0.2">
      <c r="A37" s="22">
        <v>9120871</v>
      </c>
      <c r="B37" s="23">
        <v>1</v>
      </c>
      <c r="C37" s="24">
        <v>500</v>
      </c>
      <c r="D37" s="25">
        <v>600</v>
      </c>
      <c r="E37" s="26" t="s">
        <v>59</v>
      </c>
      <c r="F37" s="26"/>
      <c r="G37" s="38">
        <v>3</v>
      </c>
      <c r="H37" s="38"/>
      <c r="I37" s="38"/>
      <c r="J37" s="38"/>
      <c r="K3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>(IF(G37&gt;0,C37,0)+IF(H37&gt;0,C37,0)+IF(I37&gt;0,D37,0)+IF(J37&gt;0,D37,0))*B37/1000</f>
        <v>0.5</v>
      </c>
    </row>
    <row r="38" spans="1:15" x14ac:dyDescent="0.2">
      <c r="A38" s="22">
        <v>9120871</v>
      </c>
      <c r="B38" s="23">
        <v>2</v>
      </c>
      <c r="C38" s="24">
        <v>500</v>
      </c>
      <c r="D38" s="25">
        <v>70</v>
      </c>
      <c r="E38" s="26" t="s">
        <v>60</v>
      </c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>(IF(G38&gt;0,C38,0)+IF(H38&gt;0,C38,0)+IF(I38&gt;0,D38,0)+IF(J38&gt;0,D38,0))*B38/1000</f>
        <v>0</v>
      </c>
    </row>
    <row r="39" spans="1:15" x14ac:dyDescent="0.2">
      <c r="A39" s="22">
        <v>9120871</v>
      </c>
      <c r="B39" s="23">
        <v>2</v>
      </c>
      <c r="C39" s="24">
        <v>528</v>
      </c>
      <c r="D39" s="25">
        <v>70</v>
      </c>
      <c r="E39" s="26" t="s">
        <v>60</v>
      </c>
      <c r="F39" s="26"/>
      <c r="G39" s="38"/>
      <c r="H39" s="38"/>
      <c r="I39" s="38"/>
      <c r="J39" s="38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>(IF(G39&gt;0,C39,0)+IF(H39&gt;0,C39,0)+IF(I39&gt;0,D39,0)+IF(J39&gt;0,D39,0))*B39/1000</f>
        <v>0</v>
      </c>
    </row>
    <row r="40" spans="1:15" x14ac:dyDescent="0.2">
      <c r="A40" s="22">
        <v>9120871</v>
      </c>
      <c r="B40" s="23">
        <v>1</v>
      </c>
      <c r="C40" s="24">
        <v>384</v>
      </c>
      <c r="D40" s="25">
        <v>494</v>
      </c>
      <c r="E40" s="26" t="s">
        <v>61</v>
      </c>
      <c r="F40" s="26"/>
      <c r="G40" s="39">
        <v>3</v>
      </c>
      <c r="H40" s="39">
        <v>3</v>
      </c>
      <c r="I40" s="39">
        <v>3</v>
      </c>
      <c r="J40" s="39">
        <v>3</v>
      </c>
      <c r="K4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4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4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4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40" s="35">
        <f>(IF(G40&gt;0,C40,0)+IF(H40&gt;0,C40,0)+IF(I40&gt;0,D40,0)+IF(J40&gt;0,D40,0))*B40/1000</f>
        <v>1.756</v>
      </c>
    </row>
    <row r="41" spans="1:15" x14ac:dyDescent="0.2">
      <c r="A41" s="22">
        <v>9120871</v>
      </c>
      <c r="B41" s="23">
        <v>4</v>
      </c>
      <c r="C41" s="24">
        <v>439</v>
      </c>
      <c r="D41" s="25">
        <v>156</v>
      </c>
      <c r="E41" s="26" t="s">
        <v>30</v>
      </c>
      <c r="F41" s="26"/>
      <c r="G41" s="38">
        <v>3</v>
      </c>
      <c r="H41" s="38"/>
      <c r="I41" s="38">
        <v>3</v>
      </c>
      <c r="J41" s="38">
        <v>3</v>
      </c>
      <c r="K4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4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41" s="35">
        <f>(IF(G41&gt;0,C41,0)+IF(H41&gt;0,C41,0)+IF(I41&gt;0,D41,0)+IF(J41&gt;0,D41,0))*B41/1000</f>
        <v>3.004</v>
      </c>
    </row>
    <row r="42" spans="1:15" x14ac:dyDescent="0.2">
      <c r="A42" s="22">
        <v>9120871</v>
      </c>
      <c r="B42" s="23">
        <v>4</v>
      </c>
      <c r="C42" s="24">
        <v>414</v>
      </c>
      <c r="D42" s="25">
        <v>160</v>
      </c>
      <c r="E42" s="26" t="s">
        <v>30</v>
      </c>
      <c r="F42" s="26"/>
      <c r="G42" s="39">
        <v>3</v>
      </c>
      <c r="H42" s="39"/>
      <c r="I42" s="39"/>
      <c r="J42" s="39"/>
      <c r="K4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1.6559999999999999</v>
      </c>
    </row>
    <row r="43" spans="1:15" x14ac:dyDescent="0.2">
      <c r="A43" s="22">
        <v>9120871</v>
      </c>
      <c r="B43" s="23">
        <v>2</v>
      </c>
      <c r="C43" s="24">
        <v>439</v>
      </c>
      <c r="D43" s="25">
        <v>216</v>
      </c>
      <c r="E43" s="26" t="s">
        <v>30</v>
      </c>
      <c r="F43" s="26"/>
      <c r="G43" s="39">
        <v>3</v>
      </c>
      <c r="H43" s="39"/>
      <c r="I43" s="39">
        <v>3</v>
      </c>
      <c r="J43" s="39">
        <v>3</v>
      </c>
      <c r="K4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4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43" s="35">
        <f t="shared" si="0"/>
        <v>1.742</v>
      </c>
    </row>
    <row r="44" spans="1:15" x14ac:dyDescent="0.2">
      <c r="A44" s="22">
        <v>9120871</v>
      </c>
      <c r="B44" s="23">
        <v>2</v>
      </c>
      <c r="C44" s="24">
        <v>414</v>
      </c>
      <c r="D44" s="25">
        <v>220</v>
      </c>
      <c r="E44" s="26" t="s">
        <v>30</v>
      </c>
      <c r="F44" s="26"/>
      <c r="G44" s="39">
        <v>3</v>
      </c>
      <c r="H44" s="39"/>
      <c r="I44" s="39"/>
      <c r="J44" s="39"/>
      <c r="K4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0.82799999999999996</v>
      </c>
    </row>
    <row r="45" spans="1:15" x14ac:dyDescent="0.2">
      <c r="A45" s="22">
        <v>9117152</v>
      </c>
      <c r="B45" s="23">
        <v>1</v>
      </c>
      <c r="C45" s="24">
        <v>800</v>
      </c>
      <c r="D45" s="25">
        <v>320</v>
      </c>
      <c r="E45" s="26" t="s">
        <v>62</v>
      </c>
      <c r="F45" s="26"/>
      <c r="G45" s="39">
        <v>1</v>
      </c>
      <c r="H45" s="39"/>
      <c r="I45" s="39"/>
      <c r="J45" s="39"/>
      <c r="K4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0.8</v>
      </c>
    </row>
    <row r="46" spans="1:15" x14ac:dyDescent="0.2">
      <c r="A46" s="22" t="s">
        <v>26</v>
      </c>
      <c r="B46" s="23">
        <v>2</v>
      </c>
      <c r="C46" s="24">
        <v>664</v>
      </c>
      <c r="D46" s="25">
        <v>320</v>
      </c>
      <c r="E46" s="26" t="s">
        <v>63</v>
      </c>
      <c r="F46" s="26"/>
      <c r="G46" s="39">
        <v>1</v>
      </c>
      <c r="H46" s="39"/>
      <c r="I46" s="39"/>
      <c r="J46" s="39"/>
      <c r="K4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1.3280000000000001</v>
      </c>
    </row>
    <row r="47" spans="1:15" x14ac:dyDescent="0.2">
      <c r="A47" s="22" t="s">
        <v>26</v>
      </c>
      <c r="B47" s="23">
        <v>2</v>
      </c>
      <c r="C47" s="24">
        <v>764</v>
      </c>
      <c r="D47" s="25">
        <v>320</v>
      </c>
      <c r="E47" s="26" t="s">
        <v>64</v>
      </c>
      <c r="F47" s="26"/>
      <c r="G47" s="39">
        <v>1</v>
      </c>
      <c r="H47" s="39"/>
      <c r="I47" s="39"/>
      <c r="J47" s="39"/>
      <c r="K4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1.528</v>
      </c>
    </row>
    <row r="48" spans="1:15" x14ac:dyDescent="0.2">
      <c r="A48" s="22" t="s">
        <v>26</v>
      </c>
      <c r="B48" s="23">
        <v>1</v>
      </c>
      <c r="C48" s="24">
        <v>800</v>
      </c>
      <c r="D48" s="25">
        <v>450</v>
      </c>
      <c r="E48" s="26" t="s">
        <v>65</v>
      </c>
      <c r="F48" s="26"/>
      <c r="G48" s="39">
        <v>1</v>
      </c>
      <c r="H48" s="39"/>
      <c r="I48" s="39">
        <v>1</v>
      </c>
      <c r="J48" s="39">
        <v>1</v>
      </c>
      <c r="K4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4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48" s="35">
        <f t="shared" si="0"/>
        <v>1.7</v>
      </c>
    </row>
    <row r="49" spans="1:15" x14ac:dyDescent="0.2">
      <c r="A49" s="22" t="s">
        <v>26</v>
      </c>
      <c r="B49" s="23">
        <v>10</v>
      </c>
      <c r="C49" s="24">
        <v>320</v>
      </c>
      <c r="D49" s="25">
        <v>106</v>
      </c>
      <c r="E49" s="26" t="s">
        <v>66</v>
      </c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 t="s">
        <v>26</v>
      </c>
      <c r="B50" s="23">
        <v>1</v>
      </c>
      <c r="C50" s="24">
        <v>594</v>
      </c>
      <c r="D50" s="25">
        <v>494</v>
      </c>
      <c r="E50" s="26" t="s">
        <v>67</v>
      </c>
      <c r="F50" s="26"/>
      <c r="G50" s="39">
        <v>2</v>
      </c>
      <c r="H50" s="39">
        <v>2</v>
      </c>
      <c r="I50" s="39">
        <v>2</v>
      </c>
      <c r="J50" s="39">
        <v>2</v>
      </c>
      <c r="K5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5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5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5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50" s="35">
        <f t="shared" si="0"/>
        <v>2.1760000000000002</v>
      </c>
    </row>
    <row r="51" spans="1:15" x14ac:dyDescent="0.2">
      <c r="A51" s="22" t="s">
        <v>26</v>
      </c>
      <c r="B51" s="23">
        <v>2</v>
      </c>
      <c r="C51" s="24">
        <v>320</v>
      </c>
      <c r="D51" s="25">
        <v>464</v>
      </c>
      <c r="E51" s="26" t="s">
        <v>68</v>
      </c>
      <c r="F51" s="26"/>
      <c r="G51" s="39"/>
      <c r="H51" s="39"/>
      <c r="I51" s="39">
        <v>1</v>
      </c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0.92800000000000005</v>
      </c>
    </row>
    <row r="52" spans="1:15" x14ac:dyDescent="0.2">
      <c r="A52" s="22" t="s">
        <v>26</v>
      </c>
      <c r="B52" s="23">
        <v>2</v>
      </c>
      <c r="C52" s="24">
        <v>320</v>
      </c>
      <c r="D52" s="25">
        <v>600</v>
      </c>
      <c r="E52" s="26" t="s">
        <v>69</v>
      </c>
      <c r="F52" s="26"/>
      <c r="G52" s="39">
        <v>1</v>
      </c>
      <c r="H52" s="39"/>
      <c r="I52" s="39">
        <v>1</v>
      </c>
      <c r="J52" s="39"/>
      <c r="K5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1.84</v>
      </c>
    </row>
    <row r="53" spans="1:15" x14ac:dyDescent="0.2">
      <c r="A53" s="22" t="s">
        <v>26</v>
      </c>
      <c r="B53" s="23">
        <v>1</v>
      </c>
      <c r="C53" s="24">
        <v>320</v>
      </c>
      <c r="D53" s="25">
        <v>564</v>
      </c>
      <c r="E53" s="26" t="s">
        <v>70</v>
      </c>
      <c r="F53" s="26"/>
      <c r="G53" s="39"/>
      <c r="H53" s="39"/>
      <c r="I53" s="39">
        <v>1</v>
      </c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0.56399999999999995</v>
      </c>
    </row>
    <row r="54" spans="1:15" x14ac:dyDescent="0.2">
      <c r="A54" s="22" t="s">
        <v>26</v>
      </c>
      <c r="B54" s="23">
        <v>6</v>
      </c>
      <c r="C54" s="24">
        <v>694</v>
      </c>
      <c r="D54" s="25">
        <v>494</v>
      </c>
      <c r="E54" s="26" t="s">
        <v>71</v>
      </c>
      <c r="F54" s="26"/>
      <c r="G54" s="39">
        <v>2</v>
      </c>
      <c r="H54" s="39">
        <v>2</v>
      </c>
      <c r="I54" s="39">
        <v>2</v>
      </c>
      <c r="J54" s="39">
        <v>2</v>
      </c>
      <c r="K5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5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5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5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54" s="35">
        <f t="shared" si="0"/>
        <v>14.256</v>
      </c>
    </row>
    <row r="55" spans="1:15" x14ac:dyDescent="0.2">
      <c r="A55" s="22" t="s">
        <v>26</v>
      </c>
      <c r="B55" s="23">
        <v>12</v>
      </c>
      <c r="C55" s="24">
        <v>320</v>
      </c>
      <c r="D55" s="25">
        <v>664</v>
      </c>
      <c r="E55" s="26" t="s">
        <v>72</v>
      </c>
      <c r="F55" s="26"/>
      <c r="G55" s="39"/>
      <c r="H55" s="39"/>
      <c r="I55" s="39">
        <v>1</v>
      </c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7.968</v>
      </c>
    </row>
    <row r="56" spans="1:15" x14ac:dyDescent="0.2">
      <c r="A56" s="22" t="s">
        <v>26</v>
      </c>
      <c r="B56" s="23">
        <v>12</v>
      </c>
      <c r="C56" s="24">
        <v>320</v>
      </c>
      <c r="D56" s="25">
        <v>500</v>
      </c>
      <c r="E56" s="26" t="s">
        <v>73</v>
      </c>
      <c r="F56" s="26"/>
      <c r="G56" s="39">
        <v>1</v>
      </c>
      <c r="H56" s="39"/>
      <c r="I56" s="39">
        <v>1</v>
      </c>
      <c r="J56" s="39"/>
      <c r="K5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9.84</v>
      </c>
    </row>
    <row r="57" spans="1:15" x14ac:dyDescent="0.2">
      <c r="A57" s="22" t="s">
        <v>26</v>
      </c>
      <c r="B57" s="23">
        <v>6</v>
      </c>
      <c r="C57" s="24">
        <v>320</v>
      </c>
      <c r="D57" s="25">
        <v>464</v>
      </c>
      <c r="E57" s="26" t="s">
        <v>74</v>
      </c>
      <c r="F57" s="26"/>
      <c r="G57" s="39"/>
      <c r="H57" s="39"/>
      <c r="I57" s="39">
        <v>1</v>
      </c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2.7839999999999998</v>
      </c>
    </row>
    <row r="58" spans="1:15" x14ac:dyDescent="0.2">
      <c r="A58" s="22">
        <v>9120871</v>
      </c>
      <c r="B58" s="23">
        <v>15</v>
      </c>
      <c r="C58" s="24">
        <v>812</v>
      </c>
      <c r="D58" s="25">
        <v>600</v>
      </c>
      <c r="E58" s="26" t="s">
        <v>75</v>
      </c>
      <c r="F58" s="26"/>
      <c r="G58" s="39">
        <v>3</v>
      </c>
      <c r="H58" s="39"/>
      <c r="I58" s="39"/>
      <c r="J58" s="39"/>
      <c r="K5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12.18</v>
      </c>
    </row>
    <row r="59" spans="1:15" x14ac:dyDescent="0.2">
      <c r="A59" s="22">
        <v>9120871</v>
      </c>
      <c r="B59" s="23">
        <v>4</v>
      </c>
      <c r="C59" s="24">
        <v>464</v>
      </c>
      <c r="D59" s="25">
        <v>80</v>
      </c>
      <c r="E59" s="26" t="s">
        <v>76</v>
      </c>
      <c r="F59" s="26"/>
      <c r="G59" s="39">
        <v>3</v>
      </c>
      <c r="H59" s="39"/>
      <c r="I59" s="39"/>
      <c r="J59" s="39"/>
      <c r="K5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1.8560000000000001</v>
      </c>
    </row>
    <row r="60" spans="1:15" x14ac:dyDescent="0.2">
      <c r="A60" s="22">
        <v>9120871</v>
      </c>
      <c r="B60" s="23">
        <v>2</v>
      </c>
      <c r="C60" s="24">
        <v>464</v>
      </c>
      <c r="D60" s="25">
        <v>600</v>
      </c>
      <c r="E60" s="26" t="s">
        <v>77</v>
      </c>
      <c r="F60" s="26"/>
      <c r="G60" s="39">
        <v>3</v>
      </c>
      <c r="H60" s="39"/>
      <c r="I60" s="39"/>
      <c r="J60" s="39"/>
      <c r="K6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0.92800000000000005</v>
      </c>
    </row>
    <row r="61" spans="1:15" x14ac:dyDescent="0.2">
      <c r="A61" s="22">
        <v>9120871</v>
      </c>
      <c r="B61" s="23">
        <v>2</v>
      </c>
      <c r="C61" s="24">
        <v>500</v>
      </c>
      <c r="D61" s="25">
        <v>600</v>
      </c>
      <c r="E61" s="26" t="s">
        <v>78</v>
      </c>
      <c r="F61" s="26"/>
      <c r="G61" s="39">
        <v>3</v>
      </c>
      <c r="H61" s="39"/>
      <c r="I61" s="39"/>
      <c r="J61" s="39"/>
      <c r="K6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1</v>
      </c>
    </row>
    <row r="62" spans="1:15" x14ac:dyDescent="0.2">
      <c r="A62" s="22">
        <v>9120871</v>
      </c>
      <c r="B62" s="23">
        <v>4</v>
      </c>
      <c r="C62" s="24">
        <v>500</v>
      </c>
      <c r="D62" s="25">
        <v>70</v>
      </c>
      <c r="E62" s="26" t="s">
        <v>79</v>
      </c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>
        <v>9120871</v>
      </c>
      <c r="B63" s="23">
        <v>4</v>
      </c>
      <c r="C63" s="24">
        <v>528</v>
      </c>
      <c r="D63" s="25">
        <v>70</v>
      </c>
      <c r="E63" s="26" t="s">
        <v>79</v>
      </c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>
        <v>9120871</v>
      </c>
      <c r="B64" s="23">
        <v>2</v>
      </c>
      <c r="C64" s="24">
        <v>824</v>
      </c>
      <c r="D64" s="25">
        <v>494</v>
      </c>
      <c r="E64" s="26" t="s">
        <v>80</v>
      </c>
      <c r="F64" s="26"/>
      <c r="G64" s="39">
        <v>3</v>
      </c>
      <c r="H64" s="39">
        <v>3</v>
      </c>
      <c r="I64" s="39">
        <v>3</v>
      </c>
      <c r="J64" s="39">
        <v>3</v>
      </c>
      <c r="K6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6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6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64" s="35">
        <f t="shared" si="0"/>
        <v>5.2720000000000002</v>
      </c>
    </row>
    <row r="65" spans="1:15" x14ac:dyDescent="0.2">
      <c r="A65" s="22">
        <v>9120871</v>
      </c>
      <c r="B65" s="23">
        <v>2</v>
      </c>
      <c r="C65" s="24">
        <v>564</v>
      </c>
      <c r="D65" s="25">
        <v>80</v>
      </c>
      <c r="E65" s="26" t="s">
        <v>37</v>
      </c>
      <c r="F65" s="26"/>
      <c r="G65" s="39">
        <v>3</v>
      </c>
      <c r="H65" s="39"/>
      <c r="I65" s="39"/>
      <c r="J65" s="39"/>
      <c r="K6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1.1279999999999999</v>
      </c>
    </row>
    <row r="66" spans="1:15" x14ac:dyDescent="0.2">
      <c r="A66" s="22">
        <v>9120871</v>
      </c>
      <c r="B66" s="23">
        <v>1</v>
      </c>
      <c r="C66" s="24">
        <v>564</v>
      </c>
      <c r="D66" s="25">
        <v>600</v>
      </c>
      <c r="E66" s="26" t="s">
        <v>36</v>
      </c>
      <c r="F66" s="26"/>
      <c r="G66" s="39">
        <v>3</v>
      </c>
      <c r="H66" s="39"/>
      <c r="I66" s="39"/>
      <c r="J66" s="39"/>
      <c r="K6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0.56399999999999995</v>
      </c>
    </row>
    <row r="67" spans="1:15" x14ac:dyDescent="0.2">
      <c r="A67" s="22">
        <v>9120871</v>
      </c>
      <c r="B67" s="23">
        <v>1</v>
      </c>
      <c r="C67" s="24">
        <v>600</v>
      </c>
      <c r="D67" s="25">
        <v>600</v>
      </c>
      <c r="E67" s="26" t="s">
        <v>35</v>
      </c>
      <c r="F67" s="26"/>
      <c r="G67" s="39">
        <v>3</v>
      </c>
      <c r="H67" s="39"/>
      <c r="I67" s="39"/>
      <c r="J67" s="39"/>
      <c r="K6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0.6</v>
      </c>
    </row>
    <row r="68" spans="1:15" x14ac:dyDescent="0.2">
      <c r="A68" s="22">
        <v>9120871</v>
      </c>
      <c r="B68" s="23">
        <v>2</v>
      </c>
      <c r="C68" s="24">
        <v>600</v>
      </c>
      <c r="D68" s="25">
        <v>70</v>
      </c>
      <c r="E68" s="26" t="s">
        <v>34</v>
      </c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>
        <v>9120871</v>
      </c>
      <c r="B69" s="23">
        <v>2</v>
      </c>
      <c r="C69" s="24">
        <v>528</v>
      </c>
      <c r="D69" s="25">
        <v>70</v>
      </c>
      <c r="E69" s="26" t="s">
        <v>34</v>
      </c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>
        <v>9120871</v>
      </c>
      <c r="B70" s="23">
        <v>1</v>
      </c>
      <c r="C70" s="24">
        <v>824</v>
      </c>
      <c r="D70" s="25">
        <v>594</v>
      </c>
      <c r="E70" s="26" t="s">
        <v>33</v>
      </c>
      <c r="F70" s="26"/>
      <c r="G70" s="39">
        <v>3</v>
      </c>
      <c r="H70" s="39">
        <v>3</v>
      </c>
      <c r="I70" s="39">
        <v>3</v>
      </c>
      <c r="J70" s="39">
        <v>3</v>
      </c>
      <c r="K7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7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7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70" s="35">
        <f t="shared" si="0"/>
        <v>2.8359999999999999</v>
      </c>
    </row>
    <row r="71" spans="1:15" x14ac:dyDescent="0.2">
      <c r="A71" s="22">
        <v>9120871</v>
      </c>
      <c r="B71" s="23">
        <v>2</v>
      </c>
      <c r="C71" s="24">
        <v>544</v>
      </c>
      <c r="D71" s="25">
        <v>80</v>
      </c>
      <c r="E71" s="26" t="s">
        <v>38</v>
      </c>
      <c r="F71" s="26"/>
      <c r="G71" s="39">
        <v>3</v>
      </c>
      <c r="H71" s="39"/>
      <c r="I71" s="39"/>
      <c r="J71" s="39"/>
      <c r="K7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1.0880000000000001</v>
      </c>
    </row>
    <row r="72" spans="1:15" x14ac:dyDescent="0.2">
      <c r="A72" s="22">
        <v>9120871</v>
      </c>
      <c r="B72" s="23">
        <v>1</v>
      </c>
      <c r="C72" s="24">
        <v>544</v>
      </c>
      <c r="D72" s="25">
        <v>600</v>
      </c>
      <c r="E72" s="26" t="s">
        <v>39</v>
      </c>
      <c r="F72" s="26"/>
      <c r="G72" s="39">
        <v>3</v>
      </c>
      <c r="H72" s="39"/>
      <c r="I72" s="39"/>
      <c r="J72" s="39"/>
      <c r="K7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0.54400000000000004</v>
      </c>
    </row>
    <row r="73" spans="1:15" x14ac:dyDescent="0.2">
      <c r="A73" s="22">
        <v>9120871</v>
      </c>
      <c r="B73" s="23">
        <v>1</v>
      </c>
      <c r="C73" s="24">
        <v>580</v>
      </c>
      <c r="D73" s="25">
        <v>600</v>
      </c>
      <c r="E73" s="26" t="s">
        <v>40</v>
      </c>
      <c r="F73" s="26"/>
      <c r="G73" s="39">
        <v>3</v>
      </c>
      <c r="H73" s="39"/>
      <c r="I73" s="39"/>
      <c r="J73" s="39"/>
      <c r="K7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0.57999999999999996</v>
      </c>
    </row>
    <row r="74" spans="1:15" x14ac:dyDescent="0.2">
      <c r="A74" s="22">
        <v>9120871</v>
      </c>
      <c r="B74" s="23">
        <v>2</v>
      </c>
      <c r="C74" s="24">
        <v>580</v>
      </c>
      <c r="D74" s="25">
        <v>70</v>
      </c>
      <c r="E74" s="26" t="s">
        <v>41</v>
      </c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>
        <v>9120871</v>
      </c>
      <c r="B75" s="23">
        <v>2</v>
      </c>
      <c r="C75" s="24">
        <v>528</v>
      </c>
      <c r="D75" s="25">
        <v>70</v>
      </c>
      <c r="E75" s="26" t="s">
        <v>41</v>
      </c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>
        <v>9120871</v>
      </c>
      <c r="B76" s="23">
        <v>1</v>
      </c>
      <c r="C76" s="24">
        <v>824</v>
      </c>
      <c r="D76" s="25">
        <v>574</v>
      </c>
      <c r="E76" s="26" t="s">
        <v>42</v>
      </c>
      <c r="F76" s="26"/>
      <c r="G76" s="39">
        <v>3</v>
      </c>
      <c r="H76" s="39">
        <v>3</v>
      </c>
      <c r="I76" s="39">
        <v>3</v>
      </c>
      <c r="J76" s="39">
        <v>3</v>
      </c>
      <c r="K7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7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7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76" s="35">
        <f t="shared" si="0"/>
        <v>2.7959999999999998</v>
      </c>
    </row>
    <row r="77" spans="1:15" x14ac:dyDescent="0.2">
      <c r="A77" s="22">
        <v>9120871</v>
      </c>
      <c r="B77" s="23">
        <v>2</v>
      </c>
      <c r="C77" s="24">
        <v>564</v>
      </c>
      <c r="D77" s="25">
        <v>80</v>
      </c>
      <c r="E77" s="26" t="s">
        <v>58</v>
      </c>
      <c r="F77" s="26"/>
      <c r="G77" s="39">
        <v>3</v>
      </c>
      <c r="H77" s="39"/>
      <c r="I77" s="39"/>
      <c r="J77" s="39"/>
      <c r="K7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1.1279999999999999</v>
      </c>
    </row>
    <row r="78" spans="1:15" x14ac:dyDescent="0.2">
      <c r="A78" s="22">
        <v>9120871</v>
      </c>
      <c r="B78" s="23">
        <v>2</v>
      </c>
      <c r="C78" s="24">
        <v>214</v>
      </c>
      <c r="D78" s="25">
        <v>594</v>
      </c>
      <c r="E78" s="26" t="s">
        <v>61</v>
      </c>
      <c r="F78" s="26"/>
      <c r="G78" s="39">
        <v>3</v>
      </c>
      <c r="H78" s="39">
        <v>3</v>
      </c>
      <c r="I78" s="39">
        <v>3</v>
      </c>
      <c r="J78" s="39">
        <v>3</v>
      </c>
      <c r="K7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7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7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78" s="35">
        <f t="shared" si="0"/>
        <v>3.2320000000000002</v>
      </c>
    </row>
    <row r="79" spans="1:15" x14ac:dyDescent="0.2">
      <c r="A79" s="22">
        <v>9120871</v>
      </c>
      <c r="B79" s="23">
        <v>1</v>
      </c>
      <c r="C79" s="24">
        <v>600</v>
      </c>
      <c r="D79" s="25">
        <v>600</v>
      </c>
      <c r="E79" s="26" t="s">
        <v>59</v>
      </c>
      <c r="F79" s="26"/>
      <c r="G79" s="39">
        <v>3</v>
      </c>
      <c r="H79" s="39"/>
      <c r="I79" s="39"/>
      <c r="J79" s="39"/>
      <c r="K7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0.6</v>
      </c>
    </row>
    <row r="80" spans="1:15" x14ac:dyDescent="0.2">
      <c r="A80" s="22">
        <v>9120871</v>
      </c>
      <c r="B80" s="23">
        <v>2</v>
      </c>
      <c r="C80" s="24">
        <v>600</v>
      </c>
      <c r="D80" s="25">
        <v>70</v>
      </c>
      <c r="E80" s="26" t="s">
        <v>60</v>
      </c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>
        <v>9120871</v>
      </c>
      <c r="B81" s="23">
        <v>2</v>
      </c>
      <c r="C81" s="24">
        <v>528</v>
      </c>
      <c r="D81" s="25">
        <v>70</v>
      </c>
      <c r="E81" s="26" t="s">
        <v>60</v>
      </c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>
        <v>9120871</v>
      </c>
      <c r="B82" s="23">
        <v>1</v>
      </c>
      <c r="C82" s="24">
        <v>384</v>
      </c>
      <c r="D82" s="25">
        <v>594</v>
      </c>
      <c r="E82" s="26" t="s">
        <v>61</v>
      </c>
      <c r="F82" s="26"/>
      <c r="G82" s="39">
        <v>3</v>
      </c>
      <c r="H82" s="39">
        <v>3</v>
      </c>
      <c r="I82" s="39">
        <v>3</v>
      </c>
      <c r="J82" s="39">
        <v>3</v>
      </c>
      <c r="K8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8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8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82" s="35">
        <f t="shared" si="2"/>
        <v>1.956</v>
      </c>
    </row>
    <row r="83" spans="1:15" x14ac:dyDescent="0.2">
      <c r="A83" s="22">
        <v>9120871</v>
      </c>
      <c r="B83" s="23">
        <v>4</v>
      </c>
      <c r="C83" s="24">
        <v>539</v>
      </c>
      <c r="D83" s="25">
        <v>156</v>
      </c>
      <c r="E83" s="26" t="s">
        <v>30</v>
      </c>
      <c r="F83" s="26"/>
      <c r="G83" s="39">
        <v>3</v>
      </c>
      <c r="H83" s="39"/>
      <c r="I83" s="39">
        <v>3</v>
      </c>
      <c r="J83" s="39">
        <v>3</v>
      </c>
      <c r="K8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8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83" s="35">
        <f t="shared" si="2"/>
        <v>3.4039999999999999</v>
      </c>
    </row>
    <row r="84" spans="1:15" x14ac:dyDescent="0.2">
      <c r="A84" s="22">
        <v>9120871</v>
      </c>
      <c r="B84" s="23">
        <v>4</v>
      </c>
      <c r="C84" s="24">
        <v>414</v>
      </c>
      <c r="D84" s="25">
        <v>160</v>
      </c>
      <c r="E84" s="26" t="s">
        <v>30</v>
      </c>
      <c r="F84" s="26"/>
      <c r="G84" s="39">
        <v>3</v>
      </c>
      <c r="H84" s="39"/>
      <c r="I84" s="39"/>
      <c r="J84" s="39"/>
      <c r="K8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1.6559999999999999</v>
      </c>
    </row>
    <row r="85" spans="1:15" x14ac:dyDescent="0.2">
      <c r="A85" s="22">
        <v>9120871</v>
      </c>
      <c r="B85" s="23">
        <v>2</v>
      </c>
      <c r="C85" s="24">
        <v>539</v>
      </c>
      <c r="D85" s="25">
        <v>216</v>
      </c>
      <c r="E85" s="26" t="s">
        <v>30</v>
      </c>
      <c r="F85" s="26"/>
      <c r="G85" s="39">
        <v>3</v>
      </c>
      <c r="H85" s="39"/>
      <c r="I85" s="39">
        <v>3</v>
      </c>
      <c r="J85" s="39">
        <v>3</v>
      </c>
      <c r="K8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8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85" s="35">
        <f t="shared" si="2"/>
        <v>1.9419999999999999</v>
      </c>
    </row>
    <row r="86" spans="1:15" x14ac:dyDescent="0.2">
      <c r="A86" s="22">
        <v>9120871</v>
      </c>
      <c r="B86" s="23">
        <v>2</v>
      </c>
      <c r="C86" s="24">
        <v>414</v>
      </c>
      <c r="D86" s="25">
        <v>220</v>
      </c>
      <c r="E86" s="26" t="s">
        <v>30</v>
      </c>
      <c r="F86" s="26"/>
      <c r="G86" s="39">
        <v>3</v>
      </c>
      <c r="H86" s="39"/>
      <c r="I86" s="39"/>
      <c r="J86" s="39"/>
      <c r="K8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0.82799999999999996</v>
      </c>
    </row>
    <row r="87" spans="1:15" x14ac:dyDescent="0.2">
      <c r="A87" s="22">
        <v>9120871</v>
      </c>
      <c r="B87" s="23">
        <v>2</v>
      </c>
      <c r="C87" s="24">
        <v>1124</v>
      </c>
      <c r="D87" s="25">
        <v>80</v>
      </c>
      <c r="E87" s="26" t="s">
        <v>43</v>
      </c>
      <c r="F87" s="26"/>
      <c r="G87" s="39">
        <v>3</v>
      </c>
      <c r="H87" s="39"/>
      <c r="I87" s="39"/>
      <c r="J87" s="39"/>
      <c r="K8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2.2480000000000002</v>
      </c>
    </row>
    <row r="88" spans="1:15" x14ac:dyDescent="0.2">
      <c r="A88" s="22">
        <v>9120871</v>
      </c>
      <c r="B88" s="23">
        <v>1</v>
      </c>
      <c r="C88" s="24">
        <v>1124</v>
      </c>
      <c r="D88" s="25">
        <v>600</v>
      </c>
      <c r="E88" s="26" t="s">
        <v>44</v>
      </c>
      <c r="F88" s="26"/>
      <c r="G88" s="39">
        <v>3</v>
      </c>
      <c r="H88" s="39"/>
      <c r="I88" s="39"/>
      <c r="J88" s="39"/>
      <c r="K8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1.1240000000000001</v>
      </c>
    </row>
    <row r="89" spans="1:15" x14ac:dyDescent="0.2">
      <c r="A89" s="22">
        <v>9120871</v>
      </c>
      <c r="B89" s="23">
        <v>1</v>
      </c>
      <c r="C89" s="24">
        <v>1160</v>
      </c>
      <c r="D89" s="25">
        <v>600</v>
      </c>
      <c r="E89" s="26" t="s">
        <v>45</v>
      </c>
      <c r="F89" s="26"/>
      <c r="G89" s="39">
        <v>3</v>
      </c>
      <c r="H89" s="39"/>
      <c r="I89" s="39"/>
      <c r="J89" s="39"/>
      <c r="K8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1.1599999999999999</v>
      </c>
    </row>
    <row r="90" spans="1:15" x14ac:dyDescent="0.2">
      <c r="A90" s="22">
        <v>9120871</v>
      </c>
      <c r="B90" s="23">
        <v>2</v>
      </c>
      <c r="C90" s="24">
        <v>1160</v>
      </c>
      <c r="D90" s="25">
        <v>70</v>
      </c>
      <c r="E90" s="26" t="s">
        <v>46</v>
      </c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>
        <v>9120871</v>
      </c>
      <c r="B91" s="23">
        <v>2</v>
      </c>
      <c r="C91" s="24">
        <v>528</v>
      </c>
      <c r="D91" s="25">
        <v>70</v>
      </c>
      <c r="E91" s="26" t="s">
        <v>46</v>
      </c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>
        <v>9120871</v>
      </c>
      <c r="B92" s="23">
        <v>2</v>
      </c>
      <c r="C92" s="24">
        <v>824</v>
      </c>
      <c r="D92" s="25">
        <v>574</v>
      </c>
      <c r="E92" s="26" t="s">
        <v>47</v>
      </c>
      <c r="F92" s="26"/>
      <c r="G92" s="39">
        <v>3</v>
      </c>
      <c r="H92" s="39">
        <v>3</v>
      </c>
      <c r="I92" s="39">
        <v>3</v>
      </c>
      <c r="J92" s="39">
        <v>3</v>
      </c>
      <c r="K9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9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9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92" s="35">
        <f t="shared" si="2"/>
        <v>5.5919999999999996</v>
      </c>
    </row>
    <row r="93" spans="1:15" x14ac:dyDescent="0.2">
      <c r="A93" s="22">
        <v>9120871</v>
      </c>
      <c r="B93" s="23">
        <v>2</v>
      </c>
      <c r="C93" s="24">
        <v>624</v>
      </c>
      <c r="D93" s="25">
        <v>80</v>
      </c>
      <c r="E93" s="26" t="s">
        <v>81</v>
      </c>
      <c r="F93" s="26"/>
      <c r="G93" s="39">
        <v>3</v>
      </c>
      <c r="H93" s="39"/>
      <c r="I93" s="39"/>
      <c r="J93" s="39"/>
      <c r="K9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1.248</v>
      </c>
    </row>
    <row r="94" spans="1:15" x14ac:dyDescent="0.2">
      <c r="A94" s="22">
        <v>9120871</v>
      </c>
      <c r="B94" s="23">
        <v>1</v>
      </c>
      <c r="C94" s="24">
        <v>624</v>
      </c>
      <c r="D94" s="25">
        <v>600</v>
      </c>
      <c r="E94" s="26" t="s">
        <v>82</v>
      </c>
      <c r="F94" s="26"/>
      <c r="G94" s="39">
        <v>3</v>
      </c>
      <c r="H94" s="39"/>
      <c r="I94" s="39"/>
      <c r="J94" s="39"/>
      <c r="K9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0.624</v>
      </c>
    </row>
    <row r="95" spans="1:15" x14ac:dyDescent="0.2">
      <c r="A95" s="22">
        <v>9120871</v>
      </c>
      <c r="B95" s="23">
        <v>1</v>
      </c>
      <c r="C95" s="24">
        <v>660</v>
      </c>
      <c r="D95" s="25">
        <v>600</v>
      </c>
      <c r="E95" s="26" t="s">
        <v>83</v>
      </c>
      <c r="F95" s="26"/>
      <c r="G95" s="39">
        <v>3</v>
      </c>
      <c r="H95" s="39"/>
      <c r="I95" s="39"/>
      <c r="J95" s="39"/>
      <c r="K9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0.66</v>
      </c>
    </row>
    <row r="96" spans="1:15" x14ac:dyDescent="0.2">
      <c r="A96" s="22">
        <v>9120871</v>
      </c>
      <c r="B96" s="23">
        <v>2</v>
      </c>
      <c r="C96" s="24">
        <v>660</v>
      </c>
      <c r="D96" s="25">
        <v>70</v>
      </c>
      <c r="E96" s="26" t="s">
        <v>84</v>
      </c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>
        <v>9120871</v>
      </c>
      <c r="B97" s="23">
        <v>2</v>
      </c>
      <c r="C97" s="24">
        <v>528</v>
      </c>
      <c r="D97" s="25">
        <v>70</v>
      </c>
      <c r="E97" s="26" t="s">
        <v>84</v>
      </c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>
        <v>9120871</v>
      </c>
      <c r="B98" s="23">
        <v>2</v>
      </c>
      <c r="C98" s="24">
        <v>824</v>
      </c>
      <c r="D98" s="25">
        <v>140</v>
      </c>
      <c r="E98" s="26" t="s">
        <v>85</v>
      </c>
      <c r="F98" s="26"/>
      <c r="G98" s="39">
        <v>3</v>
      </c>
      <c r="H98" s="39">
        <v>3</v>
      </c>
      <c r="I98" s="39">
        <v>3</v>
      </c>
      <c r="J98" s="39">
        <v>3</v>
      </c>
      <c r="K9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9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9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98" s="35">
        <f t="shared" si="2"/>
        <v>3.8559999999999999</v>
      </c>
    </row>
    <row r="99" spans="1:15" x14ac:dyDescent="0.2">
      <c r="A99" s="22">
        <v>9120871</v>
      </c>
      <c r="B99" s="23">
        <v>2</v>
      </c>
      <c r="C99" s="24">
        <v>1064</v>
      </c>
      <c r="D99" s="25">
        <v>80</v>
      </c>
      <c r="E99" s="26" t="s">
        <v>86</v>
      </c>
      <c r="F99" s="26"/>
      <c r="G99" s="39">
        <v>3</v>
      </c>
      <c r="H99" s="39"/>
      <c r="I99" s="39"/>
      <c r="J99" s="39"/>
      <c r="K9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2.1280000000000001</v>
      </c>
    </row>
    <row r="100" spans="1:15" x14ac:dyDescent="0.2">
      <c r="A100" s="22">
        <v>9120871</v>
      </c>
      <c r="B100" s="23">
        <v>1</v>
      </c>
      <c r="C100" s="24">
        <v>1064</v>
      </c>
      <c r="D100" s="25">
        <v>600</v>
      </c>
      <c r="E100" s="26" t="s">
        <v>87</v>
      </c>
      <c r="F100" s="26"/>
      <c r="G100" s="39">
        <v>3</v>
      </c>
      <c r="H100" s="39"/>
      <c r="I100" s="39"/>
      <c r="J100" s="39"/>
      <c r="K10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1.0640000000000001</v>
      </c>
    </row>
    <row r="101" spans="1:15" x14ac:dyDescent="0.2">
      <c r="A101" s="22">
        <v>9120871</v>
      </c>
      <c r="B101" s="23">
        <v>1</v>
      </c>
      <c r="C101" s="24">
        <v>1100</v>
      </c>
      <c r="D101" s="25">
        <v>600</v>
      </c>
      <c r="E101" s="26" t="s">
        <v>88</v>
      </c>
      <c r="F101" s="26"/>
      <c r="G101" s="39">
        <v>3</v>
      </c>
      <c r="H101" s="39"/>
      <c r="I101" s="39"/>
      <c r="J101" s="39"/>
      <c r="K10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1.1000000000000001</v>
      </c>
    </row>
    <row r="102" spans="1:15" x14ac:dyDescent="0.2">
      <c r="A102" s="22">
        <v>9120871</v>
      </c>
      <c r="B102" s="23">
        <v>2</v>
      </c>
      <c r="C102" s="24">
        <v>1100</v>
      </c>
      <c r="D102" s="25">
        <v>70</v>
      </c>
      <c r="E102" s="26" t="s">
        <v>89</v>
      </c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>
        <v>9120871</v>
      </c>
      <c r="B103" s="23">
        <v>2</v>
      </c>
      <c r="C103" s="24">
        <v>528</v>
      </c>
      <c r="D103" s="25">
        <v>70</v>
      </c>
      <c r="E103" s="26" t="s">
        <v>89</v>
      </c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>
        <v>9120871</v>
      </c>
      <c r="B104" s="23">
        <v>2</v>
      </c>
      <c r="C104" s="24">
        <v>824</v>
      </c>
      <c r="D104" s="25">
        <v>544</v>
      </c>
      <c r="E104" s="26" t="s">
        <v>90</v>
      </c>
      <c r="F104" s="26"/>
      <c r="G104" s="39">
        <v>3</v>
      </c>
      <c r="H104" s="39">
        <v>3</v>
      </c>
      <c r="I104" s="39">
        <v>3</v>
      </c>
      <c r="J104" s="39">
        <v>3</v>
      </c>
      <c r="K10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0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10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10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104" s="35">
        <f t="shared" si="2"/>
        <v>5.4720000000000004</v>
      </c>
    </row>
    <row r="105" spans="1:15" x14ac:dyDescent="0.2">
      <c r="A105" s="22">
        <v>9117152</v>
      </c>
      <c r="B105" s="23">
        <v>8</v>
      </c>
      <c r="C105" s="24">
        <v>320</v>
      </c>
      <c r="D105" s="25">
        <v>664</v>
      </c>
      <c r="E105" s="26" t="s">
        <v>91</v>
      </c>
      <c r="F105" s="26"/>
      <c r="G105" s="39"/>
      <c r="H105" s="39"/>
      <c r="I105" s="39">
        <v>1</v>
      </c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5.3120000000000003</v>
      </c>
    </row>
    <row r="106" spans="1:15" x14ac:dyDescent="0.2">
      <c r="A106" s="22" t="s">
        <v>26</v>
      </c>
      <c r="B106" s="23">
        <v>2</v>
      </c>
      <c r="C106" s="24">
        <v>320</v>
      </c>
      <c r="D106" s="25">
        <v>500</v>
      </c>
      <c r="E106" s="26" t="s">
        <v>92</v>
      </c>
      <c r="F106" s="26"/>
      <c r="G106" s="39">
        <v>1</v>
      </c>
      <c r="H106" s="39"/>
      <c r="I106" s="39">
        <v>1</v>
      </c>
      <c r="J106" s="39"/>
      <c r="K10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1.64</v>
      </c>
    </row>
    <row r="107" spans="1:15" x14ac:dyDescent="0.2">
      <c r="A107" s="22" t="s">
        <v>26</v>
      </c>
      <c r="B107" s="23">
        <v>4</v>
      </c>
      <c r="C107" s="24">
        <v>320</v>
      </c>
      <c r="D107" s="25">
        <v>550</v>
      </c>
      <c r="E107" s="26" t="s">
        <v>92</v>
      </c>
      <c r="F107" s="26"/>
      <c r="G107" s="39">
        <v>1</v>
      </c>
      <c r="H107" s="39"/>
      <c r="I107" s="39">
        <v>1</v>
      </c>
      <c r="J107" s="39"/>
      <c r="K10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3.48</v>
      </c>
    </row>
    <row r="108" spans="1:15" x14ac:dyDescent="0.2">
      <c r="A108" s="22" t="s">
        <v>26</v>
      </c>
      <c r="B108" s="23">
        <v>4</v>
      </c>
      <c r="C108" s="24">
        <v>320</v>
      </c>
      <c r="D108" s="25">
        <v>600</v>
      </c>
      <c r="E108" s="26" t="s">
        <v>92</v>
      </c>
      <c r="F108" s="26"/>
      <c r="G108" s="39">
        <v>1</v>
      </c>
      <c r="H108" s="39"/>
      <c r="I108" s="39">
        <v>1</v>
      </c>
      <c r="J108" s="39"/>
      <c r="K10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3.68</v>
      </c>
    </row>
    <row r="109" spans="1:15" x14ac:dyDescent="0.2">
      <c r="A109" s="22" t="s">
        <v>26</v>
      </c>
      <c r="B109" s="23">
        <v>1</v>
      </c>
      <c r="C109" s="24">
        <v>320</v>
      </c>
      <c r="D109" s="25">
        <v>464</v>
      </c>
      <c r="E109" s="26" t="s">
        <v>93</v>
      </c>
      <c r="F109" s="26"/>
      <c r="G109" s="39"/>
      <c r="H109" s="39"/>
      <c r="I109" s="39">
        <v>1</v>
      </c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0.46400000000000002</v>
      </c>
    </row>
    <row r="110" spans="1:15" x14ac:dyDescent="0.2">
      <c r="A110" s="22" t="s">
        <v>26</v>
      </c>
      <c r="B110" s="23">
        <v>2</v>
      </c>
      <c r="C110" s="24">
        <v>320</v>
      </c>
      <c r="D110" s="25">
        <v>514</v>
      </c>
      <c r="E110" s="26" t="s">
        <v>93</v>
      </c>
      <c r="F110" s="26"/>
      <c r="G110" s="39"/>
      <c r="H110" s="39"/>
      <c r="I110" s="39">
        <v>1</v>
      </c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1.028</v>
      </c>
    </row>
    <row r="111" spans="1:15" x14ac:dyDescent="0.2">
      <c r="A111" s="22" t="s">
        <v>26</v>
      </c>
      <c r="B111" s="23">
        <v>2</v>
      </c>
      <c r="C111" s="24">
        <v>320</v>
      </c>
      <c r="D111" s="25">
        <v>564</v>
      </c>
      <c r="E111" s="26" t="s">
        <v>93</v>
      </c>
      <c r="F111" s="26"/>
      <c r="G111" s="39"/>
      <c r="H111" s="39"/>
      <c r="I111" s="39">
        <v>1</v>
      </c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1.1279999999999999</v>
      </c>
    </row>
    <row r="112" spans="1:15" x14ac:dyDescent="0.2">
      <c r="A112" s="22" t="s">
        <v>26</v>
      </c>
      <c r="B112" s="23">
        <v>1</v>
      </c>
      <c r="C112" s="24">
        <v>694</v>
      </c>
      <c r="D112" s="25">
        <v>494</v>
      </c>
      <c r="E112" s="26" t="s">
        <v>94</v>
      </c>
      <c r="F112" s="26"/>
      <c r="G112" s="39">
        <v>2</v>
      </c>
      <c r="H112" s="39">
        <v>2</v>
      </c>
      <c r="I112" s="39">
        <v>2</v>
      </c>
      <c r="J112" s="39">
        <v>2</v>
      </c>
      <c r="K11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11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11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11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112" s="35">
        <f t="shared" si="2"/>
        <v>2.3759999999999999</v>
      </c>
    </row>
    <row r="113" spans="1:15" x14ac:dyDescent="0.2">
      <c r="A113" s="22" t="s">
        <v>26</v>
      </c>
      <c r="B113" s="23">
        <v>2</v>
      </c>
      <c r="C113" s="24">
        <v>694</v>
      </c>
      <c r="D113" s="25">
        <v>544</v>
      </c>
      <c r="E113" s="26" t="s">
        <v>94</v>
      </c>
      <c r="F113" s="26"/>
      <c r="G113" s="39">
        <v>2</v>
      </c>
      <c r="H113" s="39">
        <v>2</v>
      </c>
      <c r="I113" s="39">
        <v>2</v>
      </c>
      <c r="J113" s="39">
        <v>2</v>
      </c>
      <c r="K11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11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11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11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113" s="35">
        <f t="shared" si="2"/>
        <v>4.952</v>
      </c>
    </row>
    <row r="114" spans="1:15" x14ac:dyDescent="0.2">
      <c r="A114" s="22" t="s">
        <v>26</v>
      </c>
      <c r="B114" s="23">
        <v>2</v>
      </c>
      <c r="C114" s="24">
        <v>394</v>
      </c>
      <c r="D114" s="25">
        <v>594</v>
      </c>
      <c r="E114" s="26" t="s">
        <v>94</v>
      </c>
      <c r="F114" s="26"/>
      <c r="G114" s="39">
        <v>2</v>
      </c>
      <c r="H114" s="39">
        <v>2</v>
      </c>
      <c r="I114" s="39">
        <v>2</v>
      </c>
      <c r="J114" s="39">
        <v>2</v>
      </c>
      <c r="K11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11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11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11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114" s="35">
        <f t="shared" si="2"/>
        <v>3.952</v>
      </c>
    </row>
    <row r="115" spans="1:15" x14ac:dyDescent="0.2">
      <c r="A115" s="22" t="s">
        <v>26</v>
      </c>
      <c r="B115" s="23">
        <v>2</v>
      </c>
      <c r="C115" s="24">
        <v>320</v>
      </c>
      <c r="D115" s="25">
        <v>364</v>
      </c>
      <c r="E115" s="26" t="s">
        <v>95</v>
      </c>
      <c r="F115" s="26"/>
      <c r="G115" s="39"/>
      <c r="H115" s="39"/>
      <c r="I115" s="39">
        <v>1</v>
      </c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0.72799999999999998</v>
      </c>
    </row>
    <row r="116" spans="1:15" x14ac:dyDescent="0.2">
      <c r="A116" s="22" t="s">
        <v>26</v>
      </c>
      <c r="B116" s="23">
        <v>1</v>
      </c>
      <c r="C116" s="24">
        <v>600</v>
      </c>
      <c r="D116" s="25">
        <v>450</v>
      </c>
      <c r="E116" s="26" t="s">
        <v>96</v>
      </c>
      <c r="F116" s="26"/>
      <c r="G116" s="39">
        <v>1</v>
      </c>
      <c r="H116" s="39">
        <v>1</v>
      </c>
      <c r="I116" s="39">
        <v>1</v>
      </c>
      <c r="J116" s="39">
        <v>1</v>
      </c>
      <c r="K1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16" s="35">
        <f t="shared" si="2"/>
        <v>2.1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63:I1016 I25:I34 I52:I56 I58:I59 I61">
    <cfRule type="expression" dxfId="143" priority="146">
      <formula>AND(C17:C1017&gt;=70,D17:D1017&gt;=150)</formula>
    </cfRule>
  </conditionalFormatting>
  <conditionalFormatting sqref="J17:J20 J63:J1016 J25:J34 J52:J56 J58:J59 J61">
    <cfRule type="expression" dxfId="142" priority="147">
      <formula>AND(C17:C1017&gt;=70,D17:D1017&gt;=150)</formula>
    </cfRule>
  </conditionalFormatting>
  <conditionalFormatting sqref="G17:G20 G63:G1016 G25:G34 G52:G56 G58:G59 G61">
    <cfRule type="expression" dxfId="141" priority="148">
      <formula>AND(C17:C1017&gt;=150,D17:D1017&gt;=70)</formula>
    </cfRule>
  </conditionalFormatting>
  <conditionalFormatting sqref="H17:H20 H63:H1016 H25:H34 H52:H56 H58:H59 H61">
    <cfRule type="expression" dxfId="140" priority="149">
      <formula>AND(C17:C1017&gt;=150,D17:D1017&gt;=70)</formula>
    </cfRule>
  </conditionalFormatting>
  <conditionalFormatting sqref="I16:I20 I25:I32">
    <cfRule type="expression" dxfId="139" priority="150">
      <formula>AND(C16:C1016&gt;=70,D16:D1016&gt;=150)</formula>
    </cfRule>
  </conditionalFormatting>
  <conditionalFormatting sqref="J16:J20 J25:J32">
    <cfRule type="expression" dxfId="138" priority="151">
      <formula>AND(C16:C1016&gt;=70,D16:D1016&gt;=150)</formula>
    </cfRule>
  </conditionalFormatting>
  <conditionalFormatting sqref="G16:G20 G25:G32">
    <cfRule type="expression" dxfId="137" priority="152">
      <formula>AND(C16:C1016&gt;=150,D16:D1016&gt;=70)</formula>
    </cfRule>
  </conditionalFormatting>
  <conditionalFormatting sqref="H16:H20 H25:H32">
    <cfRule type="expression" dxfId="136" priority="153">
      <formula>AND(C16:C1016&gt;=150,D16:D1016&gt;=70)</formula>
    </cfRule>
  </conditionalFormatting>
  <conditionalFormatting sqref="I21">
    <cfRule type="expression" dxfId="135" priority="137">
      <formula>AND(C21:C1021&gt;=70,D21:D1021&gt;=150)</formula>
    </cfRule>
  </conditionalFormatting>
  <conditionalFormatting sqref="J21">
    <cfRule type="expression" dxfId="134" priority="138">
      <formula>AND(C21:C1021&gt;=70,D21:D1021&gt;=150)</formula>
    </cfRule>
  </conditionalFormatting>
  <conditionalFormatting sqref="G21">
    <cfRule type="expression" dxfId="133" priority="139">
      <formula>AND(C21:C1021&gt;=150,D21:D1021&gt;=70)</formula>
    </cfRule>
  </conditionalFormatting>
  <conditionalFormatting sqref="H21">
    <cfRule type="expression" dxfId="132" priority="140">
      <formula>AND(C21:C1021&gt;=150,D21:D1021&gt;=70)</formula>
    </cfRule>
  </conditionalFormatting>
  <conditionalFormatting sqref="I21">
    <cfRule type="expression" dxfId="131" priority="141">
      <formula>AND(C21:C1021&gt;=70,D21:D1021&gt;=150)</formula>
    </cfRule>
  </conditionalFormatting>
  <conditionalFormatting sqref="J21">
    <cfRule type="expression" dxfId="130" priority="142">
      <formula>AND(C21:C1021&gt;=70,D21:D1021&gt;=150)</formula>
    </cfRule>
  </conditionalFormatting>
  <conditionalFormatting sqref="G21">
    <cfRule type="expression" dxfId="129" priority="143">
      <formula>AND(C21:C1021&gt;=150,D21:D1021&gt;=70)</formula>
    </cfRule>
  </conditionalFormatting>
  <conditionalFormatting sqref="H21">
    <cfRule type="expression" dxfId="128" priority="144">
      <formula>AND(C21:C1021&gt;=150,D21:D1021&gt;=70)</formula>
    </cfRule>
  </conditionalFormatting>
  <conditionalFormatting sqref="I22">
    <cfRule type="expression" dxfId="127" priority="121">
      <formula>AND(C22:C1022&gt;=70,D22:D1022&gt;=150)</formula>
    </cfRule>
  </conditionalFormatting>
  <conditionalFormatting sqref="J22">
    <cfRule type="expression" dxfId="126" priority="122">
      <formula>AND(C22:C1022&gt;=70,D22:D1022&gt;=150)</formula>
    </cfRule>
  </conditionalFormatting>
  <conditionalFormatting sqref="G22">
    <cfRule type="expression" dxfId="125" priority="123">
      <formula>AND(C22:C1022&gt;=150,D22:D1022&gt;=70)</formula>
    </cfRule>
  </conditionalFormatting>
  <conditionalFormatting sqref="H22">
    <cfRule type="expression" dxfId="124" priority="124">
      <formula>AND(C22:C1022&gt;=150,D22:D1022&gt;=70)</formula>
    </cfRule>
  </conditionalFormatting>
  <conditionalFormatting sqref="I22">
    <cfRule type="expression" dxfId="123" priority="125">
      <formula>AND(C22:C1022&gt;=70,D22:D1022&gt;=150)</formula>
    </cfRule>
  </conditionalFormatting>
  <conditionalFormatting sqref="J22">
    <cfRule type="expression" dxfId="122" priority="126">
      <formula>AND(C22:C1022&gt;=70,D22:D1022&gt;=150)</formula>
    </cfRule>
  </conditionalFormatting>
  <conditionalFormatting sqref="G22">
    <cfRule type="expression" dxfId="121" priority="127">
      <formula>AND(C22:C1022&gt;=150,D22:D1022&gt;=70)</formula>
    </cfRule>
  </conditionalFormatting>
  <conditionalFormatting sqref="H22">
    <cfRule type="expression" dxfId="120" priority="128">
      <formula>AND(C22:C1022&gt;=150,D22:D1022&gt;=70)</formula>
    </cfRule>
  </conditionalFormatting>
  <conditionalFormatting sqref="I23">
    <cfRule type="expression" dxfId="119" priority="113">
      <formula>AND(C23:C1023&gt;=70,D23:D1023&gt;=150)</formula>
    </cfRule>
  </conditionalFormatting>
  <conditionalFormatting sqref="J23">
    <cfRule type="expression" dxfId="118" priority="114">
      <formula>AND(C23:C1023&gt;=70,D23:D1023&gt;=150)</formula>
    </cfRule>
  </conditionalFormatting>
  <conditionalFormatting sqref="G23">
    <cfRule type="expression" dxfId="117" priority="115">
      <formula>AND(C23:C1023&gt;=150,D23:D1023&gt;=70)</formula>
    </cfRule>
  </conditionalFormatting>
  <conditionalFormatting sqref="H23">
    <cfRule type="expression" dxfId="116" priority="116">
      <formula>AND(C23:C1023&gt;=150,D23:D1023&gt;=70)</formula>
    </cfRule>
  </conditionalFormatting>
  <conditionalFormatting sqref="I23">
    <cfRule type="expression" dxfId="115" priority="117">
      <formula>AND(C23:C1023&gt;=70,D23:D1023&gt;=150)</formula>
    </cfRule>
  </conditionalFormatting>
  <conditionalFormatting sqref="J23">
    <cfRule type="expression" dxfId="114" priority="118">
      <formula>AND(C23:C1023&gt;=70,D23:D1023&gt;=150)</formula>
    </cfRule>
  </conditionalFormatting>
  <conditionalFormatting sqref="G23">
    <cfRule type="expression" dxfId="113" priority="119">
      <formula>AND(C23:C1023&gt;=150,D23:D1023&gt;=70)</formula>
    </cfRule>
  </conditionalFormatting>
  <conditionalFormatting sqref="H23">
    <cfRule type="expression" dxfId="112" priority="120">
      <formula>AND(C23:C1023&gt;=150,D23:D1023&gt;=70)</formula>
    </cfRule>
  </conditionalFormatting>
  <conditionalFormatting sqref="I24">
    <cfRule type="expression" dxfId="111" priority="105">
      <formula>AND(C24:C1024&gt;=70,D24:D1024&gt;=150)</formula>
    </cfRule>
  </conditionalFormatting>
  <conditionalFormatting sqref="J24">
    <cfRule type="expression" dxfId="110" priority="106">
      <formula>AND(C24:C1024&gt;=70,D24:D1024&gt;=150)</formula>
    </cfRule>
  </conditionalFormatting>
  <conditionalFormatting sqref="G24">
    <cfRule type="expression" dxfId="109" priority="107">
      <formula>AND(C24:C1024&gt;=150,D24:D1024&gt;=70)</formula>
    </cfRule>
  </conditionalFormatting>
  <conditionalFormatting sqref="H24">
    <cfRule type="expression" dxfId="108" priority="108">
      <formula>AND(C24:C1024&gt;=150,D24:D1024&gt;=70)</formula>
    </cfRule>
  </conditionalFormatting>
  <conditionalFormatting sqref="I24">
    <cfRule type="expression" dxfId="107" priority="109">
      <formula>AND(C24:C1024&gt;=70,D24:D1024&gt;=150)</formula>
    </cfRule>
  </conditionalFormatting>
  <conditionalFormatting sqref="J24">
    <cfRule type="expression" dxfId="106" priority="110">
      <formula>AND(C24:C1024&gt;=70,D24:D1024&gt;=150)</formula>
    </cfRule>
  </conditionalFormatting>
  <conditionalFormatting sqref="G24">
    <cfRule type="expression" dxfId="105" priority="111">
      <formula>AND(C24:C1024&gt;=150,D24:D1024&gt;=70)</formula>
    </cfRule>
  </conditionalFormatting>
  <conditionalFormatting sqref="H24">
    <cfRule type="expression" dxfId="104" priority="112">
      <formula>AND(C24:C1024&gt;=150,D24:D1024&gt;=70)</formula>
    </cfRule>
  </conditionalFormatting>
  <conditionalFormatting sqref="I34:I39 I42:I53">
    <cfRule type="expression" dxfId="103" priority="97">
      <formula>AND(C34:C1034&gt;=70,D34:D1034&gt;=150)</formula>
    </cfRule>
  </conditionalFormatting>
  <conditionalFormatting sqref="J34:J39 J42:J53">
    <cfRule type="expression" dxfId="102" priority="98">
      <formula>AND(C34:C1034&gt;=70,D34:D1034&gt;=150)</formula>
    </cfRule>
  </conditionalFormatting>
  <conditionalFormatting sqref="G34:G39 G42:G53">
    <cfRule type="expression" dxfId="101" priority="99">
      <formula>AND(C34:C1034&gt;=150,D34:D1034&gt;=70)</formula>
    </cfRule>
  </conditionalFormatting>
  <conditionalFormatting sqref="H34:H39 H42:H53">
    <cfRule type="expression" dxfId="100" priority="100">
      <formula>AND(C34:C1034&gt;=150,D34:D1034&gt;=70)</formula>
    </cfRule>
  </conditionalFormatting>
  <conditionalFormatting sqref="I33:I39 I42:I51">
    <cfRule type="expression" dxfId="99" priority="101">
      <formula>AND(C33:C1033&gt;=70,D33:D1033&gt;=150)</formula>
    </cfRule>
  </conditionalFormatting>
  <conditionalFormatting sqref="J33:J39 J42:J51">
    <cfRule type="expression" dxfId="98" priority="102">
      <formula>AND(C33:C1033&gt;=70,D33:D1033&gt;=150)</formula>
    </cfRule>
  </conditionalFormatting>
  <conditionalFormatting sqref="G33:G39 G42:G51">
    <cfRule type="expression" dxfId="97" priority="103">
      <formula>AND(C33:C1033&gt;=150,D33:D1033&gt;=70)</formula>
    </cfRule>
  </conditionalFormatting>
  <conditionalFormatting sqref="H33:H39 H42:H51">
    <cfRule type="expression" dxfId="96" priority="104">
      <formula>AND(C33:C1033&gt;=150,D33:D1033&gt;=70)</formula>
    </cfRule>
  </conditionalFormatting>
  <conditionalFormatting sqref="I40">
    <cfRule type="expression" dxfId="95" priority="89">
      <formula>AND(C40:C1040&gt;=70,D40:D1040&gt;=150)</formula>
    </cfRule>
  </conditionalFormatting>
  <conditionalFormatting sqref="J40">
    <cfRule type="expression" dxfId="94" priority="90">
      <formula>AND(C40:C1040&gt;=70,D40:D1040&gt;=150)</formula>
    </cfRule>
  </conditionalFormatting>
  <conditionalFormatting sqref="G40">
    <cfRule type="expression" dxfId="93" priority="91">
      <formula>AND(C40:C1040&gt;=150,D40:D1040&gt;=70)</formula>
    </cfRule>
  </conditionalFormatting>
  <conditionalFormatting sqref="H40">
    <cfRule type="expression" dxfId="92" priority="92">
      <formula>AND(C40:C1040&gt;=150,D40:D1040&gt;=70)</formula>
    </cfRule>
  </conditionalFormatting>
  <conditionalFormatting sqref="I40">
    <cfRule type="expression" dxfId="91" priority="93">
      <formula>AND(C40:C1040&gt;=70,D40:D1040&gt;=150)</formula>
    </cfRule>
  </conditionalFormatting>
  <conditionalFormatting sqref="J40">
    <cfRule type="expression" dxfId="90" priority="94">
      <formula>AND(C40:C1040&gt;=70,D40:D1040&gt;=150)</formula>
    </cfRule>
  </conditionalFormatting>
  <conditionalFormatting sqref="G40">
    <cfRule type="expression" dxfId="89" priority="95">
      <formula>AND(C40:C1040&gt;=150,D40:D1040&gt;=70)</formula>
    </cfRule>
  </conditionalFormatting>
  <conditionalFormatting sqref="H40">
    <cfRule type="expression" dxfId="88" priority="96">
      <formula>AND(C40:C1040&gt;=150,D40:D1040&gt;=70)</formula>
    </cfRule>
  </conditionalFormatting>
  <conditionalFormatting sqref="I41">
    <cfRule type="expression" dxfId="87" priority="81">
      <formula>AND(C41:C1041&gt;=70,D41:D1041&gt;=150)</formula>
    </cfRule>
  </conditionalFormatting>
  <conditionalFormatting sqref="J41">
    <cfRule type="expression" dxfId="86" priority="82">
      <formula>AND(C41:C1041&gt;=70,D41:D1041&gt;=150)</formula>
    </cfRule>
  </conditionalFormatting>
  <conditionalFormatting sqref="G41">
    <cfRule type="expression" dxfId="85" priority="83">
      <formula>AND(C41:C1041&gt;=150,D41:D1041&gt;=70)</formula>
    </cfRule>
  </conditionalFormatting>
  <conditionalFormatting sqref="H41">
    <cfRule type="expression" dxfId="84" priority="84">
      <formula>AND(C41:C1041&gt;=150,D41:D1041&gt;=70)</formula>
    </cfRule>
  </conditionalFormatting>
  <conditionalFormatting sqref="I41">
    <cfRule type="expression" dxfId="83" priority="85">
      <formula>AND(C41:C1041&gt;=70,D41:D1041&gt;=150)</formula>
    </cfRule>
  </conditionalFormatting>
  <conditionalFormatting sqref="J41">
    <cfRule type="expression" dxfId="82" priority="86">
      <formula>AND(C41:C1041&gt;=70,D41:D1041&gt;=150)</formula>
    </cfRule>
  </conditionalFormatting>
  <conditionalFormatting sqref="G41">
    <cfRule type="expression" dxfId="81" priority="87">
      <formula>AND(C41:C1041&gt;=150,D41:D1041&gt;=70)</formula>
    </cfRule>
  </conditionalFormatting>
  <conditionalFormatting sqref="H41">
    <cfRule type="expression" dxfId="80" priority="88">
      <formula>AND(C41:C1041&gt;=150,D41:D1041&gt;=70)</formula>
    </cfRule>
  </conditionalFormatting>
  <conditionalFormatting sqref="I42">
    <cfRule type="expression" dxfId="79" priority="73">
      <formula>AND(C42:C1042&gt;=70,D42:D1042&gt;=150)</formula>
    </cfRule>
  </conditionalFormatting>
  <conditionalFormatting sqref="J42">
    <cfRule type="expression" dxfId="78" priority="74">
      <formula>AND(C42:C1042&gt;=70,D42:D1042&gt;=150)</formula>
    </cfRule>
  </conditionalFormatting>
  <conditionalFormatting sqref="G42">
    <cfRule type="expression" dxfId="77" priority="75">
      <formula>AND(C42:C1042&gt;=150,D42:D1042&gt;=70)</formula>
    </cfRule>
  </conditionalFormatting>
  <conditionalFormatting sqref="H42">
    <cfRule type="expression" dxfId="76" priority="76">
      <formula>AND(C42:C1042&gt;=150,D42:D1042&gt;=70)</formula>
    </cfRule>
  </conditionalFormatting>
  <conditionalFormatting sqref="I42">
    <cfRule type="expression" dxfId="75" priority="77">
      <formula>AND(C42:C1042&gt;=70,D42:D1042&gt;=150)</formula>
    </cfRule>
  </conditionalFormatting>
  <conditionalFormatting sqref="J42">
    <cfRule type="expression" dxfId="74" priority="78">
      <formula>AND(C42:C1042&gt;=70,D42:D1042&gt;=150)</formula>
    </cfRule>
  </conditionalFormatting>
  <conditionalFormatting sqref="G42">
    <cfRule type="expression" dxfId="73" priority="79">
      <formula>AND(C42:C1042&gt;=150,D42:D1042&gt;=70)</formula>
    </cfRule>
  </conditionalFormatting>
  <conditionalFormatting sqref="H42">
    <cfRule type="expression" dxfId="72" priority="80">
      <formula>AND(C42:C1042&gt;=150,D42:D1042&gt;=70)</formula>
    </cfRule>
  </conditionalFormatting>
  <conditionalFormatting sqref="I43">
    <cfRule type="expression" dxfId="71" priority="65">
      <formula>AND(C43:C1043&gt;=70,D43:D1043&gt;=150)</formula>
    </cfRule>
  </conditionalFormatting>
  <conditionalFormatting sqref="J43">
    <cfRule type="expression" dxfId="70" priority="66">
      <formula>AND(C43:C1043&gt;=70,D43:D1043&gt;=150)</formula>
    </cfRule>
  </conditionalFormatting>
  <conditionalFormatting sqref="G43">
    <cfRule type="expression" dxfId="69" priority="67">
      <formula>AND(C43:C1043&gt;=150,D43:D1043&gt;=70)</formula>
    </cfRule>
  </conditionalFormatting>
  <conditionalFormatting sqref="H43">
    <cfRule type="expression" dxfId="68" priority="68">
      <formula>AND(C43:C1043&gt;=150,D43:D1043&gt;=70)</formula>
    </cfRule>
  </conditionalFormatting>
  <conditionalFormatting sqref="I43">
    <cfRule type="expression" dxfId="67" priority="69">
      <formula>AND(C43:C1043&gt;=70,D43:D1043&gt;=150)</formula>
    </cfRule>
  </conditionalFormatting>
  <conditionalFormatting sqref="J43">
    <cfRule type="expression" dxfId="66" priority="70">
      <formula>AND(C43:C1043&gt;=70,D43:D1043&gt;=150)</formula>
    </cfRule>
  </conditionalFormatting>
  <conditionalFormatting sqref="G43">
    <cfRule type="expression" dxfId="65" priority="71">
      <formula>AND(C43:C1043&gt;=150,D43:D1043&gt;=70)</formula>
    </cfRule>
  </conditionalFormatting>
  <conditionalFormatting sqref="H43">
    <cfRule type="expression" dxfId="64" priority="72">
      <formula>AND(C43:C1043&gt;=150,D43:D1043&gt;=70)</formula>
    </cfRule>
  </conditionalFormatting>
  <conditionalFormatting sqref="I54:I57">
    <cfRule type="expression" dxfId="63" priority="57">
      <formula>AND(C54:C1054&gt;=70,D54:D1054&gt;=150)</formula>
    </cfRule>
  </conditionalFormatting>
  <conditionalFormatting sqref="J54:J57">
    <cfRule type="expression" dxfId="62" priority="58">
      <formula>AND(C54:C1054&gt;=70,D54:D1054&gt;=150)</formula>
    </cfRule>
  </conditionalFormatting>
  <conditionalFormatting sqref="G54:G57">
    <cfRule type="expression" dxfId="61" priority="59">
      <formula>AND(C54:C1054&gt;=150,D54:D1054&gt;=70)</formula>
    </cfRule>
  </conditionalFormatting>
  <conditionalFormatting sqref="H54:H57">
    <cfRule type="expression" dxfId="60" priority="60">
      <formula>AND(C54:C1054&gt;=150,D54:D1054&gt;=70)</formula>
    </cfRule>
  </conditionalFormatting>
  <conditionalFormatting sqref="I54:I57">
    <cfRule type="expression" dxfId="59" priority="61">
      <formula>AND(C54:C1054&gt;=70,D54:D1054&gt;=150)</formula>
    </cfRule>
  </conditionalFormatting>
  <conditionalFormatting sqref="J54:J57">
    <cfRule type="expression" dxfId="58" priority="62">
      <formula>AND(C54:C1054&gt;=70,D54:D1054&gt;=150)</formula>
    </cfRule>
  </conditionalFormatting>
  <conditionalFormatting sqref="G54:G57">
    <cfRule type="expression" dxfId="57" priority="63">
      <formula>AND(C54:C1054&gt;=150,D54:D1054&gt;=70)</formula>
    </cfRule>
  </conditionalFormatting>
  <conditionalFormatting sqref="H54:H57">
    <cfRule type="expression" dxfId="56" priority="64">
      <formula>AND(C54:C1054&gt;=150,D54:D1054&gt;=70)</formula>
    </cfRule>
  </conditionalFormatting>
  <conditionalFormatting sqref="I57:I60">
    <cfRule type="expression" dxfId="55" priority="49">
      <formula>AND(C57:C1057&gt;=70,D57:D1057&gt;=150)</formula>
    </cfRule>
  </conditionalFormatting>
  <conditionalFormatting sqref="J57:J60">
    <cfRule type="expression" dxfId="54" priority="50">
      <formula>AND(C57:C1057&gt;=70,D57:D1057&gt;=150)</formula>
    </cfRule>
  </conditionalFormatting>
  <conditionalFormatting sqref="G57:G60">
    <cfRule type="expression" dxfId="53" priority="51">
      <formula>AND(C57:C1057&gt;=150,D57:D1057&gt;=70)</formula>
    </cfRule>
  </conditionalFormatting>
  <conditionalFormatting sqref="H57:H60">
    <cfRule type="expression" dxfId="52" priority="52">
      <formula>AND(C57:C1057&gt;=150,D57:D1057&gt;=70)</formula>
    </cfRule>
  </conditionalFormatting>
  <conditionalFormatting sqref="I57:I60">
    <cfRule type="expression" dxfId="51" priority="53">
      <formula>AND(C57:C1057&gt;=70,D57:D1057&gt;=150)</formula>
    </cfRule>
  </conditionalFormatting>
  <conditionalFormatting sqref="J57:J60">
    <cfRule type="expression" dxfId="50" priority="54">
      <formula>AND(C57:C1057&gt;=70,D57:D1057&gt;=150)</formula>
    </cfRule>
  </conditionalFormatting>
  <conditionalFormatting sqref="G57:G60">
    <cfRule type="expression" dxfId="49" priority="55">
      <formula>AND(C57:C1057&gt;=150,D57:D1057&gt;=70)</formula>
    </cfRule>
  </conditionalFormatting>
  <conditionalFormatting sqref="H57:H60">
    <cfRule type="expression" dxfId="48" priority="56">
      <formula>AND(C57:C1057&gt;=150,D57:D1057&gt;=70)</formula>
    </cfRule>
  </conditionalFormatting>
  <conditionalFormatting sqref="I62">
    <cfRule type="expression" dxfId="47" priority="41">
      <formula>AND(C62:C1062&gt;=70,D62:D1062&gt;=150)</formula>
    </cfRule>
  </conditionalFormatting>
  <conditionalFormatting sqref="J62">
    <cfRule type="expression" dxfId="46" priority="42">
      <formula>AND(C62:C1062&gt;=70,D62:D1062&gt;=150)</formula>
    </cfRule>
  </conditionalFormatting>
  <conditionalFormatting sqref="G62">
    <cfRule type="expression" dxfId="45" priority="43">
      <formula>AND(C62:C1062&gt;=150,D62:D1062&gt;=70)</formula>
    </cfRule>
  </conditionalFormatting>
  <conditionalFormatting sqref="H62">
    <cfRule type="expression" dxfId="44" priority="44">
      <formula>AND(C62:C1062&gt;=150,D62:D1062&gt;=70)</formula>
    </cfRule>
  </conditionalFormatting>
  <conditionalFormatting sqref="I62">
    <cfRule type="expression" dxfId="43" priority="45">
      <formula>AND(C62:C1062&gt;=70,D62:D1062&gt;=150)</formula>
    </cfRule>
  </conditionalFormatting>
  <conditionalFormatting sqref="J62">
    <cfRule type="expression" dxfId="42" priority="46">
      <formula>AND(C62:C1062&gt;=70,D62:D1062&gt;=150)</formula>
    </cfRule>
  </conditionalFormatting>
  <conditionalFormatting sqref="G62">
    <cfRule type="expression" dxfId="41" priority="47">
      <formula>AND(C62:C1062&gt;=150,D62:D1062&gt;=70)</formula>
    </cfRule>
  </conditionalFormatting>
  <conditionalFormatting sqref="H62">
    <cfRule type="expression" dxfId="40" priority="48">
      <formula>AND(C62:C1062&gt;=150,D62:D1062&gt;=70)</formula>
    </cfRule>
  </conditionalFormatting>
  <conditionalFormatting sqref="I38">
    <cfRule type="expression" dxfId="39" priority="33">
      <formula>AND(C38:C1038&gt;=70,D38:D1038&gt;=150)</formula>
    </cfRule>
  </conditionalFormatting>
  <conditionalFormatting sqref="J38">
    <cfRule type="expression" dxfId="38" priority="34">
      <formula>AND(C38:C1038&gt;=70,D38:D1038&gt;=150)</formula>
    </cfRule>
  </conditionalFormatting>
  <conditionalFormatting sqref="G38">
    <cfRule type="expression" dxfId="37" priority="35">
      <formula>AND(C38:C1038&gt;=150,D38:D1038&gt;=70)</formula>
    </cfRule>
  </conditionalFormatting>
  <conditionalFormatting sqref="H38">
    <cfRule type="expression" dxfId="36" priority="36">
      <formula>AND(C38:C1038&gt;=150,D38:D1038&gt;=70)</formula>
    </cfRule>
  </conditionalFormatting>
  <conditionalFormatting sqref="I38">
    <cfRule type="expression" dxfId="35" priority="37">
      <formula>AND(C38:C1038&gt;=70,D38:D1038&gt;=150)</formula>
    </cfRule>
  </conditionalFormatting>
  <conditionalFormatting sqref="J38">
    <cfRule type="expression" dxfId="34" priority="38">
      <formula>AND(C38:C1038&gt;=70,D38:D1038&gt;=150)</formula>
    </cfRule>
  </conditionalFormatting>
  <conditionalFormatting sqref="G38">
    <cfRule type="expression" dxfId="33" priority="39">
      <formula>AND(C38:C1038&gt;=150,D38:D1038&gt;=70)</formula>
    </cfRule>
  </conditionalFormatting>
  <conditionalFormatting sqref="H38">
    <cfRule type="expression" dxfId="32" priority="40">
      <formula>AND(C38:C1038&gt;=150,D38:D1038&gt;=70)</formula>
    </cfRule>
  </conditionalFormatting>
  <conditionalFormatting sqref="I39">
    <cfRule type="expression" dxfId="31" priority="25">
      <formula>AND(C39:C1039&gt;=70,D39:D1039&gt;=150)</formula>
    </cfRule>
  </conditionalFormatting>
  <conditionalFormatting sqref="J39">
    <cfRule type="expression" dxfId="30" priority="26">
      <formula>AND(C39:C1039&gt;=70,D39:D1039&gt;=150)</formula>
    </cfRule>
  </conditionalFormatting>
  <conditionalFormatting sqref="G39">
    <cfRule type="expression" dxfId="29" priority="27">
      <formula>AND(C39:C1039&gt;=150,D39:D1039&gt;=70)</formula>
    </cfRule>
  </conditionalFormatting>
  <conditionalFormatting sqref="H39">
    <cfRule type="expression" dxfId="28" priority="28">
      <formula>AND(C39:C1039&gt;=150,D39:D1039&gt;=70)</formula>
    </cfRule>
  </conditionalFormatting>
  <conditionalFormatting sqref="I39">
    <cfRule type="expression" dxfId="27" priority="29">
      <formula>AND(C39:C1039&gt;=70,D39:D1039&gt;=150)</formula>
    </cfRule>
  </conditionalFormatting>
  <conditionalFormatting sqref="J39">
    <cfRule type="expression" dxfId="26" priority="30">
      <formula>AND(C39:C1039&gt;=70,D39:D1039&gt;=150)</formula>
    </cfRule>
  </conditionalFormatting>
  <conditionalFormatting sqref="G39">
    <cfRule type="expression" dxfId="25" priority="31">
      <formula>AND(C39:C1039&gt;=150,D39:D1039&gt;=70)</formula>
    </cfRule>
  </conditionalFormatting>
  <conditionalFormatting sqref="H39">
    <cfRule type="expression" dxfId="24" priority="32">
      <formula>AND(C39:C1039&gt;=150,D39:D1039&gt;=70)</formula>
    </cfRule>
  </conditionalFormatting>
  <conditionalFormatting sqref="I40">
    <cfRule type="expression" dxfId="23" priority="17">
      <formula>AND(C40:C1040&gt;=70,D40:D1040&gt;=150)</formula>
    </cfRule>
  </conditionalFormatting>
  <conditionalFormatting sqref="J40">
    <cfRule type="expression" dxfId="22" priority="18">
      <formula>AND(C40:C1040&gt;=70,D40:D1040&gt;=150)</formula>
    </cfRule>
  </conditionalFormatting>
  <conditionalFormatting sqref="G40">
    <cfRule type="expression" dxfId="21" priority="19">
      <formula>AND(C40:C1040&gt;=150,D40:D1040&gt;=70)</formula>
    </cfRule>
  </conditionalFormatting>
  <conditionalFormatting sqref="H40">
    <cfRule type="expression" dxfId="20" priority="20">
      <formula>AND(C40:C1040&gt;=150,D40:D1040&gt;=70)</formula>
    </cfRule>
  </conditionalFormatting>
  <conditionalFormatting sqref="I40">
    <cfRule type="expression" dxfId="19" priority="21">
      <formula>AND(C40:C1040&gt;=70,D40:D1040&gt;=150)</formula>
    </cfRule>
  </conditionalFormatting>
  <conditionalFormatting sqref="J40">
    <cfRule type="expression" dxfId="18" priority="22">
      <formula>AND(C40:C1040&gt;=70,D40:D1040&gt;=150)</formula>
    </cfRule>
  </conditionalFormatting>
  <conditionalFormatting sqref="G40">
    <cfRule type="expression" dxfId="17" priority="23">
      <formula>AND(C40:C1040&gt;=150,D40:D1040&gt;=70)</formula>
    </cfRule>
  </conditionalFormatting>
  <conditionalFormatting sqref="H40">
    <cfRule type="expression" dxfId="16" priority="24">
      <formula>AND(C40:C1040&gt;=150,D40:D1040&gt;=70)</formula>
    </cfRule>
  </conditionalFormatting>
  <conditionalFormatting sqref="I41">
    <cfRule type="expression" dxfId="15" priority="9">
      <formula>AND(C41:C1041&gt;=70,D41:D1041&gt;=150)</formula>
    </cfRule>
  </conditionalFormatting>
  <conditionalFormatting sqref="J41">
    <cfRule type="expression" dxfId="14" priority="10">
      <formula>AND(C41:C1041&gt;=70,D41:D1041&gt;=150)</formula>
    </cfRule>
  </conditionalFormatting>
  <conditionalFormatting sqref="G41">
    <cfRule type="expression" dxfId="13" priority="11">
      <formula>AND(C41:C1041&gt;=150,D41:D1041&gt;=70)</formula>
    </cfRule>
  </conditionalFormatting>
  <conditionalFormatting sqref="H41">
    <cfRule type="expression" dxfId="12" priority="12">
      <formula>AND(C41:C1041&gt;=150,D41:D1041&gt;=70)</formula>
    </cfRule>
  </conditionalFormatting>
  <conditionalFormatting sqref="I41">
    <cfRule type="expression" dxfId="11" priority="13">
      <formula>AND(C41:C1041&gt;=70,D41:D1041&gt;=150)</formula>
    </cfRule>
  </conditionalFormatting>
  <conditionalFormatting sqref="J41">
    <cfRule type="expression" dxfId="10" priority="14">
      <formula>AND(C41:C1041&gt;=70,D41:D1041&gt;=150)</formula>
    </cfRule>
  </conditionalFormatting>
  <conditionalFormatting sqref="G41">
    <cfRule type="expression" dxfId="9" priority="15">
      <formula>AND(C41:C1041&gt;=150,D41:D1041&gt;=70)</formula>
    </cfRule>
  </conditionalFormatting>
  <conditionalFormatting sqref="H41">
    <cfRule type="expression" dxfId="8" priority="16">
      <formula>AND(C41:C1041&gt;=150,D41:D1041&gt;=70)</formula>
    </cfRule>
  </conditionalFormatting>
  <conditionalFormatting sqref="I60">
    <cfRule type="expression" dxfId="7" priority="1">
      <formula>AND(C60:C1060&gt;=70,D60:D1060&gt;=150)</formula>
    </cfRule>
  </conditionalFormatting>
  <conditionalFormatting sqref="J60">
    <cfRule type="expression" dxfId="6" priority="2">
      <formula>AND(C60:C1060&gt;=70,D60:D1060&gt;=150)</formula>
    </cfRule>
  </conditionalFormatting>
  <conditionalFormatting sqref="G60">
    <cfRule type="expression" dxfId="5" priority="3">
      <formula>AND(C60:C1060&gt;=150,D60:D1060&gt;=70)</formula>
    </cfRule>
  </conditionalFormatting>
  <conditionalFormatting sqref="H60">
    <cfRule type="expression" dxfId="4" priority="4">
      <formula>AND(C60:C1060&gt;=150,D60:D1060&gt;=70)</formula>
    </cfRule>
  </conditionalFormatting>
  <conditionalFormatting sqref="I60">
    <cfRule type="expression" dxfId="3" priority="5">
      <formula>AND(C60:C1060&gt;=70,D60:D1060&gt;=150)</formula>
    </cfRule>
  </conditionalFormatting>
  <conditionalFormatting sqref="J60">
    <cfRule type="expression" dxfId="2" priority="6">
      <formula>AND(C60:C1060&gt;=70,D60:D1060&gt;=150)</formula>
    </cfRule>
  </conditionalFormatting>
  <conditionalFormatting sqref="G60">
    <cfRule type="expression" dxfId="1" priority="7">
      <formula>AND(C60:C1060&gt;=150,D60:D1060&gt;=70)</formula>
    </cfRule>
  </conditionalFormatting>
  <conditionalFormatting sqref="H60">
    <cfRule type="expression" dxfId="0" priority="8">
      <formula>AND(C60:C1060&gt;=150,D60:D1060&gt;=70)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9744</v>
      </c>
      <c r="B1">
        <f>Hoja1!B16*Hoja1!C16</f>
        <v>9744</v>
      </c>
      <c r="C1">
        <f>Hoja1!B16*Hoja1!D16</f>
        <v>7200</v>
      </c>
      <c r="D1">
        <f>Hoja1!B16*Hoja1!D16</f>
        <v>7200</v>
      </c>
    </row>
    <row r="2" spans="1:4" x14ac:dyDescent="0.2">
      <c r="A2">
        <f>Hoja1!B17*Hoja1!C17</f>
        <v>1856</v>
      </c>
      <c r="B2">
        <f>Hoja1!B17*Hoja1!C17</f>
        <v>1856</v>
      </c>
      <c r="C2">
        <f>Hoja1!B17*Hoja1!D17</f>
        <v>320</v>
      </c>
      <c r="D2">
        <f>Hoja1!B17*Hoja1!D17</f>
        <v>320</v>
      </c>
    </row>
    <row r="3" spans="1:4" x14ac:dyDescent="0.2">
      <c r="A3">
        <f>Hoja1!B18*Hoja1!C18</f>
        <v>928</v>
      </c>
      <c r="B3">
        <f>Hoja1!B18*Hoja1!C18</f>
        <v>928</v>
      </c>
      <c r="C3">
        <f>Hoja1!B18*Hoja1!D18</f>
        <v>1200</v>
      </c>
      <c r="D3">
        <f>Hoja1!B18*Hoja1!D18</f>
        <v>1200</v>
      </c>
    </row>
    <row r="4" spans="1:4" x14ac:dyDescent="0.2">
      <c r="A4">
        <f>Hoja1!B19*Hoja1!C19</f>
        <v>1000</v>
      </c>
      <c r="B4">
        <f>Hoja1!B19*Hoja1!C19</f>
        <v>1000</v>
      </c>
      <c r="C4">
        <f>Hoja1!B19*Hoja1!D19</f>
        <v>1200</v>
      </c>
      <c r="D4">
        <f>Hoja1!B19*Hoja1!D19</f>
        <v>1200</v>
      </c>
    </row>
    <row r="5" spans="1:4" x14ac:dyDescent="0.2">
      <c r="A5">
        <f>Hoja1!B20*Hoja1!C20</f>
        <v>2000</v>
      </c>
      <c r="B5">
        <f>Hoja1!B20*Hoja1!C20</f>
        <v>2000</v>
      </c>
      <c r="C5">
        <f>Hoja1!B20*Hoja1!D20</f>
        <v>280</v>
      </c>
      <c r="D5">
        <f>Hoja1!B20*Hoja1!D20</f>
        <v>280</v>
      </c>
    </row>
    <row r="6" spans="1:4" x14ac:dyDescent="0.2">
      <c r="A6">
        <f>Hoja1!B21*Hoja1!C21</f>
        <v>2112</v>
      </c>
      <c r="B6">
        <f>Hoja1!B21*Hoja1!C21</f>
        <v>2112</v>
      </c>
      <c r="C6">
        <f>Hoja1!B21*Hoja1!D21</f>
        <v>280</v>
      </c>
      <c r="D6">
        <f>Hoja1!B21*Hoja1!D21</f>
        <v>280</v>
      </c>
    </row>
    <row r="7" spans="1:4" x14ac:dyDescent="0.2">
      <c r="A7">
        <f>Hoja1!B22*Hoja1!C22</f>
        <v>1648</v>
      </c>
      <c r="B7">
        <f>Hoja1!B22*Hoja1!C22</f>
        <v>1648</v>
      </c>
      <c r="C7">
        <f>Hoja1!B22*Hoja1!D22</f>
        <v>988</v>
      </c>
      <c r="D7">
        <f>Hoja1!B22*Hoja1!D22</f>
        <v>988</v>
      </c>
    </row>
    <row r="8" spans="1:4" x14ac:dyDescent="0.2">
      <c r="A8">
        <f>Hoja1!B23*Hoja1!C23</f>
        <v>528</v>
      </c>
      <c r="B8">
        <f>Hoja1!B23*Hoja1!C23</f>
        <v>528</v>
      </c>
      <c r="C8">
        <f>Hoja1!B23*Hoja1!D23</f>
        <v>160</v>
      </c>
      <c r="D8">
        <f>Hoja1!B23*Hoja1!D23</f>
        <v>160</v>
      </c>
    </row>
    <row r="9" spans="1:4" x14ac:dyDescent="0.2">
      <c r="A9">
        <f>Hoja1!B24*Hoja1!C24</f>
        <v>264</v>
      </c>
      <c r="B9">
        <f>Hoja1!B24*Hoja1!C24</f>
        <v>264</v>
      </c>
      <c r="C9">
        <f>Hoja1!B24*Hoja1!D24</f>
        <v>600</v>
      </c>
      <c r="D9">
        <f>Hoja1!B24*Hoja1!D24</f>
        <v>600</v>
      </c>
    </row>
    <row r="10" spans="1:4" x14ac:dyDescent="0.2">
      <c r="A10">
        <f>Hoja1!B25*Hoja1!C25</f>
        <v>300</v>
      </c>
      <c r="B10">
        <f>Hoja1!B25*Hoja1!C25</f>
        <v>300</v>
      </c>
      <c r="C10">
        <f>Hoja1!B25*Hoja1!D25</f>
        <v>600</v>
      </c>
      <c r="D10">
        <f>Hoja1!B25*Hoja1!D25</f>
        <v>600</v>
      </c>
    </row>
    <row r="11" spans="1:4" x14ac:dyDescent="0.2">
      <c r="A11">
        <f>Hoja1!B26*Hoja1!C26</f>
        <v>600</v>
      </c>
      <c r="B11">
        <f>Hoja1!B26*Hoja1!C26</f>
        <v>600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1056</v>
      </c>
      <c r="B12">
        <f>Hoja1!B27*Hoja1!C27</f>
        <v>1056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824</v>
      </c>
      <c r="B13">
        <f>Hoja1!B28*Hoja1!C28</f>
        <v>824</v>
      </c>
      <c r="C13">
        <f>Hoja1!B28*Hoja1!D28</f>
        <v>294</v>
      </c>
      <c r="D13">
        <f>Hoja1!B28*Hoja1!D28</f>
        <v>294</v>
      </c>
    </row>
    <row r="14" spans="1:4" x14ac:dyDescent="0.2">
      <c r="A14">
        <f>Hoja1!B29*Hoja1!C29</f>
        <v>3856</v>
      </c>
      <c r="B14">
        <f>Hoja1!B29*Hoja1!C29</f>
        <v>3856</v>
      </c>
      <c r="C14">
        <f>Hoja1!B29*Hoja1!D29</f>
        <v>320</v>
      </c>
      <c r="D14">
        <f>Hoja1!B29*Hoja1!D29</f>
        <v>320</v>
      </c>
    </row>
    <row r="15" spans="1:4" x14ac:dyDescent="0.2">
      <c r="A15">
        <f>Hoja1!B30*Hoja1!C30</f>
        <v>1928</v>
      </c>
      <c r="B15">
        <f>Hoja1!B30*Hoja1!C30</f>
        <v>1928</v>
      </c>
      <c r="C15">
        <f>Hoja1!B30*Hoja1!D30</f>
        <v>1200</v>
      </c>
      <c r="D15">
        <f>Hoja1!B30*Hoja1!D30</f>
        <v>1200</v>
      </c>
    </row>
    <row r="16" spans="1:4" x14ac:dyDescent="0.2">
      <c r="A16">
        <f>Hoja1!B31*Hoja1!C31</f>
        <v>2000</v>
      </c>
      <c r="B16">
        <f>Hoja1!B31*Hoja1!C31</f>
        <v>2000</v>
      </c>
      <c r="C16">
        <f>Hoja1!B31*Hoja1!D31</f>
        <v>1200</v>
      </c>
      <c r="D16">
        <f>Hoja1!B31*Hoja1!D31</f>
        <v>1200</v>
      </c>
    </row>
    <row r="17" spans="1:4" x14ac:dyDescent="0.2">
      <c r="A17">
        <f>Hoja1!B32*Hoja1!C32</f>
        <v>4000</v>
      </c>
      <c r="B17">
        <f>Hoja1!B32*Hoja1!C32</f>
        <v>4000</v>
      </c>
      <c r="C17">
        <f>Hoja1!B32*Hoja1!D32</f>
        <v>280</v>
      </c>
      <c r="D17">
        <f>Hoja1!B32*Hoja1!D32</f>
        <v>280</v>
      </c>
    </row>
    <row r="18" spans="1:4" x14ac:dyDescent="0.2">
      <c r="A18">
        <f>Hoja1!B33*Hoja1!C33</f>
        <v>2112</v>
      </c>
      <c r="B18">
        <f>Hoja1!B33*Hoja1!C33</f>
        <v>2112</v>
      </c>
      <c r="C18">
        <f>Hoja1!B33*Hoja1!D33</f>
        <v>280</v>
      </c>
      <c r="D18">
        <f>Hoja1!B33*Hoja1!D33</f>
        <v>280</v>
      </c>
    </row>
    <row r="19" spans="1:4" x14ac:dyDescent="0.2">
      <c r="A19">
        <f>Hoja1!B34*Hoja1!C34</f>
        <v>3296</v>
      </c>
      <c r="B19">
        <f>Hoja1!B34*Hoja1!C34</f>
        <v>3296</v>
      </c>
      <c r="C19">
        <f>Hoja1!B34*Hoja1!D34</f>
        <v>1976</v>
      </c>
      <c r="D19">
        <f>Hoja1!B34*Hoja1!D34</f>
        <v>1976</v>
      </c>
    </row>
    <row r="20" spans="1:4" x14ac:dyDescent="0.2">
      <c r="A20">
        <f>Hoja1!B35*Hoja1!C35</f>
        <v>928</v>
      </c>
      <c r="B20">
        <f>Hoja1!B35*Hoja1!C35</f>
        <v>928</v>
      </c>
      <c r="C20">
        <f>Hoja1!B35*Hoja1!D35</f>
        <v>160</v>
      </c>
      <c r="D20">
        <f>Hoja1!B35*Hoja1!D35</f>
        <v>160</v>
      </c>
    </row>
    <row r="21" spans="1:4" x14ac:dyDescent="0.2">
      <c r="A21">
        <f>Hoja1!B36*Hoja1!C36</f>
        <v>428</v>
      </c>
      <c r="B21">
        <f>Hoja1!B36*Hoja1!C36</f>
        <v>428</v>
      </c>
      <c r="C21">
        <f>Hoja1!B36*Hoja1!D36</f>
        <v>988</v>
      </c>
      <c r="D21">
        <f>Hoja1!B36*Hoja1!D36</f>
        <v>988</v>
      </c>
    </row>
    <row r="22" spans="1:4" x14ac:dyDescent="0.2">
      <c r="A22">
        <f>Hoja1!B37*Hoja1!C37</f>
        <v>500</v>
      </c>
      <c r="B22">
        <f>Hoja1!B37*Hoja1!C37</f>
        <v>500</v>
      </c>
      <c r="C22">
        <f>Hoja1!B37*Hoja1!D37</f>
        <v>600</v>
      </c>
      <c r="D22">
        <f>Hoja1!B37*Hoja1!D37</f>
        <v>600</v>
      </c>
    </row>
    <row r="23" spans="1:4" x14ac:dyDescent="0.2">
      <c r="A23">
        <f>Hoja1!B38*Hoja1!C38</f>
        <v>1000</v>
      </c>
      <c r="B23">
        <f>Hoja1!B38*Hoja1!C38</f>
        <v>1000</v>
      </c>
      <c r="C23">
        <f>Hoja1!B38*Hoja1!D38</f>
        <v>140</v>
      </c>
      <c r="D23">
        <f>Hoja1!B38*Hoja1!D38</f>
        <v>140</v>
      </c>
    </row>
    <row r="24" spans="1:4" x14ac:dyDescent="0.2">
      <c r="A24">
        <f>Hoja1!B39*Hoja1!C39</f>
        <v>1056</v>
      </c>
      <c r="B24">
        <f>Hoja1!B39*Hoja1!C39</f>
        <v>1056</v>
      </c>
      <c r="C24">
        <f>Hoja1!B39*Hoja1!D39</f>
        <v>140</v>
      </c>
      <c r="D24">
        <f>Hoja1!B39*Hoja1!D39</f>
        <v>140</v>
      </c>
    </row>
    <row r="25" spans="1:4" x14ac:dyDescent="0.2">
      <c r="A25">
        <f>Hoja1!B40*Hoja1!C40</f>
        <v>384</v>
      </c>
      <c r="B25">
        <f>Hoja1!B40*Hoja1!C40</f>
        <v>384</v>
      </c>
      <c r="C25">
        <f>Hoja1!B40*Hoja1!D40</f>
        <v>494</v>
      </c>
      <c r="D25">
        <f>Hoja1!B40*Hoja1!D40</f>
        <v>494</v>
      </c>
    </row>
    <row r="26" spans="1:4" x14ac:dyDescent="0.2">
      <c r="A26">
        <f>Hoja1!B41*Hoja1!C41</f>
        <v>1756</v>
      </c>
      <c r="B26">
        <f>Hoja1!B41*Hoja1!C41</f>
        <v>1756</v>
      </c>
      <c r="C26">
        <f>Hoja1!B41*Hoja1!D41</f>
        <v>624</v>
      </c>
      <c r="D26">
        <f>Hoja1!B41*Hoja1!D41</f>
        <v>624</v>
      </c>
    </row>
    <row r="27" spans="1:4" x14ac:dyDescent="0.2">
      <c r="A27">
        <f>Hoja1!B42*Hoja1!C42</f>
        <v>1656</v>
      </c>
      <c r="B27">
        <f>Hoja1!B42*Hoja1!C42</f>
        <v>1656</v>
      </c>
      <c r="C27">
        <f>Hoja1!B42*Hoja1!D42</f>
        <v>640</v>
      </c>
      <c r="D27">
        <f>Hoja1!B42*Hoja1!D42</f>
        <v>640</v>
      </c>
    </row>
    <row r="28" spans="1:4" x14ac:dyDescent="0.2">
      <c r="A28">
        <f>Hoja1!B43*Hoja1!C43</f>
        <v>878</v>
      </c>
      <c r="B28">
        <f>Hoja1!B43*Hoja1!C43</f>
        <v>878</v>
      </c>
      <c r="C28">
        <f>Hoja1!B43*Hoja1!D43</f>
        <v>432</v>
      </c>
      <c r="D28">
        <f>Hoja1!B43*Hoja1!D43</f>
        <v>432</v>
      </c>
    </row>
    <row r="29" spans="1:4" x14ac:dyDescent="0.2">
      <c r="A29">
        <f>Hoja1!B44*Hoja1!C44</f>
        <v>828</v>
      </c>
      <c r="B29">
        <f>Hoja1!B44*Hoja1!C44</f>
        <v>828</v>
      </c>
      <c r="C29">
        <f>Hoja1!B44*Hoja1!D44</f>
        <v>440</v>
      </c>
      <c r="D29">
        <f>Hoja1!B44*Hoja1!D44</f>
        <v>440</v>
      </c>
    </row>
    <row r="30" spans="1:4" x14ac:dyDescent="0.2">
      <c r="A30">
        <f>Hoja1!B45*Hoja1!C45</f>
        <v>800</v>
      </c>
      <c r="B30">
        <f>Hoja1!B45*Hoja1!C45</f>
        <v>800</v>
      </c>
      <c r="C30">
        <f>Hoja1!B45*Hoja1!D45</f>
        <v>320</v>
      </c>
      <c r="D30">
        <f>Hoja1!B45*Hoja1!D45</f>
        <v>320</v>
      </c>
    </row>
    <row r="31" spans="1:4" x14ac:dyDescent="0.2">
      <c r="A31">
        <f>Hoja1!B46*Hoja1!C46</f>
        <v>1328</v>
      </c>
      <c r="B31">
        <f>Hoja1!B46*Hoja1!C46</f>
        <v>1328</v>
      </c>
      <c r="C31">
        <f>Hoja1!B46*Hoja1!D46</f>
        <v>640</v>
      </c>
      <c r="D31">
        <f>Hoja1!B46*Hoja1!D46</f>
        <v>640</v>
      </c>
    </row>
    <row r="32" spans="1:4" x14ac:dyDescent="0.2">
      <c r="A32">
        <f>Hoja1!B47*Hoja1!C47</f>
        <v>1528</v>
      </c>
      <c r="B32">
        <f>Hoja1!B47*Hoja1!C47</f>
        <v>1528</v>
      </c>
      <c r="C32">
        <f>Hoja1!B47*Hoja1!D47</f>
        <v>640</v>
      </c>
      <c r="D32">
        <f>Hoja1!B47*Hoja1!D47</f>
        <v>640</v>
      </c>
    </row>
    <row r="33" spans="1:4" x14ac:dyDescent="0.2">
      <c r="A33">
        <f>Hoja1!B48*Hoja1!C48</f>
        <v>800</v>
      </c>
      <c r="B33">
        <f>Hoja1!B48*Hoja1!C48</f>
        <v>800</v>
      </c>
      <c r="C33">
        <f>Hoja1!B48*Hoja1!D48</f>
        <v>450</v>
      </c>
      <c r="D33">
        <f>Hoja1!B48*Hoja1!D48</f>
        <v>450</v>
      </c>
    </row>
    <row r="34" spans="1:4" x14ac:dyDescent="0.2">
      <c r="A34">
        <f>Hoja1!B49*Hoja1!C49</f>
        <v>3200</v>
      </c>
      <c r="B34">
        <f>Hoja1!B49*Hoja1!C49</f>
        <v>3200</v>
      </c>
      <c r="C34">
        <f>Hoja1!B49*Hoja1!D49</f>
        <v>1060</v>
      </c>
      <c r="D34">
        <f>Hoja1!B49*Hoja1!D49</f>
        <v>1060</v>
      </c>
    </row>
    <row r="35" spans="1:4" x14ac:dyDescent="0.2">
      <c r="A35">
        <f>Hoja1!B50*Hoja1!C50</f>
        <v>594</v>
      </c>
      <c r="B35">
        <f>Hoja1!B50*Hoja1!C50</f>
        <v>594</v>
      </c>
      <c r="C35">
        <f>Hoja1!B50*Hoja1!D50</f>
        <v>494</v>
      </c>
      <c r="D35">
        <f>Hoja1!B50*Hoja1!D50</f>
        <v>494</v>
      </c>
    </row>
    <row r="36" spans="1:4" x14ac:dyDescent="0.2">
      <c r="A36">
        <f>Hoja1!B51*Hoja1!C51</f>
        <v>640</v>
      </c>
      <c r="B36">
        <f>Hoja1!B51*Hoja1!C51</f>
        <v>640</v>
      </c>
      <c r="C36">
        <f>Hoja1!B51*Hoja1!D51</f>
        <v>928</v>
      </c>
      <c r="D36">
        <f>Hoja1!B51*Hoja1!D51</f>
        <v>928</v>
      </c>
    </row>
    <row r="37" spans="1:4" x14ac:dyDescent="0.2">
      <c r="A37">
        <f>Hoja1!B52*Hoja1!C52</f>
        <v>640</v>
      </c>
      <c r="B37">
        <f>Hoja1!B52*Hoja1!C52</f>
        <v>640</v>
      </c>
      <c r="C37">
        <f>Hoja1!B52*Hoja1!D52</f>
        <v>1200</v>
      </c>
      <c r="D37">
        <f>Hoja1!B52*Hoja1!D52</f>
        <v>1200</v>
      </c>
    </row>
    <row r="38" spans="1:4" x14ac:dyDescent="0.2">
      <c r="A38">
        <f>Hoja1!B53*Hoja1!C53</f>
        <v>320</v>
      </c>
      <c r="B38">
        <f>Hoja1!B53*Hoja1!C53</f>
        <v>320</v>
      </c>
      <c r="C38">
        <f>Hoja1!B53*Hoja1!D53</f>
        <v>564</v>
      </c>
      <c r="D38">
        <f>Hoja1!B53*Hoja1!D53</f>
        <v>564</v>
      </c>
    </row>
    <row r="39" spans="1:4" x14ac:dyDescent="0.2">
      <c r="A39">
        <f>Hoja1!B54*Hoja1!C54</f>
        <v>4164</v>
      </c>
      <c r="B39">
        <f>Hoja1!B54*Hoja1!C54</f>
        <v>4164</v>
      </c>
      <c r="C39">
        <f>Hoja1!B54*Hoja1!D54</f>
        <v>2964</v>
      </c>
      <c r="D39">
        <f>Hoja1!B54*Hoja1!D54</f>
        <v>2964</v>
      </c>
    </row>
    <row r="40" spans="1:4" x14ac:dyDescent="0.2">
      <c r="A40">
        <f>Hoja1!B55*Hoja1!C55</f>
        <v>3840</v>
      </c>
      <c r="B40">
        <f>Hoja1!B55*Hoja1!C55</f>
        <v>3840</v>
      </c>
      <c r="C40">
        <f>Hoja1!B55*Hoja1!D55</f>
        <v>7968</v>
      </c>
      <c r="D40">
        <f>Hoja1!B55*Hoja1!D55</f>
        <v>7968</v>
      </c>
    </row>
    <row r="41" spans="1:4" x14ac:dyDescent="0.2">
      <c r="A41">
        <f>Hoja1!B56*Hoja1!C56</f>
        <v>3840</v>
      </c>
      <c r="B41">
        <f>Hoja1!B56*Hoja1!C56</f>
        <v>3840</v>
      </c>
      <c r="C41">
        <f>Hoja1!B56*Hoja1!D56</f>
        <v>6000</v>
      </c>
      <c r="D41">
        <f>Hoja1!B56*Hoja1!D56</f>
        <v>6000</v>
      </c>
    </row>
    <row r="42" spans="1:4" x14ac:dyDescent="0.2">
      <c r="A42">
        <f>Hoja1!B57*Hoja1!C57</f>
        <v>1920</v>
      </c>
      <c r="B42">
        <f>Hoja1!B57*Hoja1!C57</f>
        <v>1920</v>
      </c>
      <c r="C42">
        <f>Hoja1!B57*Hoja1!D57</f>
        <v>2784</v>
      </c>
      <c r="D42">
        <f>Hoja1!B57*Hoja1!D57</f>
        <v>2784</v>
      </c>
    </row>
    <row r="43" spans="1:4" x14ac:dyDescent="0.2">
      <c r="A43">
        <f>Hoja1!B58*Hoja1!C58</f>
        <v>12180</v>
      </c>
      <c r="B43">
        <f>Hoja1!B58*Hoja1!C58</f>
        <v>12180</v>
      </c>
      <c r="C43">
        <f>Hoja1!B58*Hoja1!D58</f>
        <v>9000</v>
      </c>
      <c r="D43">
        <f>Hoja1!B58*Hoja1!D58</f>
        <v>9000</v>
      </c>
    </row>
    <row r="44" spans="1:4" x14ac:dyDescent="0.2">
      <c r="A44">
        <f>Hoja1!B59*Hoja1!C59</f>
        <v>1856</v>
      </c>
      <c r="B44">
        <f>Hoja1!B59*Hoja1!C59</f>
        <v>1856</v>
      </c>
      <c r="C44">
        <f>Hoja1!B59*Hoja1!D59</f>
        <v>320</v>
      </c>
      <c r="D44">
        <f>Hoja1!B59*Hoja1!D59</f>
        <v>320</v>
      </c>
    </row>
    <row r="45" spans="1:4" x14ac:dyDescent="0.2">
      <c r="A45">
        <f>Hoja1!B60*Hoja1!C60</f>
        <v>928</v>
      </c>
      <c r="B45">
        <f>Hoja1!B60*Hoja1!C60</f>
        <v>928</v>
      </c>
      <c r="C45">
        <f>Hoja1!B60*Hoja1!D60</f>
        <v>1200</v>
      </c>
      <c r="D45">
        <f>Hoja1!B60*Hoja1!D60</f>
        <v>1200</v>
      </c>
    </row>
    <row r="46" spans="1:4" x14ac:dyDescent="0.2">
      <c r="A46">
        <f>Hoja1!B61*Hoja1!C61</f>
        <v>1000</v>
      </c>
      <c r="B46">
        <f>Hoja1!B61*Hoja1!C61</f>
        <v>1000</v>
      </c>
      <c r="C46">
        <f>Hoja1!B61*Hoja1!D61</f>
        <v>1200</v>
      </c>
      <c r="D46">
        <f>Hoja1!B61*Hoja1!D61</f>
        <v>1200</v>
      </c>
    </row>
    <row r="47" spans="1:4" x14ac:dyDescent="0.2">
      <c r="A47">
        <f>Hoja1!B62*Hoja1!C62</f>
        <v>2000</v>
      </c>
      <c r="B47">
        <f>Hoja1!B62*Hoja1!C62</f>
        <v>2000</v>
      </c>
      <c r="C47">
        <f>Hoja1!B62*Hoja1!D62</f>
        <v>280</v>
      </c>
      <c r="D47">
        <f>Hoja1!B62*Hoja1!D62</f>
        <v>280</v>
      </c>
    </row>
    <row r="48" spans="1:4" x14ac:dyDescent="0.2">
      <c r="A48">
        <f>Hoja1!B63*Hoja1!C63</f>
        <v>2112</v>
      </c>
      <c r="B48">
        <f>Hoja1!B63*Hoja1!C63</f>
        <v>2112</v>
      </c>
      <c r="C48">
        <f>Hoja1!B63*Hoja1!D63</f>
        <v>280</v>
      </c>
      <c r="D48">
        <f>Hoja1!B63*Hoja1!D63</f>
        <v>280</v>
      </c>
    </row>
    <row r="49" spans="1:4" x14ac:dyDescent="0.2">
      <c r="A49">
        <f>Hoja1!B64*Hoja1!C64</f>
        <v>1648</v>
      </c>
      <c r="B49">
        <f>Hoja1!B64*Hoja1!C64</f>
        <v>1648</v>
      </c>
      <c r="C49">
        <f>Hoja1!B64*Hoja1!D64</f>
        <v>988</v>
      </c>
      <c r="D49">
        <f>Hoja1!B64*Hoja1!D64</f>
        <v>988</v>
      </c>
    </row>
    <row r="50" spans="1:4" x14ac:dyDescent="0.2">
      <c r="A50">
        <f>Hoja1!B65*Hoja1!C65</f>
        <v>1128</v>
      </c>
      <c r="B50">
        <f>Hoja1!B65*Hoja1!C65</f>
        <v>1128</v>
      </c>
      <c r="C50">
        <f>Hoja1!B65*Hoja1!D65</f>
        <v>160</v>
      </c>
      <c r="D50">
        <f>Hoja1!B65*Hoja1!D65</f>
        <v>160</v>
      </c>
    </row>
    <row r="51" spans="1:4" x14ac:dyDescent="0.2">
      <c r="A51">
        <f>Hoja1!B66*Hoja1!C66</f>
        <v>564</v>
      </c>
      <c r="B51">
        <f>Hoja1!B66*Hoja1!C66</f>
        <v>564</v>
      </c>
      <c r="C51">
        <f>Hoja1!B66*Hoja1!D66</f>
        <v>600</v>
      </c>
      <c r="D51">
        <f>Hoja1!B66*Hoja1!D66</f>
        <v>600</v>
      </c>
    </row>
    <row r="52" spans="1:4" x14ac:dyDescent="0.2">
      <c r="A52">
        <f>Hoja1!B67*Hoja1!C67</f>
        <v>600</v>
      </c>
      <c r="B52">
        <f>Hoja1!B67*Hoja1!C67</f>
        <v>600</v>
      </c>
      <c r="C52">
        <f>Hoja1!B67*Hoja1!D67</f>
        <v>600</v>
      </c>
      <c r="D52">
        <f>Hoja1!B67*Hoja1!D67</f>
        <v>600</v>
      </c>
    </row>
    <row r="53" spans="1:4" x14ac:dyDescent="0.2">
      <c r="A53">
        <f>Hoja1!B68*Hoja1!C68</f>
        <v>1200</v>
      </c>
      <c r="B53">
        <f>Hoja1!B68*Hoja1!C68</f>
        <v>1200</v>
      </c>
      <c r="C53">
        <f>Hoja1!B68*Hoja1!D68</f>
        <v>140</v>
      </c>
      <c r="D53">
        <f>Hoja1!B68*Hoja1!D68</f>
        <v>140</v>
      </c>
    </row>
    <row r="54" spans="1:4" x14ac:dyDescent="0.2">
      <c r="A54">
        <f>Hoja1!B69*Hoja1!C69</f>
        <v>1056</v>
      </c>
      <c r="B54">
        <f>Hoja1!B69*Hoja1!C69</f>
        <v>1056</v>
      </c>
      <c r="C54">
        <f>Hoja1!B69*Hoja1!D69</f>
        <v>140</v>
      </c>
      <c r="D54">
        <f>Hoja1!B69*Hoja1!D69</f>
        <v>140</v>
      </c>
    </row>
    <row r="55" spans="1:4" x14ac:dyDescent="0.2">
      <c r="A55">
        <f>Hoja1!B70*Hoja1!C70</f>
        <v>824</v>
      </c>
      <c r="B55">
        <f>Hoja1!B70*Hoja1!C70</f>
        <v>824</v>
      </c>
      <c r="C55">
        <f>Hoja1!B70*Hoja1!D70</f>
        <v>594</v>
      </c>
      <c r="D55">
        <f>Hoja1!B70*Hoja1!D70</f>
        <v>594</v>
      </c>
    </row>
    <row r="56" spans="1:4" x14ac:dyDescent="0.2">
      <c r="A56">
        <f>Hoja1!B71*Hoja1!C71</f>
        <v>1088</v>
      </c>
      <c r="B56">
        <f>Hoja1!B71*Hoja1!C71</f>
        <v>1088</v>
      </c>
      <c r="C56">
        <f>Hoja1!B71*Hoja1!D71</f>
        <v>160</v>
      </c>
      <c r="D56">
        <f>Hoja1!B71*Hoja1!D71</f>
        <v>160</v>
      </c>
    </row>
    <row r="57" spans="1:4" x14ac:dyDescent="0.2">
      <c r="A57">
        <f>Hoja1!B72*Hoja1!C72</f>
        <v>544</v>
      </c>
      <c r="B57">
        <f>Hoja1!B72*Hoja1!C72</f>
        <v>544</v>
      </c>
      <c r="C57">
        <f>Hoja1!B72*Hoja1!D72</f>
        <v>600</v>
      </c>
      <c r="D57">
        <f>Hoja1!B72*Hoja1!D72</f>
        <v>600</v>
      </c>
    </row>
    <row r="58" spans="1:4" x14ac:dyDescent="0.2">
      <c r="A58">
        <f>Hoja1!B73*Hoja1!C73</f>
        <v>580</v>
      </c>
      <c r="B58">
        <f>Hoja1!B73*Hoja1!C73</f>
        <v>580</v>
      </c>
      <c r="C58">
        <f>Hoja1!B73*Hoja1!D73</f>
        <v>600</v>
      </c>
      <c r="D58">
        <f>Hoja1!B73*Hoja1!D73</f>
        <v>600</v>
      </c>
    </row>
    <row r="59" spans="1:4" x14ac:dyDescent="0.2">
      <c r="A59">
        <f>Hoja1!B74*Hoja1!C74</f>
        <v>1160</v>
      </c>
      <c r="B59">
        <f>Hoja1!B74*Hoja1!C74</f>
        <v>1160</v>
      </c>
      <c r="C59">
        <f>Hoja1!B74*Hoja1!D74</f>
        <v>140</v>
      </c>
      <c r="D59">
        <f>Hoja1!B74*Hoja1!D74</f>
        <v>140</v>
      </c>
    </row>
    <row r="60" spans="1:4" x14ac:dyDescent="0.2">
      <c r="A60">
        <f>Hoja1!B75*Hoja1!C75</f>
        <v>1056</v>
      </c>
      <c r="B60">
        <f>Hoja1!B75*Hoja1!C75</f>
        <v>1056</v>
      </c>
      <c r="C60">
        <f>Hoja1!B75*Hoja1!D75</f>
        <v>140</v>
      </c>
      <c r="D60">
        <f>Hoja1!B75*Hoja1!D75</f>
        <v>140</v>
      </c>
    </row>
    <row r="61" spans="1:4" x14ac:dyDescent="0.2">
      <c r="A61">
        <f>Hoja1!B76*Hoja1!C76</f>
        <v>824</v>
      </c>
      <c r="B61">
        <f>Hoja1!B76*Hoja1!C76</f>
        <v>824</v>
      </c>
      <c r="C61">
        <f>Hoja1!B76*Hoja1!D76</f>
        <v>574</v>
      </c>
      <c r="D61">
        <f>Hoja1!B76*Hoja1!D76</f>
        <v>574</v>
      </c>
    </row>
    <row r="62" spans="1:4" x14ac:dyDescent="0.2">
      <c r="A62">
        <f>Hoja1!B77*Hoja1!C77</f>
        <v>1128</v>
      </c>
      <c r="B62">
        <f>Hoja1!B77*Hoja1!C77</f>
        <v>1128</v>
      </c>
      <c r="C62">
        <f>Hoja1!B77*Hoja1!D77</f>
        <v>160</v>
      </c>
      <c r="D62">
        <f>Hoja1!B77*Hoja1!D77</f>
        <v>160</v>
      </c>
    </row>
    <row r="63" spans="1:4" x14ac:dyDescent="0.2">
      <c r="A63">
        <f>Hoja1!B78*Hoja1!C78</f>
        <v>428</v>
      </c>
      <c r="B63">
        <f>Hoja1!B78*Hoja1!C78</f>
        <v>428</v>
      </c>
      <c r="C63">
        <f>Hoja1!B78*Hoja1!D78</f>
        <v>1188</v>
      </c>
      <c r="D63">
        <f>Hoja1!B78*Hoja1!D78</f>
        <v>1188</v>
      </c>
    </row>
    <row r="64" spans="1:4" x14ac:dyDescent="0.2">
      <c r="A64">
        <f>Hoja1!B79*Hoja1!C79</f>
        <v>600</v>
      </c>
      <c r="B64">
        <f>Hoja1!B79*Hoja1!C79</f>
        <v>600</v>
      </c>
      <c r="C64">
        <f>Hoja1!B79*Hoja1!D79</f>
        <v>600</v>
      </c>
      <c r="D64">
        <f>Hoja1!B79*Hoja1!D79</f>
        <v>600</v>
      </c>
    </row>
    <row r="65" spans="1:4" x14ac:dyDescent="0.2">
      <c r="A65">
        <f>Hoja1!B80*Hoja1!C80</f>
        <v>1200</v>
      </c>
      <c r="B65">
        <f>Hoja1!B80*Hoja1!C80</f>
        <v>1200</v>
      </c>
      <c r="C65">
        <f>Hoja1!B80*Hoja1!D80</f>
        <v>140</v>
      </c>
      <c r="D65">
        <f>Hoja1!B80*Hoja1!D80</f>
        <v>140</v>
      </c>
    </row>
    <row r="66" spans="1:4" x14ac:dyDescent="0.2">
      <c r="A66">
        <f>Hoja1!B81*Hoja1!C81</f>
        <v>1056</v>
      </c>
      <c r="B66">
        <f>Hoja1!B81*Hoja1!C81</f>
        <v>1056</v>
      </c>
      <c r="C66">
        <f>Hoja1!B81*Hoja1!D81</f>
        <v>140</v>
      </c>
      <c r="D66">
        <f>Hoja1!B81*Hoja1!D81</f>
        <v>140</v>
      </c>
    </row>
    <row r="67" spans="1:4" x14ac:dyDescent="0.2">
      <c r="A67">
        <f>Hoja1!B82*Hoja1!C82</f>
        <v>384</v>
      </c>
      <c r="B67">
        <f>Hoja1!B82*Hoja1!C82</f>
        <v>384</v>
      </c>
      <c r="C67">
        <f>Hoja1!B82*Hoja1!D82</f>
        <v>594</v>
      </c>
      <c r="D67">
        <f>Hoja1!B82*Hoja1!D82</f>
        <v>594</v>
      </c>
    </row>
    <row r="68" spans="1:4" x14ac:dyDescent="0.2">
      <c r="A68">
        <f>Hoja1!B83*Hoja1!C83</f>
        <v>2156</v>
      </c>
      <c r="B68">
        <f>Hoja1!B83*Hoja1!C83</f>
        <v>2156</v>
      </c>
      <c r="C68">
        <f>Hoja1!B83*Hoja1!D83</f>
        <v>624</v>
      </c>
      <c r="D68">
        <f>Hoja1!B83*Hoja1!D83</f>
        <v>624</v>
      </c>
    </row>
    <row r="69" spans="1:4" x14ac:dyDescent="0.2">
      <c r="A69">
        <f>Hoja1!B84*Hoja1!C84</f>
        <v>1656</v>
      </c>
      <c r="B69">
        <f>Hoja1!B84*Hoja1!C84</f>
        <v>1656</v>
      </c>
      <c r="C69">
        <f>Hoja1!B84*Hoja1!D84</f>
        <v>640</v>
      </c>
      <c r="D69">
        <f>Hoja1!B84*Hoja1!D84</f>
        <v>640</v>
      </c>
    </row>
    <row r="70" spans="1:4" x14ac:dyDescent="0.2">
      <c r="A70">
        <f>Hoja1!B85*Hoja1!C85</f>
        <v>1078</v>
      </c>
      <c r="B70">
        <f>Hoja1!B85*Hoja1!C85</f>
        <v>1078</v>
      </c>
      <c r="C70">
        <f>Hoja1!B85*Hoja1!D85</f>
        <v>432</v>
      </c>
      <c r="D70">
        <f>Hoja1!B85*Hoja1!D85</f>
        <v>432</v>
      </c>
    </row>
    <row r="71" spans="1:4" x14ac:dyDescent="0.2">
      <c r="A71">
        <f>Hoja1!B86*Hoja1!C86</f>
        <v>828</v>
      </c>
      <c r="B71">
        <f>Hoja1!B86*Hoja1!C86</f>
        <v>828</v>
      </c>
      <c r="C71">
        <f>Hoja1!B86*Hoja1!D86</f>
        <v>440</v>
      </c>
      <c r="D71">
        <f>Hoja1!B86*Hoja1!D86</f>
        <v>440</v>
      </c>
    </row>
    <row r="72" spans="1:4" x14ac:dyDescent="0.2">
      <c r="A72">
        <f>Hoja1!B87*Hoja1!C87</f>
        <v>2248</v>
      </c>
      <c r="B72">
        <f>Hoja1!B87*Hoja1!C87</f>
        <v>2248</v>
      </c>
      <c r="C72">
        <f>Hoja1!B87*Hoja1!D87</f>
        <v>160</v>
      </c>
      <c r="D72">
        <f>Hoja1!B87*Hoja1!D87</f>
        <v>160</v>
      </c>
    </row>
    <row r="73" spans="1:4" x14ac:dyDescent="0.2">
      <c r="A73">
        <f>Hoja1!B88*Hoja1!C88</f>
        <v>1124</v>
      </c>
      <c r="B73">
        <f>Hoja1!B88*Hoja1!C88</f>
        <v>1124</v>
      </c>
      <c r="C73">
        <f>Hoja1!B88*Hoja1!D88</f>
        <v>600</v>
      </c>
      <c r="D73">
        <f>Hoja1!B88*Hoja1!D88</f>
        <v>600</v>
      </c>
    </row>
    <row r="74" spans="1:4" x14ac:dyDescent="0.2">
      <c r="A74">
        <f>Hoja1!B89*Hoja1!C89</f>
        <v>1160</v>
      </c>
      <c r="B74">
        <f>Hoja1!B89*Hoja1!C89</f>
        <v>1160</v>
      </c>
      <c r="C74">
        <f>Hoja1!B89*Hoja1!D89</f>
        <v>600</v>
      </c>
      <c r="D74">
        <f>Hoja1!B89*Hoja1!D89</f>
        <v>600</v>
      </c>
    </row>
    <row r="75" spans="1:4" x14ac:dyDescent="0.2">
      <c r="A75">
        <f>Hoja1!B90*Hoja1!C90</f>
        <v>2320</v>
      </c>
      <c r="B75">
        <f>Hoja1!B90*Hoja1!C90</f>
        <v>2320</v>
      </c>
      <c r="C75">
        <f>Hoja1!B90*Hoja1!D90</f>
        <v>140</v>
      </c>
      <c r="D75">
        <f>Hoja1!B90*Hoja1!D90</f>
        <v>140</v>
      </c>
    </row>
    <row r="76" spans="1:4" x14ac:dyDescent="0.2">
      <c r="A76">
        <f>Hoja1!B91*Hoja1!C91</f>
        <v>1056</v>
      </c>
      <c r="B76">
        <f>Hoja1!B91*Hoja1!C91</f>
        <v>1056</v>
      </c>
      <c r="C76">
        <f>Hoja1!B91*Hoja1!D91</f>
        <v>140</v>
      </c>
      <c r="D76">
        <f>Hoja1!B91*Hoja1!D91</f>
        <v>140</v>
      </c>
    </row>
    <row r="77" spans="1:4" x14ac:dyDescent="0.2">
      <c r="A77">
        <f>Hoja1!B92*Hoja1!C92</f>
        <v>1648</v>
      </c>
      <c r="B77">
        <f>Hoja1!B92*Hoja1!C92</f>
        <v>1648</v>
      </c>
      <c r="C77">
        <f>Hoja1!B92*Hoja1!D92</f>
        <v>1148</v>
      </c>
      <c r="D77">
        <f>Hoja1!B92*Hoja1!D92</f>
        <v>1148</v>
      </c>
    </row>
    <row r="78" spans="1:4" x14ac:dyDescent="0.2">
      <c r="A78">
        <f>Hoja1!B93*Hoja1!C93</f>
        <v>1248</v>
      </c>
      <c r="B78">
        <f>Hoja1!B93*Hoja1!C93</f>
        <v>1248</v>
      </c>
      <c r="C78">
        <f>Hoja1!B93*Hoja1!D93</f>
        <v>160</v>
      </c>
      <c r="D78">
        <f>Hoja1!B93*Hoja1!D93</f>
        <v>160</v>
      </c>
    </row>
    <row r="79" spans="1:4" x14ac:dyDescent="0.2">
      <c r="A79">
        <f>Hoja1!B94*Hoja1!C94</f>
        <v>624</v>
      </c>
      <c r="B79">
        <f>Hoja1!B94*Hoja1!C94</f>
        <v>624</v>
      </c>
      <c r="C79">
        <f>Hoja1!B94*Hoja1!D94</f>
        <v>600</v>
      </c>
      <c r="D79">
        <f>Hoja1!B94*Hoja1!D94</f>
        <v>600</v>
      </c>
    </row>
    <row r="80" spans="1:4" x14ac:dyDescent="0.2">
      <c r="A80">
        <f>Hoja1!B95*Hoja1!C95</f>
        <v>660</v>
      </c>
      <c r="B80">
        <f>Hoja1!B95*Hoja1!C95</f>
        <v>660</v>
      </c>
      <c r="C80">
        <f>Hoja1!B95*Hoja1!D95</f>
        <v>600</v>
      </c>
      <c r="D80">
        <f>Hoja1!B95*Hoja1!D95</f>
        <v>600</v>
      </c>
    </row>
    <row r="81" spans="1:4" x14ac:dyDescent="0.2">
      <c r="A81">
        <f>Hoja1!B96*Hoja1!C96</f>
        <v>1320</v>
      </c>
      <c r="B81">
        <f>Hoja1!B96*Hoja1!C96</f>
        <v>1320</v>
      </c>
      <c r="C81">
        <f>Hoja1!B96*Hoja1!D96</f>
        <v>140</v>
      </c>
      <c r="D81">
        <f>Hoja1!B96*Hoja1!D96</f>
        <v>140</v>
      </c>
    </row>
    <row r="82" spans="1:4" x14ac:dyDescent="0.2">
      <c r="A82">
        <f>Hoja1!B97*Hoja1!C97</f>
        <v>1056</v>
      </c>
      <c r="B82">
        <f>Hoja1!B97*Hoja1!C97</f>
        <v>1056</v>
      </c>
      <c r="C82">
        <f>Hoja1!B97*Hoja1!D97</f>
        <v>140</v>
      </c>
      <c r="D82">
        <f>Hoja1!B97*Hoja1!D97</f>
        <v>140</v>
      </c>
    </row>
    <row r="83" spans="1:4" x14ac:dyDescent="0.2">
      <c r="A83">
        <f>Hoja1!B98*Hoja1!C98</f>
        <v>1648</v>
      </c>
      <c r="B83">
        <f>Hoja1!B98*Hoja1!C98</f>
        <v>1648</v>
      </c>
      <c r="C83">
        <f>Hoja1!B98*Hoja1!D98</f>
        <v>280</v>
      </c>
      <c r="D83">
        <f>Hoja1!B98*Hoja1!D98</f>
        <v>280</v>
      </c>
    </row>
    <row r="84" spans="1:4" x14ac:dyDescent="0.2">
      <c r="A84">
        <f>Hoja1!B99*Hoja1!C99</f>
        <v>2128</v>
      </c>
      <c r="B84">
        <f>Hoja1!B99*Hoja1!C99</f>
        <v>2128</v>
      </c>
      <c r="C84">
        <f>Hoja1!B99*Hoja1!D99</f>
        <v>160</v>
      </c>
      <c r="D84">
        <f>Hoja1!B99*Hoja1!D99</f>
        <v>160</v>
      </c>
    </row>
    <row r="85" spans="1:4" x14ac:dyDescent="0.2">
      <c r="A85">
        <f>Hoja1!B100*Hoja1!C100</f>
        <v>1064</v>
      </c>
      <c r="B85">
        <f>Hoja1!B100*Hoja1!C100</f>
        <v>1064</v>
      </c>
      <c r="C85">
        <f>Hoja1!B100*Hoja1!D100</f>
        <v>600</v>
      </c>
      <c r="D85">
        <f>Hoja1!B100*Hoja1!D100</f>
        <v>600</v>
      </c>
    </row>
    <row r="86" spans="1:4" x14ac:dyDescent="0.2">
      <c r="A86">
        <f>Hoja1!B101*Hoja1!C101</f>
        <v>1100</v>
      </c>
      <c r="B86">
        <f>Hoja1!B101*Hoja1!C101</f>
        <v>1100</v>
      </c>
      <c r="C86">
        <f>Hoja1!B101*Hoja1!D101</f>
        <v>600</v>
      </c>
      <c r="D86">
        <f>Hoja1!B101*Hoja1!D101</f>
        <v>600</v>
      </c>
    </row>
    <row r="87" spans="1:4" x14ac:dyDescent="0.2">
      <c r="A87">
        <f>Hoja1!B102*Hoja1!C102</f>
        <v>2200</v>
      </c>
      <c r="B87">
        <f>Hoja1!B102*Hoja1!C102</f>
        <v>2200</v>
      </c>
      <c r="C87">
        <f>Hoja1!B102*Hoja1!D102</f>
        <v>140</v>
      </c>
      <c r="D87">
        <f>Hoja1!B102*Hoja1!D102</f>
        <v>140</v>
      </c>
    </row>
    <row r="88" spans="1:4" x14ac:dyDescent="0.2">
      <c r="A88">
        <f>Hoja1!B103*Hoja1!C103</f>
        <v>1056</v>
      </c>
      <c r="B88">
        <f>Hoja1!B103*Hoja1!C103</f>
        <v>1056</v>
      </c>
      <c r="C88">
        <f>Hoja1!B103*Hoja1!D103</f>
        <v>140</v>
      </c>
      <c r="D88">
        <f>Hoja1!B103*Hoja1!D103</f>
        <v>140</v>
      </c>
    </row>
    <row r="89" spans="1:4" x14ac:dyDescent="0.2">
      <c r="A89">
        <f>Hoja1!B104*Hoja1!C104</f>
        <v>1648</v>
      </c>
      <c r="B89">
        <f>Hoja1!B104*Hoja1!C104</f>
        <v>1648</v>
      </c>
      <c r="C89">
        <f>Hoja1!B104*Hoja1!D104</f>
        <v>1088</v>
      </c>
      <c r="D89">
        <f>Hoja1!B104*Hoja1!D104</f>
        <v>1088</v>
      </c>
    </row>
    <row r="90" spans="1:4" x14ac:dyDescent="0.2">
      <c r="A90">
        <f>Hoja1!B105*Hoja1!C105</f>
        <v>2560</v>
      </c>
      <c r="B90">
        <f>Hoja1!B105*Hoja1!C105</f>
        <v>2560</v>
      </c>
      <c r="C90">
        <f>Hoja1!B105*Hoja1!D105</f>
        <v>5312</v>
      </c>
      <c r="D90">
        <f>Hoja1!B105*Hoja1!D105</f>
        <v>5312</v>
      </c>
    </row>
    <row r="91" spans="1:4" x14ac:dyDescent="0.2">
      <c r="A91">
        <f>Hoja1!B106*Hoja1!C106</f>
        <v>640</v>
      </c>
      <c r="B91">
        <f>Hoja1!B106*Hoja1!C106</f>
        <v>640</v>
      </c>
      <c r="C91">
        <f>Hoja1!B106*Hoja1!D106</f>
        <v>1000</v>
      </c>
      <c r="D91">
        <f>Hoja1!B106*Hoja1!D106</f>
        <v>1000</v>
      </c>
    </row>
    <row r="92" spans="1:4" x14ac:dyDescent="0.2">
      <c r="A92">
        <f>Hoja1!B107*Hoja1!C107</f>
        <v>1280</v>
      </c>
      <c r="B92">
        <f>Hoja1!B107*Hoja1!C107</f>
        <v>1280</v>
      </c>
      <c r="C92">
        <f>Hoja1!B107*Hoja1!D107</f>
        <v>2200</v>
      </c>
      <c r="D92">
        <f>Hoja1!B107*Hoja1!D107</f>
        <v>2200</v>
      </c>
    </row>
    <row r="93" spans="1:4" x14ac:dyDescent="0.2">
      <c r="A93">
        <f>Hoja1!B108*Hoja1!C108</f>
        <v>1280</v>
      </c>
      <c r="B93">
        <f>Hoja1!B108*Hoja1!C108</f>
        <v>1280</v>
      </c>
      <c r="C93">
        <f>Hoja1!B108*Hoja1!D108</f>
        <v>2400</v>
      </c>
      <c r="D93">
        <f>Hoja1!B108*Hoja1!D108</f>
        <v>2400</v>
      </c>
    </row>
    <row r="94" spans="1:4" x14ac:dyDescent="0.2">
      <c r="A94">
        <f>Hoja1!B109*Hoja1!C109</f>
        <v>320</v>
      </c>
      <c r="B94">
        <f>Hoja1!B109*Hoja1!C109</f>
        <v>320</v>
      </c>
      <c r="C94">
        <f>Hoja1!B109*Hoja1!D109</f>
        <v>464</v>
      </c>
      <c r="D94">
        <f>Hoja1!B109*Hoja1!D109</f>
        <v>464</v>
      </c>
    </row>
    <row r="95" spans="1:4" x14ac:dyDescent="0.2">
      <c r="A95">
        <f>Hoja1!B110*Hoja1!C110</f>
        <v>640</v>
      </c>
      <c r="B95">
        <f>Hoja1!B110*Hoja1!C110</f>
        <v>640</v>
      </c>
      <c r="C95">
        <f>Hoja1!B110*Hoja1!D110</f>
        <v>1028</v>
      </c>
      <c r="D95">
        <f>Hoja1!B110*Hoja1!D110</f>
        <v>1028</v>
      </c>
    </row>
    <row r="96" spans="1:4" x14ac:dyDescent="0.2">
      <c r="A96">
        <f>Hoja1!B111*Hoja1!C111</f>
        <v>640</v>
      </c>
      <c r="B96">
        <f>Hoja1!B111*Hoja1!C111</f>
        <v>640</v>
      </c>
      <c r="C96">
        <f>Hoja1!B111*Hoja1!D111</f>
        <v>1128</v>
      </c>
      <c r="D96">
        <f>Hoja1!B111*Hoja1!D111</f>
        <v>1128</v>
      </c>
    </row>
    <row r="97" spans="1:4" x14ac:dyDescent="0.2">
      <c r="A97">
        <f>Hoja1!B112*Hoja1!C112</f>
        <v>694</v>
      </c>
      <c r="B97">
        <f>Hoja1!B112*Hoja1!C112</f>
        <v>694</v>
      </c>
      <c r="C97">
        <f>Hoja1!B112*Hoja1!D112</f>
        <v>494</v>
      </c>
      <c r="D97">
        <f>Hoja1!B112*Hoja1!D112</f>
        <v>494</v>
      </c>
    </row>
    <row r="98" spans="1:4" x14ac:dyDescent="0.2">
      <c r="A98">
        <f>Hoja1!B113*Hoja1!C113</f>
        <v>1388</v>
      </c>
      <c r="B98">
        <f>Hoja1!B113*Hoja1!C113</f>
        <v>1388</v>
      </c>
      <c r="C98">
        <f>Hoja1!B113*Hoja1!D113</f>
        <v>1088</v>
      </c>
      <c r="D98">
        <f>Hoja1!B113*Hoja1!D113</f>
        <v>1088</v>
      </c>
    </row>
    <row r="99" spans="1:4" x14ac:dyDescent="0.2">
      <c r="A99">
        <f>Hoja1!B114*Hoja1!C114</f>
        <v>788</v>
      </c>
      <c r="B99">
        <f>Hoja1!B114*Hoja1!C114</f>
        <v>788</v>
      </c>
      <c r="C99">
        <f>Hoja1!B114*Hoja1!D114</f>
        <v>1188</v>
      </c>
      <c r="D99">
        <f>Hoja1!B114*Hoja1!D114</f>
        <v>1188</v>
      </c>
    </row>
    <row r="100" spans="1:4" x14ac:dyDescent="0.2">
      <c r="A100">
        <f>Hoja1!B115*Hoja1!C115</f>
        <v>640</v>
      </c>
      <c r="B100">
        <f>Hoja1!B115*Hoja1!C115</f>
        <v>640</v>
      </c>
      <c r="C100">
        <f>Hoja1!B115*Hoja1!D115</f>
        <v>728</v>
      </c>
      <c r="D100">
        <f>Hoja1!B115*Hoja1!D115</f>
        <v>728</v>
      </c>
    </row>
    <row r="101" spans="1:4" x14ac:dyDescent="0.2">
      <c r="A101">
        <f>Hoja1!B116*Hoja1!C116</f>
        <v>600</v>
      </c>
      <c r="B101">
        <f>Hoja1!B116*Hoja1!C116</f>
        <v>600</v>
      </c>
      <c r="C101">
        <f>Hoja1!B116*Hoja1!D116</f>
        <v>450</v>
      </c>
      <c r="D101">
        <f>Hoja1!B116*Hoja1!D116</f>
        <v>450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2022-11-09T14:32:26Z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