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mila Arq lulo\"/>
    </mc:Choice>
  </mc:AlternateContent>
  <xr:revisionPtr revIDLastSave="0" documentId="8_{3D073529-4594-4E1D-ABDF-30A5A73E0A6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E5" i="1" s="1"/>
  <c r="L4" i="1"/>
  <c r="D4" i="1"/>
  <c r="L3" i="1"/>
  <c r="D3" i="1"/>
  <c r="E7" i="1" l="1"/>
  <c r="R23" i="1"/>
  <c r="R18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<sst xmlns="http://schemas.openxmlformats.org/spreadsheetml/2006/main" count="45" uniqueCount="33">
  <si>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</si>
  <si>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</si>
  <si>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</si>
  <si>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</si>
  <si>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</si>
  <si>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</si>
  <si>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</si>
  <si>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</si>
  <si>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</si>
  <si>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</si>
  <si>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</si>
  <si>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</si>
  <si>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</si>
  <si>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</si>
  <si>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</si>
  <si>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</si>
  <si>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</si>
  <si>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</si>
  <si>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</si>
  <si>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</si>
  <si>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</si>
  <si>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</si>
  <si>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</si>
  <si>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</si>
  <si>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</si>
  <si>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</si>
  <si>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</si>
  <si>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 xml:space="preserve">040 BLANCO </t>
  </si>
  <si>
    <t>2mm BLANCO</t>
  </si>
  <si>
    <t>base</t>
  </si>
  <si>
    <t>estante</t>
  </si>
  <si>
    <t>lat sup</t>
  </si>
  <si>
    <t>lat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</si>
</sst>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14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C23" sqref="C23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1" t="s">
        <v>2</v>
      </c>
      <c r="B2" s="51"/>
      <c r="C2" s="51"/>
      <c r="D2" s="4" t="s">
        <v>3</v>
      </c>
      <c r="E2" s="5"/>
      <c r="F2" s="52" t="s">
        <v>4</v>
      </c>
      <c r="G2" s="52"/>
      <c r="H2" s="52"/>
      <c r="I2" s="52"/>
      <c r="J2" s="52"/>
      <c r="K2" s="52"/>
      <c r="L2" s="4" t="s">
        <v>5</v>
      </c>
      <c r="M2" s="1"/>
      <c r="O2" s="2"/>
      <c r="P2" s="2"/>
      <c r="Q2" s="2"/>
    </row>
    <row r="3" spans="1:22" ht="14.1" customHeight="1" x14ac:dyDescent="0.25">
      <c r="A3" s="46" t="s">
        <v>27</v>
      </c>
      <c r="B3" s="46"/>
      <c r="C3" s="46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392.33600000000001</v>
      </c>
      <c r="F3" s="53">
        <v>9117152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6" t="s">
        <v>28</v>
      </c>
      <c r="B4" s="46"/>
      <c r="C4" s="46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6"/>
      <c r="B5" s="46"/>
      <c r="C5" s="46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6"/>
      <c r="B6" s="46"/>
      <c r="C6" s="46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6"/>
      <c r="B7" s="46"/>
      <c r="C7" s="46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6"/>
      <c r="B8" s="46"/>
      <c r="C8" s="46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6"/>
      <c r="B9" s="46"/>
      <c r="C9" s="46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6"/>
      <c r="B10" s="46"/>
      <c r="C10" s="46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2" ht="27.75" x14ac:dyDescent="0.2">
      <c r="A12" s="49" t="s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3"/>
      <c r="N13" s="12"/>
    </row>
    <row r="14" spans="1:22" ht="15" x14ac:dyDescent="0.25">
      <c r="A14" s="45" t="s">
        <v>9</v>
      </c>
      <c r="B14" s="45" t="s">
        <v>10</v>
      </c>
      <c r="C14" s="45" t="s">
        <v>11</v>
      </c>
      <c r="D14" s="45" t="s">
        <v>12</v>
      </c>
      <c r="E14" s="45" t="s">
        <v>13</v>
      </c>
      <c r="F14" s="45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5"/>
      <c r="B15" s="45"/>
      <c r="C15" s="45"/>
      <c r="D15" s="45"/>
      <c r="E15" s="45"/>
      <c r="F15" s="45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124.25279999999999</v>
      </c>
      <c r="R15" s="20" t="s">
        <v>24</v>
      </c>
      <c r="S15" s="21" t="s">
        <v>25</v>
      </c>
    </row>
    <row r="16" spans="1:22" ht="15.75" x14ac:dyDescent="0.25">
      <c r="A16" s="22">
        <v>9117152</v>
      </c>
      <c r="B16" s="23">
        <v>8</v>
      </c>
      <c r="C16" s="24">
        <v>500</v>
      </c>
      <c r="D16" s="25">
        <v>940</v>
      </c>
      <c r="E16" s="26" t="s">
        <v>29</v>
      </c>
      <c r="F16" s="27"/>
      <c r="G16" s="28"/>
      <c r="H16" s="29"/>
      <c r="I16" s="30">
        <v>1</v>
      </c>
      <c r="J16" s="31">
        <v>1</v>
      </c>
      <c r="K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6" s="35">
        <f t="shared" ref="O16:O79" si="0">(IF(G16&gt;0,C16,0)+IF(H16&gt;0,C16,0)+IF(I16&gt;0,D16,0)+IF(J16&gt;0,D16,0))*B16/1000</f>
        <v>15.04</v>
      </c>
      <c r="Q16" s="1">
        <v>1</v>
      </c>
      <c r="R16" s="36">
        <f>((SUMIF(G16:G1016,D3,Hoja3!A1:A1001)+SUMIF(H16:H1016,D3,Hoja3!B1:B1001)+SUMIF(I16:I1016,D3,Hoja3!C1:C1001)+SUMIF(J16:J1016,D3,Hoja3!D1:D1001))/1000)*1.05</f>
        <v>124.25280000000001</v>
      </c>
      <c r="S16" s="37" t="str">
        <f t="shared" ref="S16:S23" si="1">A3</f>
        <v xml:space="preserve">040 BLANCO </v>
      </c>
      <c r="V16"/>
    </row>
    <row r="17" spans="1:22" ht="15.75" x14ac:dyDescent="0.25">
      <c r="A17" s="22">
        <v>9117152</v>
      </c>
      <c r="B17" s="23">
        <v>8</v>
      </c>
      <c r="C17" s="24">
        <v>500</v>
      </c>
      <c r="D17" s="25">
        <v>904</v>
      </c>
      <c r="E17" s="26" t="s">
        <v>30</v>
      </c>
      <c r="F17" s="26"/>
      <c r="G17" s="38"/>
      <c r="H17" s="38"/>
      <c r="I17" s="38">
        <v>1</v>
      </c>
      <c r="J17" s="38">
        <v>1</v>
      </c>
      <c r="K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7" s="35">
        <f t="shared" si="0"/>
        <v>14.464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 t="str">
        <f t="shared" si="1"/>
        <v>2mm BLANCO</v>
      </c>
      <c r="V17"/>
    </row>
    <row r="18" spans="1:22" ht="15.75" x14ac:dyDescent="0.25">
      <c r="A18" s="22">
        <v>9117152</v>
      </c>
      <c r="B18" s="23">
        <v>8</v>
      </c>
      <c r="C18" s="24">
        <v>1200</v>
      </c>
      <c r="D18" s="25">
        <v>500</v>
      </c>
      <c r="E18" s="26" t="s">
        <v>31</v>
      </c>
      <c r="F18" s="26"/>
      <c r="G18" s="38">
        <v>1</v>
      </c>
      <c r="H18" s="38">
        <v>1</v>
      </c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19.2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>
        <v>9117152</v>
      </c>
      <c r="B19" s="23">
        <v>8</v>
      </c>
      <c r="C19" s="24">
        <v>880</v>
      </c>
      <c r="D19" s="25">
        <v>500</v>
      </c>
      <c r="E19" s="26" t="s">
        <v>32</v>
      </c>
      <c r="F19" s="26"/>
      <c r="G19" s="38">
        <v>1</v>
      </c>
      <c r="H19" s="38">
        <v>1</v>
      </c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14.08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>
        <v>9117152</v>
      </c>
      <c r="B20" s="23">
        <v>8</v>
      </c>
      <c r="C20" s="24">
        <v>1160</v>
      </c>
      <c r="D20" s="25">
        <v>940</v>
      </c>
      <c r="E20" s="26" t="s">
        <v>29</v>
      </c>
      <c r="F20" s="26"/>
      <c r="G20" s="38"/>
      <c r="H20" s="38"/>
      <c r="I20" s="38">
        <v>1</v>
      </c>
      <c r="J20" s="38">
        <v>1</v>
      </c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0" s="35">
        <f t="shared" si="0"/>
        <v>15.04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>
        <v>9117152</v>
      </c>
      <c r="B21" s="23">
        <v>4</v>
      </c>
      <c r="C21" s="24">
        <v>1124</v>
      </c>
      <c r="D21" s="25">
        <v>904</v>
      </c>
      <c r="E21" s="26" t="s">
        <v>30</v>
      </c>
      <c r="F21" s="26"/>
      <c r="G21" s="39"/>
      <c r="H21" s="39"/>
      <c r="I21" s="39">
        <v>1</v>
      </c>
      <c r="J21" s="39">
        <v>1</v>
      </c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2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21" s="35">
        <f t="shared" si="0"/>
        <v>7.2320000000000002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>
        <v>9117152</v>
      </c>
      <c r="B22" s="23">
        <v>8</v>
      </c>
      <c r="C22" s="24">
        <v>1200</v>
      </c>
      <c r="D22" s="25">
        <v>500</v>
      </c>
      <c r="E22" s="26" t="s">
        <v>31</v>
      </c>
      <c r="F22" s="26"/>
      <c r="G22" s="38">
        <v>1</v>
      </c>
      <c r="H22" s="38">
        <v>1</v>
      </c>
      <c r="I22" s="38"/>
      <c r="J22" s="38"/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19.2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>
        <v>9117152</v>
      </c>
      <c r="B23" s="23">
        <v>8</v>
      </c>
      <c r="C23" s="24">
        <v>880</v>
      </c>
      <c r="D23" s="25">
        <v>500</v>
      </c>
      <c r="E23" s="26" t="s">
        <v>32</v>
      </c>
      <c r="F23" s="26"/>
      <c r="G23" s="39">
        <v>1</v>
      </c>
      <c r="H23" s="39">
        <v>1</v>
      </c>
      <c r="I23" s="39"/>
      <c r="J23" s="39"/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14.08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/>
      <c r="B24" s="23"/>
      <c r="C24" s="24"/>
      <c r="D24" s="25"/>
      <c r="E24" s="26"/>
      <c r="F24" s="26"/>
      <c r="G24" s="38"/>
      <c r="H24" s="38"/>
      <c r="I24" s="38"/>
      <c r="J24" s="38"/>
      <c r="K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</v>
      </c>
      <c r="R24" s="40">
        <f>SUM(R16:R23)</f>
        <v>124.25280000000001</v>
      </c>
      <c r="S24" s="41" t="s">
        <v>26</v>
      </c>
      <c r="V24"/>
    </row>
    <row r="25" spans="1:22" x14ac:dyDescent="0.2">
      <c r="A25" s="22"/>
      <c r="B25" s="23"/>
      <c r="C25" s="24"/>
      <c r="D25" s="25"/>
      <c r="E25" s="26"/>
      <c r="F25" s="26"/>
      <c r="G25" s="39"/>
      <c r="H25" s="39"/>
      <c r="I25" s="39"/>
      <c r="J25" s="39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/>
      <c r="B26" s="23"/>
      <c r="C26" s="24"/>
      <c r="D26" s="25"/>
      <c r="E26" s="26"/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/>
      <c r="B27" s="23"/>
      <c r="C27" s="24"/>
      <c r="D27" s="25"/>
      <c r="E27" s="26"/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/>
      <c r="B28" s="23"/>
      <c r="C28" s="24"/>
      <c r="D28" s="25"/>
      <c r="E28" s="26"/>
      <c r="F28" s="26"/>
      <c r="G28" s="39"/>
      <c r="H28" s="39"/>
      <c r="I28" s="39"/>
      <c r="J28" s="39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/>
      <c r="B29" s="23"/>
      <c r="C29" s="24"/>
      <c r="D29" s="25"/>
      <c r="E29" s="26"/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/>
      <c r="B30" s="23"/>
      <c r="C30" s="24"/>
      <c r="D30" s="25"/>
      <c r="E30" s="26"/>
      <c r="F30" s="26"/>
      <c r="G30" s="39"/>
      <c r="H30" s="39"/>
      <c r="I30" s="39"/>
      <c r="J30" s="39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ht="15" x14ac:dyDescent="0.25">
      <c r="A33" s="22"/>
      <c r="B33" s="23"/>
      <c r="C33" s="24"/>
      <c r="D33" s="25"/>
      <c r="E33" s="26"/>
      <c r="F33" s="27"/>
      <c r="G33" s="28"/>
      <c r="H33" s="30"/>
      <c r="I33" s="30"/>
      <c r="J33" s="31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8"/>
      <c r="H34" s="38"/>
      <c r="I34" s="38"/>
      <c r="J34" s="38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8"/>
      <c r="H35" s="38"/>
      <c r="I35" s="38"/>
      <c r="J35" s="38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8"/>
      <c r="H36" s="38"/>
      <c r="I36" s="38"/>
      <c r="J36" s="38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ref="O36:O41" si="2">(IF(G36&gt;0,C36,0)+IF(H36&gt;0,C36,0)+IF(I36&gt;0,D36,0)+IF(J36&gt;0,D36,0))*B36/1000</f>
        <v>0</v>
      </c>
    </row>
    <row r="37" spans="1:15" x14ac:dyDescent="0.2">
      <c r="A37" s="22"/>
      <c r="B37" s="23"/>
      <c r="C37" s="24"/>
      <c r="D37" s="25"/>
      <c r="E37" s="26"/>
      <c r="F37" s="26"/>
      <c r="G37" s="38"/>
      <c r="H37" s="38"/>
      <c r="I37" s="38"/>
      <c r="J37" s="38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2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2"/>
        <v>0</v>
      </c>
    </row>
    <row r="39" spans="1:15" x14ac:dyDescent="0.2">
      <c r="A39" s="22"/>
      <c r="B39" s="23"/>
      <c r="C39" s="24"/>
      <c r="D39" s="25"/>
      <c r="E39" s="26"/>
      <c r="F39" s="26"/>
      <c r="G39" s="38"/>
      <c r="H39" s="38"/>
      <c r="I39" s="38"/>
      <c r="J39" s="38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2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2"/>
        <v>0</v>
      </c>
    </row>
    <row r="41" spans="1:15" x14ac:dyDescent="0.2">
      <c r="A41" s="22"/>
      <c r="B41" s="23"/>
      <c r="C41" s="24"/>
      <c r="D41" s="25"/>
      <c r="E41" s="26"/>
      <c r="F41" s="26"/>
      <c r="G41" s="38"/>
      <c r="H41" s="38"/>
      <c r="I41" s="38"/>
      <c r="J41" s="38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2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3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3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3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3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3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3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3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3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3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3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3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3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3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3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3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3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3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3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3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3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3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3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3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3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3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3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3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3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3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3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3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3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3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3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3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3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3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3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3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3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3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3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3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3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3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3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3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3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3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3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3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3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3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3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3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3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3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3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3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3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3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3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3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3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4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4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4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4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4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4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4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4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4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4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4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4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4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4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4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4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4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4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4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4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4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4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4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4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4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4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4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4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4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4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4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4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4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4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4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4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4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4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4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4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4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4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4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4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4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4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4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4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4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4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4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4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4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4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4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4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4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4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4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4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4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4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4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4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5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5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5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5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5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5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5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5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5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5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5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5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5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5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5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5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5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5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5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5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5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5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5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5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5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5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5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5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5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5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5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5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5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5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5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5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5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5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5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5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5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5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5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5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5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5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5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5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5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5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5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5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5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5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5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5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5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5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5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5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5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5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5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5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6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6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6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6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6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6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6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6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6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6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6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6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6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6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6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6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6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6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6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6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6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6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6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6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6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6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6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6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6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6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6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6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6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6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6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6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6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6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6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6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6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6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6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6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6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6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6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6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6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6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6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6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6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6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6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6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6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6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6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6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6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6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6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6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7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7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7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7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7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7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7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7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7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7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7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7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7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7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7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7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7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7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7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7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7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7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7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7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7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7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7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7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7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7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7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7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7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7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7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7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7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7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7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7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7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7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7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7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7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7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7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7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7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7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7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7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7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7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7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7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7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7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7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7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7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7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7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7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8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8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8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8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8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8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8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8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8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8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8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8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8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8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8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8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8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8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8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8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8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8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8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8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8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8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8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8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8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8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8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8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8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8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8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8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8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8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8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8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8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8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8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8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8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8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8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8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8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8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8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8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8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8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8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8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8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8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8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8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8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8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8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8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9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9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9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9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9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9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9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9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9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9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9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9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9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9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9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9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9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9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9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9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9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9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9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9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9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9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9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9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9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9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9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9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9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9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9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9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9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9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9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9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9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9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9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9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9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9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9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9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9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9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9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9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9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9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9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9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9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9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9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9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9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9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9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9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10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10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10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10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10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10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10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10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10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10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10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10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10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10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10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10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10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10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10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10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10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10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10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10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10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10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10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10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10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10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10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10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10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10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10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10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10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10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10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10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10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10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10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10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10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10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10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10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10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10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10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10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10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10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10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10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10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10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10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10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10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10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10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10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1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1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1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1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1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1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1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1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1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1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1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1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1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1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1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1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1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1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1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1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1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1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1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1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1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1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1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1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1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1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1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1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1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1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1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1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1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1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1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1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1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1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1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1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1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1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1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1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1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1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1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1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1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1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1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1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1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1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1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1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1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1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1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1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2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2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2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2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2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2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2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2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2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2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2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2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2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2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2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2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2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2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2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2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2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2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2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2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2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2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2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2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2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2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2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2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2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2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2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2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2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2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2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2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2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2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2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2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2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2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2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2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2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2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2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2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2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2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2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2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2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2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2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2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2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2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2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2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3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3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3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3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3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3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3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3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3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3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3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3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3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3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3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3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3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3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3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3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3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3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3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3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3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3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3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3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3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3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3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3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3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3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3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3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3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3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3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3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3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3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3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3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3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3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3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3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3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3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3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3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3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3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3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3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3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3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3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3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3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3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3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3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4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4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4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4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4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4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4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4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4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4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4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4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4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4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4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4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4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4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4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4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4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4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4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4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4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4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4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4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4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4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4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4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4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4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4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4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4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4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4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4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4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4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4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4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4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4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4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4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4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4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4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4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4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4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4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4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4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4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4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4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4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4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4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4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5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5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5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5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5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5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5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5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5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5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5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5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5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5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5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5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5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5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5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5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5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5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5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5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5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5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5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5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5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5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5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5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5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5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5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5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5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5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5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5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5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5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5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5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5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5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5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5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5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5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5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5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5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5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5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5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5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5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5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5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5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5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5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5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6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6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6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6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6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6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6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6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6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6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6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6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6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6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6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6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6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6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6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6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6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6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6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6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6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6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6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6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6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6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6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6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6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6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6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6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6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6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6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6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6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6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6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6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6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6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6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6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6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6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6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6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6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6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6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6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6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6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6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6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6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6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6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6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7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7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7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7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7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7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7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7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7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7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7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7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7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7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7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7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7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7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7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7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7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7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7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7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7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7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7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7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7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7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7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7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7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7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7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7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7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7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7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7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7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63:I1016 I25:I34 I52:I56 I58:I59 I61">
    <cfRule type="expression" dxfId="143" priority="146">
      <formula>AND(C17:C1017&gt;=70,D17:D1017&gt;=150)</formula>
    </cfRule>
  </conditionalFormatting>
  <conditionalFormatting sqref="J17:J20 J63:J1016 J25:J34 J52:J56 J58:J59 J61">
    <cfRule type="expression" dxfId="142" priority="147">
      <formula>AND(C17:C1017&gt;=70,D17:D1017&gt;=150)</formula>
    </cfRule>
  </conditionalFormatting>
  <conditionalFormatting sqref="G17:G20 G63:G1016 G25:G34 G52:G56 G58:G59 G61">
    <cfRule type="expression" dxfId="141" priority="148">
      <formula>AND(C17:C1017&gt;=150,D17:D1017&gt;=70)</formula>
    </cfRule>
  </conditionalFormatting>
  <conditionalFormatting sqref="H17:H20 H63:H1016 H25:H34 H52:H56 H58:H59 H61">
    <cfRule type="expression" dxfId="140" priority="149">
      <formula>AND(C17:C1017&gt;=150,D17:D1017&gt;=70)</formula>
    </cfRule>
  </conditionalFormatting>
  <conditionalFormatting sqref="I16:I20 I25:I32">
    <cfRule type="expression" dxfId="139" priority="150">
      <formula>AND(C16:C1016&gt;=70,D16:D1016&gt;=150)</formula>
    </cfRule>
  </conditionalFormatting>
  <conditionalFormatting sqref="J16:J20 J25:J32">
    <cfRule type="expression" dxfId="138" priority="151">
      <formula>AND(C16:C1016&gt;=70,D16:D1016&gt;=150)</formula>
    </cfRule>
  </conditionalFormatting>
  <conditionalFormatting sqref="G16:G20 G25:G32">
    <cfRule type="expression" dxfId="137" priority="152">
      <formula>AND(C16:C1016&gt;=150,D16:D1016&gt;=70)</formula>
    </cfRule>
  </conditionalFormatting>
  <conditionalFormatting sqref="H16:H20 H25:H32">
    <cfRule type="expression" dxfId="136" priority="153">
      <formula>AND(C16:C1016&gt;=150,D16:D1016&gt;=70)</formula>
    </cfRule>
  </conditionalFormatting>
  <conditionalFormatting sqref="I21">
    <cfRule type="expression" dxfId="135" priority="137">
      <formula>AND(C21:C1021&gt;=70,D21:D1021&gt;=150)</formula>
    </cfRule>
  </conditionalFormatting>
  <conditionalFormatting sqref="J21">
    <cfRule type="expression" dxfId="134" priority="138">
      <formula>AND(C21:C1021&gt;=70,D21:D1021&gt;=150)</formula>
    </cfRule>
  </conditionalFormatting>
  <conditionalFormatting sqref="G21">
    <cfRule type="expression" dxfId="133" priority="139">
      <formula>AND(C21:C1021&gt;=150,D21:D1021&gt;=70)</formula>
    </cfRule>
  </conditionalFormatting>
  <conditionalFormatting sqref="H21">
    <cfRule type="expression" dxfId="132" priority="140">
      <formula>AND(C21:C1021&gt;=150,D21:D1021&gt;=70)</formula>
    </cfRule>
  </conditionalFormatting>
  <conditionalFormatting sqref="I21">
    <cfRule type="expression" dxfId="131" priority="141">
      <formula>AND(C21:C1021&gt;=70,D21:D1021&gt;=150)</formula>
    </cfRule>
  </conditionalFormatting>
  <conditionalFormatting sqref="J21">
    <cfRule type="expression" dxfId="130" priority="142">
      <formula>AND(C21:C1021&gt;=70,D21:D1021&gt;=150)</formula>
    </cfRule>
  </conditionalFormatting>
  <conditionalFormatting sqref="G21">
    <cfRule type="expression" dxfId="129" priority="143">
      <formula>AND(C21:C1021&gt;=150,D21:D1021&gt;=70)</formula>
    </cfRule>
  </conditionalFormatting>
  <conditionalFormatting sqref="H21">
    <cfRule type="expression" dxfId="128" priority="144">
      <formula>AND(C21:C1021&gt;=150,D21:D1021&gt;=70)</formula>
    </cfRule>
  </conditionalFormatting>
  <conditionalFormatting sqref="I22">
    <cfRule type="expression" dxfId="127" priority="121">
      <formula>AND(C22:C1022&gt;=70,D22:D1022&gt;=150)</formula>
    </cfRule>
  </conditionalFormatting>
  <conditionalFormatting sqref="J22">
    <cfRule type="expression" dxfId="126" priority="122">
      <formula>AND(C22:C1022&gt;=70,D22:D1022&gt;=150)</formula>
    </cfRule>
  </conditionalFormatting>
  <conditionalFormatting sqref="G22">
    <cfRule type="expression" dxfId="125" priority="123">
      <formula>AND(C22:C1022&gt;=150,D22:D1022&gt;=70)</formula>
    </cfRule>
  </conditionalFormatting>
  <conditionalFormatting sqref="H22">
    <cfRule type="expression" dxfId="124" priority="124">
      <formula>AND(C22:C1022&gt;=150,D22:D1022&gt;=70)</formula>
    </cfRule>
  </conditionalFormatting>
  <conditionalFormatting sqref="I22">
    <cfRule type="expression" dxfId="123" priority="125">
      <formula>AND(C22:C1022&gt;=70,D22:D1022&gt;=150)</formula>
    </cfRule>
  </conditionalFormatting>
  <conditionalFormatting sqref="J22">
    <cfRule type="expression" dxfId="122" priority="126">
      <formula>AND(C22:C1022&gt;=70,D22:D1022&gt;=150)</formula>
    </cfRule>
  </conditionalFormatting>
  <conditionalFormatting sqref="G22">
    <cfRule type="expression" dxfId="121" priority="127">
      <formula>AND(C22:C1022&gt;=150,D22:D1022&gt;=70)</formula>
    </cfRule>
  </conditionalFormatting>
  <conditionalFormatting sqref="H22">
    <cfRule type="expression" dxfId="120" priority="128">
      <formula>AND(C22:C1022&gt;=150,D22:D1022&gt;=70)</formula>
    </cfRule>
  </conditionalFormatting>
  <conditionalFormatting sqref="I23">
    <cfRule type="expression" dxfId="119" priority="113">
      <formula>AND(C23:C1023&gt;=70,D23:D1023&gt;=150)</formula>
    </cfRule>
  </conditionalFormatting>
  <conditionalFormatting sqref="J23">
    <cfRule type="expression" dxfId="118" priority="114">
      <formula>AND(C23:C1023&gt;=70,D23:D1023&gt;=150)</formula>
    </cfRule>
  </conditionalFormatting>
  <conditionalFormatting sqref="G23">
    <cfRule type="expression" dxfId="117" priority="115">
      <formula>AND(C23:C1023&gt;=150,D23:D1023&gt;=70)</formula>
    </cfRule>
  </conditionalFormatting>
  <conditionalFormatting sqref="H23">
    <cfRule type="expression" dxfId="116" priority="116">
      <formula>AND(C23:C1023&gt;=150,D23:D1023&gt;=70)</formula>
    </cfRule>
  </conditionalFormatting>
  <conditionalFormatting sqref="I23">
    <cfRule type="expression" dxfId="115" priority="117">
      <formula>AND(C23:C1023&gt;=70,D23:D1023&gt;=150)</formula>
    </cfRule>
  </conditionalFormatting>
  <conditionalFormatting sqref="J23">
    <cfRule type="expression" dxfId="114" priority="118">
      <formula>AND(C23:C1023&gt;=70,D23:D1023&gt;=150)</formula>
    </cfRule>
  </conditionalFormatting>
  <conditionalFormatting sqref="G23">
    <cfRule type="expression" dxfId="113" priority="119">
      <formula>AND(C23:C1023&gt;=150,D23:D1023&gt;=70)</formula>
    </cfRule>
  </conditionalFormatting>
  <conditionalFormatting sqref="H23">
    <cfRule type="expression" dxfId="112" priority="120">
      <formula>AND(C23:C1023&gt;=150,D23:D1023&gt;=70)</formula>
    </cfRule>
  </conditionalFormatting>
  <conditionalFormatting sqref="I24">
    <cfRule type="expression" dxfId="111" priority="105">
      <formula>AND(C24:C1024&gt;=70,D24:D1024&gt;=150)</formula>
    </cfRule>
  </conditionalFormatting>
  <conditionalFormatting sqref="J24">
    <cfRule type="expression" dxfId="110" priority="106">
      <formula>AND(C24:C1024&gt;=70,D24:D1024&gt;=150)</formula>
    </cfRule>
  </conditionalFormatting>
  <conditionalFormatting sqref="G24">
    <cfRule type="expression" dxfId="109" priority="107">
      <formula>AND(C24:C1024&gt;=150,D24:D1024&gt;=70)</formula>
    </cfRule>
  </conditionalFormatting>
  <conditionalFormatting sqref="H24">
    <cfRule type="expression" dxfId="108" priority="108">
      <formula>AND(C24:C1024&gt;=150,D24:D1024&gt;=70)</formula>
    </cfRule>
  </conditionalFormatting>
  <conditionalFormatting sqref="I24">
    <cfRule type="expression" dxfId="107" priority="109">
      <formula>AND(C24:C1024&gt;=70,D24:D1024&gt;=150)</formula>
    </cfRule>
  </conditionalFormatting>
  <conditionalFormatting sqref="J24">
    <cfRule type="expression" dxfId="106" priority="110">
      <formula>AND(C24:C1024&gt;=70,D24:D1024&gt;=150)</formula>
    </cfRule>
  </conditionalFormatting>
  <conditionalFormatting sqref="G24">
    <cfRule type="expression" dxfId="105" priority="111">
      <formula>AND(C24:C1024&gt;=150,D24:D1024&gt;=70)</formula>
    </cfRule>
  </conditionalFormatting>
  <conditionalFormatting sqref="H24">
    <cfRule type="expression" dxfId="104" priority="112">
      <formula>AND(C24:C1024&gt;=150,D24:D1024&gt;=70)</formula>
    </cfRule>
  </conditionalFormatting>
  <conditionalFormatting sqref="I34:I39 I42:I53">
    <cfRule type="expression" dxfId="103" priority="97">
      <formula>AND(C34:C1034&gt;=70,D34:D1034&gt;=150)</formula>
    </cfRule>
  </conditionalFormatting>
  <conditionalFormatting sqref="J34:J39 J42:J53">
    <cfRule type="expression" dxfId="102" priority="98">
      <formula>AND(C34:C1034&gt;=70,D34:D1034&gt;=150)</formula>
    </cfRule>
  </conditionalFormatting>
  <conditionalFormatting sqref="G34:G39 G42:G53">
    <cfRule type="expression" dxfId="101" priority="99">
      <formula>AND(C34:C1034&gt;=150,D34:D1034&gt;=70)</formula>
    </cfRule>
  </conditionalFormatting>
  <conditionalFormatting sqref="H34:H39 H42:H53">
    <cfRule type="expression" dxfId="100" priority="100">
      <formula>AND(C34:C1034&gt;=150,D34:D1034&gt;=70)</formula>
    </cfRule>
  </conditionalFormatting>
  <conditionalFormatting sqref="I33:I39 I42:I51">
    <cfRule type="expression" dxfId="99" priority="101">
      <formula>AND(C33:C1033&gt;=70,D33:D1033&gt;=150)</formula>
    </cfRule>
  </conditionalFormatting>
  <conditionalFormatting sqref="J33:J39 J42:J51">
    <cfRule type="expression" dxfId="98" priority="102">
      <formula>AND(C33:C1033&gt;=70,D33:D1033&gt;=150)</formula>
    </cfRule>
  </conditionalFormatting>
  <conditionalFormatting sqref="G33:G39 G42:G51">
    <cfRule type="expression" dxfId="97" priority="103">
      <formula>AND(C33:C1033&gt;=150,D33:D1033&gt;=70)</formula>
    </cfRule>
  </conditionalFormatting>
  <conditionalFormatting sqref="H33:H39 H42:H51">
    <cfRule type="expression" dxfId="96" priority="104">
      <formula>AND(C33:C1033&gt;=150,D33:D1033&gt;=70)</formula>
    </cfRule>
  </conditionalFormatting>
  <conditionalFormatting sqref="I40">
    <cfRule type="expression" dxfId="95" priority="89">
      <formula>AND(C40:C1040&gt;=70,D40:D1040&gt;=150)</formula>
    </cfRule>
  </conditionalFormatting>
  <conditionalFormatting sqref="J40">
    <cfRule type="expression" dxfId="94" priority="90">
      <formula>AND(C40:C1040&gt;=70,D40:D1040&gt;=150)</formula>
    </cfRule>
  </conditionalFormatting>
  <conditionalFormatting sqref="G40">
    <cfRule type="expression" dxfId="93" priority="91">
      <formula>AND(C40:C1040&gt;=150,D40:D1040&gt;=70)</formula>
    </cfRule>
  </conditionalFormatting>
  <conditionalFormatting sqref="H40">
    <cfRule type="expression" dxfId="92" priority="92">
      <formula>AND(C40:C1040&gt;=150,D40:D1040&gt;=70)</formula>
    </cfRule>
  </conditionalFormatting>
  <conditionalFormatting sqref="I40">
    <cfRule type="expression" dxfId="91" priority="93">
      <formula>AND(C40:C1040&gt;=70,D40:D1040&gt;=150)</formula>
    </cfRule>
  </conditionalFormatting>
  <conditionalFormatting sqref="J40">
    <cfRule type="expression" dxfId="90" priority="94">
      <formula>AND(C40:C1040&gt;=70,D40:D1040&gt;=150)</formula>
    </cfRule>
  </conditionalFormatting>
  <conditionalFormatting sqref="G40">
    <cfRule type="expression" dxfId="89" priority="95">
      <formula>AND(C40:C1040&gt;=150,D40:D1040&gt;=70)</formula>
    </cfRule>
  </conditionalFormatting>
  <conditionalFormatting sqref="H40">
    <cfRule type="expression" dxfId="88" priority="96">
      <formula>AND(C40:C1040&gt;=150,D40:D1040&gt;=70)</formula>
    </cfRule>
  </conditionalFormatting>
  <conditionalFormatting sqref="I41">
    <cfRule type="expression" dxfId="87" priority="81">
      <formula>AND(C41:C1041&gt;=70,D41:D1041&gt;=150)</formula>
    </cfRule>
  </conditionalFormatting>
  <conditionalFormatting sqref="J41">
    <cfRule type="expression" dxfId="86" priority="82">
      <formula>AND(C41:C1041&gt;=70,D41:D1041&gt;=150)</formula>
    </cfRule>
  </conditionalFormatting>
  <conditionalFormatting sqref="G41">
    <cfRule type="expression" dxfId="85" priority="83">
      <formula>AND(C41:C1041&gt;=150,D41:D1041&gt;=70)</formula>
    </cfRule>
  </conditionalFormatting>
  <conditionalFormatting sqref="H41">
    <cfRule type="expression" dxfId="84" priority="84">
      <formula>AND(C41:C1041&gt;=150,D41:D1041&gt;=70)</formula>
    </cfRule>
  </conditionalFormatting>
  <conditionalFormatting sqref="I41">
    <cfRule type="expression" dxfId="83" priority="85">
      <formula>AND(C41:C1041&gt;=70,D41:D1041&gt;=150)</formula>
    </cfRule>
  </conditionalFormatting>
  <conditionalFormatting sqref="J41">
    <cfRule type="expression" dxfId="82" priority="86">
      <formula>AND(C41:C1041&gt;=70,D41:D1041&gt;=150)</formula>
    </cfRule>
  </conditionalFormatting>
  <conditionalFormatting sqref="G41">
    <cfRule type="expression" dxfId="81" priority="87">
      <formula>AND(C41:C1041&gt;=150,D41:D1041&gt;=70)</formula>
    </cfRule>
  </conditionalFormatting>
  <conditionalFormatting sqref="H41">
    <cfRule type="expression" dxfId="80" priority="88">
      <formula>AND(C41:C1041&gt;=150,D41:D1041&gt;=70)</formula>
    </cfRule>
  </conditionalFormatting>
  <conditionalFormatting sqref="I42">
    <cfRule type="expression" dxfId="79" priority="73">
      <formula>AND(C42:C1042&gt;=70,D42:D1042&gt;=150)</formula>
    </cfRule>
  </conditionalFormatting>
  <conditionalFormatting sqref="J42">
    <cfRule type="expression" dxfId="78" priority="74">
      <formula>AND(C42:C1042&gt;=70,D42:D1042&gt;=150)</formula>
    </cfRule>
  </conditionalFormatting>
  <conditionalFormatting sqref="G42">
    <cfRule type="expression" dxfId="77" priority="75">
      <formula>AND(C42:C1042&gt;=150,D42:D1042&gt;=70)</formula>
    </cfRule>
  </conditionalFormatting>
  <conditionalFormatting sqref="H42">
    <cfRule type="expression" dxfId="76" priority="76">
      <formula>AND(C42:C1042&gt;=150,D42:D1042&gt;=70)</formula>
    </cfRule>
  </conditionalFormatting>
  <conditionalFormatting sqref="I42">
    <cfRule type="expression" dxfId="75" priority="77">
      <formula>AND(C42:C1042&gt;=70,D42:D1042&gt;=150)</formula>
    </cfRule>
  </conditionalFormatting>
  <conditionalFormatting sqref="J42">
    <cfRule type="expression" dxfId="74" priority="78">
      <formula>AND(C42:C1042&gt;=70,D42:D1042&gt;=150)</formula>
    </cfRule>
  </conditionalFormatting>
  <conditionalFormatting sqref="G42">
    <cfRule type="expression" dxfId="73" priority="79">
      <formula>AND(C42:C1042&gt;=150,D42:D1042&gt;=70)</formula>
    </cfRule>
  </conditionalFormatting>
  <conditionalFormatting sqref="H42">
    <cfRule type="expression" dxfId="72" priority="80">
      <formula>AND(C42:C1042&gt;=150,D42:D1042&gt;=70)</formula>
    </cfRule>
  </conditionalFormatting>
  <conditionalFormatting sqref="I43">
    <cfRule type="expression" dxfId="71" priority="65">
      <formula>AND(C43:C1043&gt;=70,D43:D1043&gt;=150)</formula>
    </cfRule>
  </conditionalFormatting>
  <conditionalFormatting sqref="J43">
    <cfRule type="expression" dxfId="70" priority="66">
      <formula>AND(C43:C1043&gt;=70,D43:D1043&gt;=150)</formula>
    </cfRule>
  </conditionalFormatting>
  <conditionalFormatting sqref="G43">
    <cfRule type="expression" dxfId="69" priority="67">
      <formula>AND(C43:C1043&gt;=150,D43:D1043&gt;=70)</formula>
    </cfRule>
  </conditionalFormatting>
  <conditionalFormatting sqref="H43">
    <cfRule type="expression" dxfId="68" priority="68">
      <formula>AND(C43:C1043&gt;=150,D43:D1043&gt;=70)</formula>
    </cfRule>
  </conditionalFormatting>
  <conditionalFormatting sqref="I43">
    <cfRule type="expression" dxfId="67" priority="69">
      <formula>AND(C43:C1043&gt;=70,D43:D1043&gt;=150)</formula>
    </cfRule>
  </conditionalFormatting>
  <conditionalFormatting sqref="J43">
    <cfRule type="expression" dxfId="66" priority="70">
      <formula>AND(C43:C1043&gt;=70,D43:D1043&gt;=150)</formula>
    </cfRule>
  </conditionalFormatting>
  <conditionalFormatting sqref="G43">
    <cfRule type="expression" dxfId="65" priority="71">
      <formula>AND(C43:C1043&gt;=150,D43:D1043&gt;=70)</formula>
    </cfRule>
  </conditionalFormatting>
  <conditionalFormatting sqref="H43">
    <cfRule type="expression" dxfId="64" priority="72">
      <formula>AND(C43:C1043&gt;=150,D43:D1043&gt;=70)</formula>
    </cfRule>
  </conditionalFormatting>
  <conditionalFormatting sqref="I54:I57">
    <cfRule type="expression" dxfId="63" priority="57">
      <formula>AND(C54:C1054&gt;=70,D54:D1054&gt;=150)</formula>
    </cfRule>
  </conditionalFormatting>
  <conditionalFormatting sqref="J54:J57">
    <cfRule type="expression" dxfId="62" priority="58">
      <formula>AND(C54:C1054&gt;=70,D54:D1054&gt;=150)</formula>
    </cfRule>
  </conditionalFormatting>
  <conditionalFormatting sqref="G54:G57">
    <cfRule type="expression" dxfId="61" priority="59">
      <formula>AND(C54:C1054&gt;=150,D54:D1054&gt;=70)</formula>
    </cfRule>
  </conditionalFormatting>
  <conditionalFormatting sqref="H54:H57">
    <cfRule type="expression" dxfId="60" priority="60">
      <formula>AND(C54:C1054&gt;=150,D54:D1054&gt;=70)</formula>
    </cfRule>
  </conditionalFormatting>
  <conditionalFormatting sqref="I54:I57">
    <cfRule type="expression" dxfId="59" priority="61">
      <formula>AND(C54:C1054&gt;=70,D54:D1054&gt;=150)</formula>
    </cfRule>
  </conditionalFormatting>
  <conditionalFormatting sqref="J54:J57">
    <cfRule type="expression" dxfId="58" priority="62">
      <formula>AND(C54:C1054&gt;=70,D54:D1054&gt;=150)</formula>
    </cfRule>
  </conditionalFormatting>
  <conditionalFormatting sqref="G54:G57">
    <cfRule type="expression" dxfId="57" priority="63">
      <formula>AND(C54:C1054&gt;=150,D54:D1054&gt;=70)</formula>
    </cfRule>
  </conditionalFormatting>
  <conditionalFormatting sqref="H54:H57">
    <cfRule type="expression" dxfId="56" priority="64">
      <formula>AND(C54:C1054&gt;=150,D54:D1054&gt;=70)</formula>
    </cfRule>
  </conditionalFormatting>
  <conditionalFormatting sqref="I57:I60">
    <cfRule type="expression" dxfId="55" priority="49">
      <formula>AND(C57:C1057&gt;=70,D57:D1057&gt;=150)</formula>
    </cfRule>
  </conditionalFormatting>
  <conditionalFormatting sqref="J57:J60">
    <cfRule type="expression" dxfId="54" priority="50">
      <formula>AND(C57:C1057&gt;=70,D57:D1057&gt;=150)</formula>
    </cfRule>
  </conditionalFormatting>
  <conditionalFormatting sqref="G57:G60">
    <cfRule type="expression" dxfId="53" priority="51">
      <formula>AND(C57:C1057&gt;=150,D57:D1057&gt;=70)</formula>
    </cfRule>
  </conditionalFormatting>
  <conditionalFormatting sqref="H57:H60">
    <cfRule type="expression" dxfId="52" priority="52">
      <formula>AND(C57:C1057&gt;=150,D57:D1057&gt;=70)</formula>
    </cfRule>
  </conditionalFormatting>
  <conditionalFormatting sqref="I57:I60">
    <cfRule type="expression" dxfId="51" priority="53">
      <formula>AND(C57:C1057&gt;=70,D57:D1057&gt;=150)</formula>
    </cfRule>
  </conditionalFormatting>
  <conditionalFormatting sqref="J57:J60">
    <cfRule type="expression" dxfId="50" priority="54">
      <formula>AND(C57:C1057&gt;=70,D57:D1057&gt;=150)</formula>
    </cfRule>
  </conditionalFormatting>
  <conditionalFormatting sqref="G57:G60">
    <cfRule type="expression" dxfId="49" priority="55">
      <formula>AND(C57:C1057&gt;=150,D57:D1057&gt;=70)</formula>
    </cfRule>
  </conditionalFormatting>
  <conditionalFormatting sqref="H57:H60">
    <cfRule type="expression" dxfId="48" priority="56">
      <formula>AND(C57:C1057&gt;=150,D57:D1057&gt;=70)</formula>
    </cfRule>
  </conditionalFormatting>
  <conditionalFormatting sqref="I62">
    <cfRule type="expression" dxfId="47" priority="41">
      <formula>AND(C62:C1062&gt;=70,D62:D1062&gt;=150)</formula>
    </cfRule>
  </conditionalFormatting>
  <conditionalFormatting sqref="J62">
    <cfRule type="expression" dxfId="46" priority="42">
      <formula>AND(C62:C1062&gt;=70,D62:D1062&gt;=150)</formula>
    </cfRule>
  </conditionalFormatting>
  <conditionalFormatting sqref="G62">
    <cfRule type="expression" dxfId="45" priority="43">
      <formula>AND(C62:C1062&gt;=150,D62:D1062&gt;=70)</formula>
    </cfRule>
  </conditionalFormatting>
  <conditionalFormatting sqref="H62">
    <cfRule type="expression" dxfId="44" priority="44">
      <formula>AND(C62:C1062&gt;=150,D62:D1062&gt;=70)</formula>
    </cfRule>
  </conditionalFormatting>
  <conditionalFormatting sqref="I62">
    <cfRule type="expression" dxfId="43" priority="45">
      <formula>AND(C62:C1062&gt;=70,D62:D1062&gt;=150)</formula>
    </cfRule>
  </conditionalFormatting>
  <conditionalFormatting sqref="J62">
    <cfRule type="expression" dxfId="42" priority="46">
      <formula>AND(C62:C1062&gt;=70,D62:D1062&gt;=150)</formula>
    </cfRule>
  </conditionalFormatting>
  <conditionalFormatting sqref="G62">
    <cfRule type="expression" dxfId="41" priority="47">
      <formula>AND(C62:C1062&gt;=150,D62:D1062&gt;=70)</formula>
    </cfRule>
  </conditionalFormatting>
  <conditionalFormatting sqref="H62">
    <cfRule type="expression" dxfId="40" priority="48">
      <formula>AND(C62:C1062&gt;=150,D62:D1062&gt;=70)</formula>
    </cfRule>
  </conditionalFormatting>
  <conditionalFormatting sqref="I38">
    <cfRule type="expression" dxfId="39" priority="33">
      <formula>AND(C38:C1038&gt;=70,D38:D1038&gt;=150)</formula>
    </cfRule>
  </conditionalFormatting>
  <conditionalFormatting sqref="J38">
    <cfRule type="expression" dxfId="38" priority="34">
      <formula>AND(C38:C1038&gt;=70,D38:D1038&gt;=150)</formula>
    </cfRule>
  </conditionalFormatting>
  <conditionalFormatting sqref="G38">
    <cfRule type="expression" dxfId="37" priority="35">
      <formula>AND(C38:C1038&gt;=150,D38:D1038&gt;=70)</formula>
    </cfRule>
  </conditionalFormatting>
  <conditionalFormatting sqref="H38">
    <cfRule type="expression" dxfId="36" priority="36">
      <formula>AND(C38:C1038&gt;=150,D38:D1038&gt;=70)</formula>
    </cfRule>
  </conditionalFormatting>
  <conditionalFormatting sqref="I38">
    <cfRule type="expression" dxfId="35" priority="37">
      <formula>AND(C38:C1038&gt;=70,D38:D1038&gt;=150)</formula>
    </cfRule>
  </conditionalFormatting>
  <conditionalFormatting sqref="J38">
    <cfRule type="expression" dxfId="34" priority="38">
      <formula>AND(C38:C1038&gt;=70,D38:D1038&gt;=150)</formula>
    </cfRule>
  </conditionalFormatting>
  <conditionalFormatting sqref="G38">
    <cfRule type="expression" dxfId="33" priority="39">
      <formula>AND(C38:C1038&gt;=150,D38:D1038&gt;=70)</formula>
    </cfRule>
  </conditionalFormatting>
  <conditionalFormatting sqref="H38">
    <cfRule type="expression" dxfId="32" priority="40">
      <formula>AND(C38:C1038&gt;=150,D38:D1038&gt;=70)</formula>
    </cfRule>
  </conditionalFormatting>
  <conditionalFormatting sqref="I39">
    <cfRule type="expression" dxfId="31" priority="25">
      <formula>AND(C39:C1039&gt;=70,D39:D1039&gt;=150)</formula>
    </cfRule>
  </conditionalFormatting>
  <conditionalFormatting sqref="J39">
    <cfRule type="expression" dxfId="30" priority="26">
      <formula>AND(C39:C1039&gt;=70,D39:D1039&gt;=150)</formula>
    </cfRule>
  </conditionalFormatting>
  <conditionalFormatting sqref="G39">
    <cfRule type="expression" dxfId="29" priority="27">
      <formula>AND(C39:C1039&gt;=150,D39:D1039&gt;=70)</formula>
    </cfRule>
  </conditionalFormatting>
  <conditionalFormatting sqref="H39">
    <cfRule type="expression" dxfId="28" priority="28">
      <formula>AND(C39:C1039&gt;=150,D39:D1039&gt;=70)</formula>
    </cfRule>
  </conditionalFormatting>
  <conditionalFormatting sqref="I39">
    <cfRule type="expression" dxfId="27" priority="29">
      <formula>AND(C39:C1039&gt;=70,D39:D1039&gt;=150)</formula>
    </cfRule>
  </conditionalFormatting>
  <conditionalFormatting sqref="J39">
    <cfRule type="expression" dxfId="26" priority="30">
      <formula>AND(C39:C1039&gt;=70,D39:D1039&gt;=150)</formula>
    </cfRule>
  </conditionalFormatting>
  <conditionalFormatting sqref="G39">
    <cfRule type="expression" dxfId="25" priority="31">
      <formula>AND(C39:C1039&gt;=150,D39:D1039&gt;=70)</formula>
    </cfRule>
  </conditionalFormatting>
  <conditionalFormatting sqref="H39">
    <cfRule type="expression" dxfId="24" priority="32">
      <formula>AND(C39:C1039&gt;=150,D39:D1039&gt;=70)</formula>
    </cfRule>
  </conditionalFormatting>
  <conditionalFormatting sqref="I40">
    <cfRule type="expression" dxfId="23" priority="17">
      <formula>AND(C40:C1040&gt;=70,D40:D1040&gt;=150)</formula>
    </cfRule>
  </conditionalFormatting>
  <conditionalFormatting sqref="J40">
    <cfRule type="expression" dxfId="22" priority="18">
      <formula>AND(C40:C1040&gt;=70,D40:D1040&gt;=150)</formula>
    </cfRule>
  </conditionalFormatting>
  <conditionalFormatting sqref="G40">
    <cfRule type="expression" dxfId="21" priority="19">
      <formula>AND(C40:C1040&gt;=150,D40:D1040&gt;=70)</formula>
    </cfRule>
  </conditionalFormatting>
  <conditionalFormatting sqref="H40">
    <cfRule type="expression" dxfId="20" priority="20">
      <formula>AND(C40:C1040&gt;=150,D40:D1040&gt;=70)</formula>
    </cfRule>
  </conditionalFormatting>
  <conditionalFormatting sqref="I40">
    <cfRule type="expression" dxfId="19" priority="21">
      <formula>AND(C40:C1040&gt;=70,D40:D1040&gt;=150)</formula>
    </cfRule>
  </conditionalFormatting>
  <conditionalFormatting sqref="J40">
    <cfRule type="expression" dxfId="18" priority="22">
      <formula>AND(C40:C1040&gt;=70,D40:D1040&gt;=150)</formula>
    </cfRule>
  </conditionalFormatting>
  <conditionalFormatting sqref="G40">
    <cfRule type="expression" dxfId="17" priority="23">
      <formula>AND(C40:C1040&gt;=150,D40:D1040&gt;=70)</formula>
    </cfRule>
  </conditionalFormatting>
  <conditionalFormatting sqref="H40">
    <cfRule type="expression" dxfId="16" priority="24">
      <formula>AND(C40:C1040&gt;=150,D40:D1040&gt;=70)</formula>
    </cfRule>
  </conditionalFormatting>
  <conditionalFormatting sqref="I41">
    <cfRule type="expression" dxfId="15" priority="9">
      <formula>AND(C41:C1041&gt;=70,D41:D1041&gt;=150)</formula>
    </cfRule>
  </conditionalFormatting>
  <conditionalFormatting sqref="J41">
    <cfRule type="expression" dxfId="14" priority="10">
      <formula>AND(C41:C1041&gt;=70,D41:D1041&gt;=150)</formula>
    </cfRule>
  </conditionalFormatting>
  <conditionalFormatting sqref="G41">
    <cfRule type="expression" dxfId="13" priority="11">
      <formula>AND(C41:C1041&gt;=150,D41:D1041&gt;=70)</formula>
    </cfRule>
  </conditionalFormatting>
  <conditionalFormatting sqref="H41">
    <cfRule type="expression" dxfId="12" priority="12">
      <formula>AND(C41:C1041&gt;=150,D41:D1041&gt;=70)</formula>
    </cfRule>
  </conditionalFormatting>
  <conditionalFormatting sqref="I41">
    <cfRule type="expression" dxfId="11" priority="13">
      <formula>AND(C41:C1041&gt;=70,D41:D1041&gt;=150)</formula>
    </cfRule>
  </conditionalFormatting>
  <conditionalFormatting sqref="J41">
    <cfRule type="expression" dxfId="10" priority="14">
      <formula>AND(C41:C1041&gt;=70,D41:D1041&gt;=150)</formula>
    </cfRule>
  </conditionalFormatting>
  <conditionalFormatting sqref="G41">
    <cfRule type="expression" dxfId="9" priority="15">
      <formula>AND(C41:C1041&gt;=150,D41:D1041&gt;=70)</formula>
    </cfRule>
  </conditionalFormatting>
  <conditionalFormatting sqref="H41">
    <cfRule type="expression" dxfId="8" priority="16">
      <formula>AND(C41:C1041&gt;=150,D41:D1041&gt;=70)</formula>
    </cfRule>
  </conditionalFormatting>
  <conditionalFormatting sqref="I60">
    <cfRule type="expression" dxfId="7" priority="1">
      <formula>AND(C60:C1060&gt;=70,D60:D1060&gt;=150)</formula>
    </cfRule>
  </conditionalFormatting>
  <conditionalFormatting sqref="J60">
    <cfRule type="expression" dxfId="6" priority="2">
      <formula>AND(C60:C1060&gt;=70,D60:D1060&gt;=150)</formula>
    </cfRule>
  </conditionalFormatting>
  <conditionalFormatting sqref="G60">
    <cfRule type="expression" dxfId="5" priority="3">
      <formula>AND(C60:C1060&gt;=150,D60:D1060&gt;=70)</formula>
    </cfRule>
  </conditionalFormatting>
  <conditionalFormatting sqref="H60">
    <cfRule type="expression" dxfId="4" priority="4">
      <formula>AND(C60:C1060&gt;=150,D60:D1060&gt;=70)</formula>
    </cfRule>
  </conditionalFormatting>
  <conditionalFormatting sqref="I60">
    <cfRule type="expression" dxfId="3" priority="5">
      <formula>AND(C60:C1060&gt;=70,D60:D1060&gt;=150)</formula>
    </cfRule>
  </conditionalFormatting>
  <conditionalFormatting sqref="J60">
    <cfRule type="expression" dxfId="2" priority="6">
      <formula>AND(C60:C1060&gt;=70,D60:D1060&gt;=150)</formula>
    </cfRule>
  </conditionalFormatting>
  <conditionalFormatting sqref="G60">
    <cfRule type="expression" dxfId="1" priority="7">
      <formula>AND(C60:C1060&gt;=150,D60:D1060&gt;=70)</formula>
    </cfRule>
  </conditionalFormatting>
  <conditionalFormatting sqref="H60">
    <cfRule type="expression" dxfId="0" priority="8">
      <formula>AND(C60:C1060&gt;=150,D60:D1060&gt;=70)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4000</v>
      </c>
      <c r="B1">
        <f>Hoja1!B16*Hoja1!C16</f>
        <v>4000</v>
      </c>
      <c r="C1">
        <f>Hoja1!B16*Hoja1!D16</f>
        <v>7520</v>
      </c>
      <c r="D1">
        <f>Hoja1!B16*Hoja1!D16</f>
        <v>7520</v>
      </c>
    </row>
    <row r="2" spans="1:4" x14ac:dyDescent="0.2">
      <c r="A2">
        <f>Hoja1!B17*Hoja1!C17</f>
        <v>4000</v>
      </c>
      <c r="B2">
        <f>Hoja1!B17*Hoja1!C17</f>
        <v>4000</v>
      </c>
      <c r="C2">
        <f>Hoja1!B17*Hoja1!D17</f>
        <v>7232</v>
      </c>
      <c r="D2">
        <f>Hoja1!B17*Hoja1!D17</f>
        <v>7232</v>
      </c>
    </row>
    <row r="3" spans="1:4" x14ac:dyDescent="0.2">
      <c r="A3">
        <f>Hoja1!B18*Hoja1!C18</f>
        <v>9600</v>
      </c>
      <c r="B3">
        <f>Hoja1!B18*Hoja1!C18</f>
        <v>9600</v>
      </c>
      <c r="C3">
        <f>Hoja1!B18*Hoja1!D18</f>
        <v>4000</v>
      </c>
      <c r="D3">
        <f>Hoja1!B18*Hoja1!D18</f>
        <v>4000</v>
      </c>
    </row>
    <row r="4" spans="1:4" x14ac:dyDescent="0.2">
      <c r="A4">
        <f>Hoja1!B19*Hoja1!C19</f>
        <v>7040</v>
      </c>
      <c r="B4">
        <f>Hoja1!B19*Hoja1!C19</f>
        <v>7040</v>
      </c>
      <c r="C4">
        <f>Hoja1!B19*Hoja1!D19</f>
        <v>4000</v>
      </c>
      <c r="D4">
        <f>Hoja1!B19*Hoja1!D19</f>
        <v>4000</v>
      </c>
    </row>
    <row r="5" spans="1:4" x14ac:dyDescent="0.2">
      <c r="A5">
        <f>Hoja1!B20*Hoja1!C20</f>
        <v>9280</v>
      </c>
      <c r="B5">
        <f>Hoja1!B20*Hoja1!C20</f>
        <v>9280</v>
      </c>
      <c r="C5">
        <f>Hoja1!B20*Hoja1!D20</f>
        <v>7520</v>
      </c>
      <c r="D5">
        <f>Hoja1!B20*Hoja1!D20</f>
        <v>7520</v>
      </c>
    </row>
    <row r="6" spans="1:4" x14ac:dyDescent="0.2">
      <c r="A6">
        <f>Hoja1!B21*Hoja1!C21</f>
        <v>4496</v>
      </c>
      <c r="B6">
        <f>Hoja1!B21*Hoja1!C21</f>
        <v>4496</v>
      </c>
      <c r="C6">
        <f>Hoja1!B21*Hoja1!D21</f>
        <v>3616</v>
      </c>
      <c r="D6">
        <f>Hoja1!B21*Hoja1!D21</f>
        <v>3616</v>
      </c>
    </row>
    <row r="7" spans="1:4" x14ac:dyDescent="0.2">
      <c r="A7">
        <f>Hoja1!B22*Hoja1!C22</f>
        <v>9600</v>
      </c>
      <c r="B7">
        <f>Hoja1!B22*Hoja1!C22</f>
        <v>9600</v>
      </c>
      <c r="C7">
        <f>Hoja1!B22*Hoja1!D22</f>
        <v>4000</v>
      </c>
      <c r="D7">
        <f>Hoja1!B22*Hoja1!D22</f>
        <v>4000</v>
      </c>
    </row>
    <row r="8" spans="1:4" x14ac:dyDescent="0.2">
      <c r="A8">
        <f>Hoja1!B23*Hoja1!C23</f>
        <v>7040</v>
      </c>
      <c r="B8">
        <f>Hoja1!B23*Hoja1!C23</f>
        <v>7040</v>
      </c>
      <c r="C8">
        <f>Hoja1!B23*Hoja1!D23</f>
        <v>4000</v>
      </c>
      <c r="D8">
        <f>Hoja1!B23*Hoja1!D23</f>
        <v>4000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2022-11-09T14:57:19Z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