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xr:revisionPtr revIDLastSave="0" documentId="13_ncr:1_{3D7CAE7E-DB17-435C-B494-AC722A54158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<sst xmlns="http://schemas.openxmlformats.org/spreadsheetml/2006/main" count="51" uniqueCount="36">
  <si>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</si>
  <si>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</si>
  <si>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</si>
  <si>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</si>
  <si>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</si>
  <si>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</si>
  <si>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</si>
  <si>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</si>
  <si>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</si>
  <si>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</si>
  <si>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</si>
  <si>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</si>
  <si>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</si>
  <si>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</si>
  <si>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</si>
  <si>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</si>
  <si>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</si>
  <si>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</si>
  <si>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</si>
  <si>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</si>
  <si>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</si>
  <si>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</si>
  <si>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</si>
  <si>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</si>
  <si>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</si>
  <si>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</si>
  <si>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</si>
  <si>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</si>
  <si>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 xml:space="preserve">2mm LINO NEGRO </t>
  </si>
  <si>
    <t>lat cocina</t>
  </si>
  <si>
    <t>soporte</t>
  </si>
  <si>
    <t>base cocinas</t>
  </si>
  <si>
    <t>puertas</t>
  </si>
  <si>
    <t>base cajonera</t>
  </si>
  <si>
    <t>tapas cajon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</si>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</sst>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32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C31" sqref="C31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373.596</v>
      </c>
      <c r="F3" s="49">
        <v>9120003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50.346449999999997</v>
      </c>
      <c r="R15" s="20" t="s">
        <v>24</v>
      </c>
      <c r="S15" s="21" t="s">
        <v>25</v>
      </c>
    </row>
    <row r="16" spans="1:22" ht="15.75" x14ac:dyDescent="0.25">
      <c r="A16" s="22">
        <v>9120003</v>
      </c>
      <c r="B16" s="23">
        <v>5</v>
      </c>
      <c r="C16" s="24">
        <v>580</v>
      </c>
      <c r="D16" s="25">
        <v>821</v>
      </c>
      <c r="E16" s="26" t="s">
        <v>29</v>
      </c>
      <c r="F16" s="27"/>
      <c r="G16" s="28"/>
      <c r="H16" s="29"/>
      <c r="I16" s="30">
        <v>1</v>
      </c>
      <c r="J16" s="31"/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4.1050000000000004</v>
      </c>
      <c r="Q16" s="1">
        <v>1</v>
      </c>
      <c r="R16" s="36">
        <f>((SUMIF(G16:G1016,D3,Hoja3!A1:A1001)+SUMIF(H16:H1016,D3,Hoja3!B1:B1001)+SUMIF(I16:I1016,D3,Hoja3!C1:C1001)+SUMIF(J16:J1016,D3,Hoja3!D1:D1001))/1000)*1.05</f>
        <v>50.346449999999997</v>
      </c>
      <c r="S16" s="37" t="str">
        <f t="shared" ref="S16:S23" si="1">A3</f>
        <v xml:space="preserve">2mm LINO NEGRO </v>
      </c>
      <c r="V16"/>
    </row>
    <row r="17" spans="1:22" ht="15.75" x14ac:dyDescent="0.25">
      <c r="A17" s="22">
        <v>9120003</v>
      </c>
      <c r="B17" s="23">
        <v>4</v>
      </c>
      <c r="C17" s="24">
        <v>814</v>
      </c>
      <c r="D17" s="25">
        <v>100</v>
      </c>
      <c r="E17" s="26" t="s">
        <v>30</v>
      </c>
      <c r="F17" s="26"/>
      <c r="G17" s="38"/>
      <c r="H17" s="38"/>
      <c r="I17" s="38"/>
      <c r="J17" s="38"/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0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>
        <v>9120003</v>
      </c>
      <c r="B18" s="23">
        <v>4</v>
      </c>
      <c r="C18" s="24">
        <v>850</v>
      </c>
      <c r="D18" s="25">
        <v>580</v>
      </c>
      <c r="E18" s="26" t="s">
        <v>31</v>
      </c>
      <c r="F18" s="26"/>
      <c r="G18" s="38">
        <v>1</v>
      </c>
      <c r="H18" s="38"/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18" s="35">
        <f t="shared" si="0"/>
        <v>8.0399999999999991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9120003</v>
      </c>
      <c r="B19" s="23">
        <v>12</v>
      </c>
      <c r="C19" s="24">
        <v>508</v>
      </c>
      <c r="D19" s="25">
        <v>70</v>
      </c>
      <c r="E19" s="26" t="s">
        <v>27</v>
      </c>
      <c r="F19" s="26"/>
      <c r="G19" s="38"/>
      <c r="H19" s="38"/>
      <c r="I19" s="38"/>
      <c r="J19" s="38"/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0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9120003</v>
      </c>
      <c r="B20" s="23">
        <v>8</v>
      </c>
      <c r="C20" s="24">
        <v>850</v>
      </c>
      <c r="D20" s="25">
        <v>70</v>
      </c>
      <c r="E20" s="26" t="s">
        <v>27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9120003</v>
      </c>
      <c r="B21" s="23">
        <v>2</v>
      </c>
      <c r="C21" s="24">
        <v>700</v>
      </c>
      <c r="D21" s="25">
        <v>70</v>
      </c>
      <c r="E21" s="26" t="s">
        <v>27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9120003</v>
      </c>
      <c r="B22" s="23">
        <v>8</v>
      </c>
      <c r="C22" s="24">
        <v>419</v>
      </c>
      <c r="D22" s="25">
        <v>796</v>
      </c>
      <c r="E22" s="26" t="s">
        <v>32</v>
      </c>
      <c r="F22" s="26"/>
      <c r="G22" s="38">
        <v>1</v>
      </c>
      <c r="H22" s="38">
        <v>1</v>
      </c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LINO NEGRO 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2" s="35">
        <f t="shared" si="0"/>
        <v>19.440000000000001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9120003</v>
      </c>
      <c r="B23" s="23">
        <v>1</v>
      </c>
      <c r="C23" s="24">
        <v>700</v>
      </c>
      <c r="D23" s="25">
        <v>580</v>
      </c>
      <c r="E23" s="26" t="s">
        <v>33</v>
      </c>
      <c r="F23" s="26"/>
      <c r="G23" s="39">
        <v>1</v>
      </c>
      <c r="H23" s="39"/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3" s="35">
        <f t="shared" si="0"/>
        <v>1.86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9120003</v>
      </c>
      <c r="B24" s="23">
        <v>2</v>
      </c>
      <c r="C24" s="24">
        <v>694</v>
      </c>
      <c r="D24" s="25">
        <v>220</v>
      </c>
      <c r="E24" s="26" t="s">
        <v>34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LINO NEGRO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4" s="35">
        <f t="shared" si="0"/>
        <v>3.6560000000000001</v>
      </c>
      <c r="R24" s="40">
        <f>SUM(R16:R23)</f>
        <v>50.346449999999997</v>
      </c>
      <c r="S24" s="41" t="s">
        <v>26</v>
      </c>
      <c r="V24"/>
    </row>
    <row r="25" spans="1:22" x14ac:dyDescent="0.2">
      <c r="A25" s="22">
        <v>9120003</v>
      </c>
      <c r="B25" s="23">
        <v>1</v>
      </c>
      <c r="C25" s="24">
        <v>694</v>
      </c>
      <c r="D25" s="25">
        <v>343</v>
      </c>
      <c r="E25" s="26" t="s">
        <v>34</v>
      </c>
      <c r="F25" s="26"/>
      <c r="G25" s="39">
        <v>1</v>
      </c>
      <c r="H25" s="39">
        <v>1</v>
      </c>
      <c r="I25" s="39">
        <v>1</v>
      </c>
      <c r="J25" s="39">
        <v>1</v>
      </c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LINO NEGRO </v>
      </c>
      <c r="M2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5" s="35">
        <f t="shared" si="0"/>
        <v>2.0739999999999998</v>
      </c>
      <c r="V25"/>
    </row>
    <row r="26" spans="1:22" x14ac:dyDescent="0.2">
      <c r="A26" s="22">
        <v>9120003</v>
      </c>
      <c r="B26" s="23">
        <v>1</v>
      </c>
      <c r="C26" s="24">
        <v>664</v>
      </c>
      <c r="D26" s="25">
        <v>100</v>
      </c>
      <c r="E26" s="26" t="s">
        <v>30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>
        <v>9120003</v>
      </c>
      <c r="B27" s="23">
        <v>4</v>
      </c>
      <c r="C27" s="24">
        <v>635</v>
      </c>
      <c r="D27" s="25">
        <v>170</v>
      </c>
      <c r="E27" s="26" t="s">
        <v>35</v>
      </c>
      <c r="F27" s="26"/>
      <c r="G27" s="39">
        <v>1</v>
      </c>
      <c r="H27" s="39"/>
      <c r="I27" s="39">
        <v>1</v>
      </c>
      <c r="J27" s="39">
        <v>1</v>
      </c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7" s="35">
        <f t="shared" si="0"/>
        <v>3.9</v>
      </c>
    </row>
    <row r="28" spans="1:22" x14ac:dyDescent="0.2">
      <c r="A28" s="22">
        <v>9120003</v>
      </c>
      <c r="B28" s="23">
        <v>4</v>
      </c>
      <c r="C28" s="24">
        <v>414</v>
      </c>
      <c r="D28" s="25">
        <v>170</v>
      </c>
      <c r="E28" s="26" t="s">
        <v>35</v>
      </c>
      <c r="F28" s="26"/>
      <c r="G28" s="39">
        <v>1</v>
      </c>
      <c r="H28" s="39"/>
      <c r="I28" s="39"/>
      <c r="J28" s="39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1.6559999999999999</v>
      </c>
    </row>
    <row r="29" spans="1:22" x14ac:dyDescent="0.2">
      <c r="A29" s="22">
        <v>9120003</v>
      </c>
      <c r="B29" s="23">
        <v>2</v>
      </c>
      <c r="C29" s="24">
        <v>635</v>
      </c>
      <c r="D29" s="25">
        <v>280</v>
      </c>
      <c r="E29" s="26" t="s">
        <v>35</v>
      </c>
      <c r="F29" s="26"/>
      <c r="G29" s="39">
        <v>1</v>
      </c>
      <c r="H29" s="39"/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LINO NEGRO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LINO NEGRO </v>
      </c>
      <c r="O29" s="35">
        <f t="shared" si="0"/>
        <v>2.39</v>
      </c>
    </row>
    <row r="30" spans="1:22" x14ac:dyDescent="0.2">
      <c r="A30" s="22">
        <v>9120003</v>
      </c>
      <c r="B30" s="23">
        <v>2</v>
      </c>
      <c r="C30" s="24">
        <v>414</v>
      </c>
      <c r="D30" s="25">
        <v>280</v>
      </c>
      <c r="E30" s="26" t="s">
        <v>35</v>
      </c>
      <c r="F30" s="26"/>
      <c r="G30" s="39">
        <v>1</v>
      </c>
      <c r="H30" s="39"/>
      <c r="I30" s="39"/>
      <c r="J30" s="39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LINO NEGRO 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0.82799999999999996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31" priority="26">
      <formula>AND(C17:C1017&gt;=70,D17:D1017&gt;=150)</formula>
    </cfRule>
  </conditionalFormatting>
  <conditionalFormatting sqref="J17:J20 J25:J1016">
    <cfRule type="expression" dxfId="30" priority="27">
      <formula>AND(C17:C1017&gt;=70,D17:D1017&gt;=150)</formula>
    </cfRule>
  </conditionalFormatting>
  <conditionalFormatting sqref="G17:G20 G25:G1016">
    <cfRule type="expression" dxfId="29" priority="28">
      <formula>AND(C17:C1017&gt;=150,D17:D1017&gt;=70)</formula>
    </cfRule>
  </conditionalFormatting>
  <conditionalFormatting sqref="H17:H20 H25:H1016">
    <cfRule type="expression" dxfId="28" priority="29">
      <formula>AND(C17:C1017&gt;=150,D17:D1017&gt;=70)</formula>
    </cfRule>
  </conditionalFormatting>
  <conditionalFormatting sqref="I16:I20 I25:I32">
    <cfRule type="expression" dxfId="27" priority="30">
      <formula>AND(C16:C1016&gt;=70,D16:D1016&gt;=150)</formula>
    </cfRule>
  </conditionalFormatting>
  <conditionalFormatting sqref="J16:J20 J25:J32">
    <cfRule type="expression" dxfId="26" priority="31">
      <formula>AND(C16:C1016&gt;=70,D16:D1016&gt;=150)</formula>
    </cfRule>
  </conditionalFormatting>
  <conditionalFormatting sqref="G16:G20 G25:G32">
    <cfRule type="expression" dxfId="25" priority="32">
      <formula>AND(C16:C1016&gt;=150,D16:D1016&gt;=70)</formula>
    </cfRule>
  </conditionalFormatting>
  <conditionalFormatting sqref="H16:H20 H25:H32">
    <cfRule type="expression" dxfId="24" priority="33">
      <formula>AND(C16:C1016&gt;=150,D16:D1016&gt;=70)</formula>
    </cfRule>
  </conditionalFormatting>
  <conditionalFormatting sqref="I21">
    <cfRule type="expression" dxfId="23" priority="17">
      <formula>AND(C21:C1021&gt;=70,D21:D1021&gt;=150)</formula>
    </cfRule>
  </conditionalFormatting>
  <conditionalFormatting sqref="J21">
    <cfRule type="expression" dxfId="22" priority="18">
      <formula>AND(C21:C1021&gt;=70,D21:D1021&gt;=150)</formula>
    </cfRule>
  </conditionalFormatting>
  <conditionalFormatting sqref="G21">
    <cfRule type="expression" dxfId="21" priority="19">
      <formula>AND(C21:C1021&gt;=150,D21:D1021&gt;=70)</formula>
    </cfRule>
  </conditionalFormatting>
  <conditionalFormatting sqref="H21">
    <cfRule type="expression" dxfId="20" priority="20">
      <formula>AND(C21:C1021&gt;=150,D21:D1021&gt;=70)</formula>
    </cfRule>
  </conditionalFormatting>
  <conditionalFormatting sqref="I21">
    <cfRule type="expression" dxfId="19" priority="21">
      <formula>AND(C21:C1021&gt;=70,D21:D1021&gt;=150)</formula>
    </cfRule>
  </conditionalFormatting>
  <conditionalFormatting sqref="J21">
    <cfRule type="expression" dxfId="18" priority="22">
      <formula>AND(C21:C1021&gt;=70,D21:D1021&gt;=150)</formula>
    </cfRule>
  </conditionalFormatting>
  <conditionalFormatting sqref="G21">
    <cfRule type="expression" dxfId="17" priority="23">
      <formula>AND(C21:C1021&gt;=150,D21:D1021&gt;=70)</formula>
    </cfRule>
  </conditionalFormatting>
  <conditionalFormatting sqref="H21">
    <cfRule type="expression" dxfId="16" priority="24">
      <formula>AND(C21:C1021&gt;=150,D21:D1021&gt;=70)</formula>
    </cfRule>
  </conditionalFormatting>
  <conditionalFormatting sqref="I23:I24">
    <cfRule type="expression" dxfId="15" priority="9">
      <formula>AND(C23:C1023&gt;=70,D23:D1023&gt;=150)</formula>
    </cfRule>
  </conditionalFormatting>
  <conditionalFormatting sqref="J23:J24">
    <cfRule type="expression" dxfId="14" priority="10">
      <formula>AND(C23:C1023&gt;=70,D23:D1023&gt;=150)</formula>
    </cfRule>
  </conditionalFormatting>
  <conditionalFormatting sqref="G23:G24">
    <cfRule type="expression" dxfId="13" priority="11">
      <formula>AND(C23:C1023&gt;=150,D23:D1023&gt;=70)</formula>
    </cfRule>
  </conditionalFormatting>
  <conditionalFormatting sqref="H23:H24">
    <cfRule type="expression" dxfId="12" priority="12">
      <formula>AND(C23:C1023&gt;=150,D23:D1023&gt;=70)</formula>
    </cfRule>
  </conditionalFormatting>
  <conditionalFormatting sqref="I23:I24">
    <cfRule type="expression" dxfId="11" priority="13">
      <formula>AND(C23:C1023&gt;=70,D23:D1023&gt;=150)</formula>
    </cfRule>
  </conditionalFormatting>
  <conditionalFormatting sqref="J23:J24">
    <cfRule type="expression" dxfId="10" priority="14">
      <formula>AND(C23:C1023&gt;=70,D23:D1023&gt;=150)</formula>
    </cfRule>
  </conditionalFormatting>
  <conditionalFormatting sqref="G23:G24">
    <cfRule type="expression" dxfId="9" priority="15">
      <formula>AND(C23:C1023&gt;=150,D23:D1023&gt;=70)</formula>
    </cfRule>
  </conditionalFormatting>
  <conditionalFormatting sqref="H23:H24">
    <cfRule type="expression" dxfId="8" priority="16">
      <formula>AND(C23:C1023&gt;=150,D23:D1023&gt;=70)</formula>
    </cfRule>
  </conditionalFormatting>
  <conditionalFormatting sqref="I22">
    <cfRule type="expression" dxfId="7" priority="1">
      <formula>AND(C22:C1022&gt;=70,D22:D1022&gt;=150)</formula>
    </cfRule>
  </conditionalFormatting>
  <conditionalFormatting sqref="J22">
    <cfRule type="expression" dxfId="6" priority="2">
      <formula>AND(C22:C1022&gt;=70,D22:D1022&gt;=150)</formula>
    </cfRule>
  </conditionalFormatting>
  <conditionalFormatting sqref="G22">
    <cfRule type="expression" dxfId="5" priority="3">
      <formula>AND(C22:C1022&gt;=150,D22:D1022&gt;=70)</formula>
    </cfRule>
  </conditionalFormatting>
  <conditionalFormatting sqref="H22">
    <cfRule type="expression" dxfId="4" priority="4">
      <formula>AND(C22:C1022&gt;=150,D22:D1022&gt;=70)</formula>
    </cfRule>
  </conditionalFormatting>
  <conditionalFormatting sqref="I22">
    <cfRule type="expression" dxfId="3" priority="5">
      <formula>AND(C22:C1022&gt;=70,D22:D1022&gt;=150)</formula>
    </cfRule>
  </conditionalFormatting>
  <conditionalFormatting sqref="J22">
    <cfRule type="expression" dxfId="2" priority="6">
      <formula>AND(C22:C1022&gt;=70,D22:D1022&gt;=150)</formula>
    </cfRule>
  </conditionalFormatting>
  <conditionalFormatting sqref="G22">
    <cfRule type="expression" dxfId="1" priority="7">
      <formula>AND(C22:C1022&gt;=150,D22:D1022&gt;=70)</formula>
    </cfRule>
  </conditionalFormatting>
  <conditionalFormatting sqref="H22">
    <cfRule type="expression" dxfId="0" priority="8">
      <formula>AND(C22:C1022&gt;=150,D22:D1022&gt;=70)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2900</v>
      </c>
      <c r="B1">
        <f>Hoja1!B16*Hoja1!C16</f>
        <v>2900</v>
      </c>
      <c r="C1">
        <f>Hoja1!B16*Hoja1!D16</f>
        <v>4105</v>
      </c>
      <c r="D1">
        <f>Hoja1!B16*Hoja1!D16</f>
        <v>4105</v>
      </c>
    </row>
    <row r="2" spans="1:4" x14ac:dyDescent="0.2">
      <c r="A2">
        <f>Hoja1!B17*Hoja1!C17</f>
        <v>3256</v>
      </c>
      <c r="B2">
        <f>Hoja1!B17*Hoja1!C17</f>
        <v>3256</v>
      </c>
      <c r="C2">
        <f>Hoja1!B17*Hoja1!D17</f>
        <v>400</v>
      </c>
      <c r="D2">
        <f>Hoja1!B17*Hoja1!D17</f>
        <v>400</v>
      </c>
    </row>
    <row r="3" spans="1:4" x14ac:dyDescent="0.2">
      <c r="A3">
        <f>Hoja1!B18*Hoja1!C18</f>
        <v>3400</v>
      </c>
      <c r="B3">
        <f>Hoja1!B18*Hoja1!C18</f>
        <v>3400</v>
      </c>
      <c r="C3">
        <f>Hoja1!B18*Hoja1!D18</f>
        <v>2320</v>
      </c>
      <c r="D3">
        <f>Hoja1!B18*Hoja1!D18</f>
        <v>2320</v>
      </c>
    </row>
    <row r="4" spans="1:4" x14ac:dyDescent="0.2">
      <c r="A4">
        <f>Hoja1!B19*Hoja1!C19</f>
        <v>6096</v>
      </c>
      <c r="B4">
        <f>Hoja1!B19*Hoja1!C19</f>
        <v>6096</v>
      </c>
      <c r="C4">
        <f>Hoja1!B19*Hoja1!D19</f>
        <v>840</v>
      </c>
      <c r="D4">
        <f>Hoja1!B19*Hoja1!D19</f>
        <v>840</v>
      </c>
    </row>
    <row r="5" spans="1:4" x14ac:dyDescent="0.2">
      <c r="A5">
        <f>Hoja1!B20*Hoja1!C20</f>
        <v>6800</v>
      </c>
      <c r="B5">
        <f>Hoja1!B20*Hoja1!C20</f>
        <v>6800</v>
      </c>
      <c r="C5">
        <f>Hoja1!B20*Hoja1!D20</f>
        <v>560</v>
      </c>
      <c r="D5">
        <f>Hoja1!B20*Hoja1!D20</f>
        <v>560</v>
      </c>
    </row>
    <row r="6" spans="1:4" x14ac:dyDescent="0.2">
      <c r="A6">
        <f>Hoja1!B21*Hoja1!C21</f>
        <v>1400</v>
      </c>
      <c r="B6">
        <f>Hoja1!B21*Hoja1!C21</f>
        <v>1400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3352</v>
      </c>
      <c r="B7">
        <f>Hoja1!B22*Hoja1!C22</f>
        <v>3352</v>
      </c>
      <c r="C7">
        <f>Hoja1!B22*Hoja1!D22</f>
        <v>6368</v>
      </c>
      <c r="D7">
        <f>Hoja1!B22*Hoja1!D22</f>
        <v>6368</v>
      </c>
    </row>
    <row r="8" spans="1:4" x14ac:dyDescent="0.2">
      <c r="A8">
        <f>Hoja1!B23*Hoja1!C23</f>
        <v>700</v>
      </c>
      <c r="B8">
        <f>Hoja1!B23*Hoja1!C23</f>
        <v>700</v>
      </c>
      <c r="C8">
        <f>Hoja1!B23*Hoja1!D23</f>
        <v>580</v>
      </c>
      <c r="D8">
        <f>Hoja1!B23*Hoja1!D23</f>
        <v>580</v>
      </c>
    </row>
    <row r="9" spans="1:4" x14ac:dyDescent="0.2">
      <c r="A9">
        <f>Hoja1!B24*Hoja1!C24</f>
        <v>1388</v>
      </c>
      <c r="B9">
        <f>Hoja1!B24*Hoja1!C24</f>
        <v>1388</v>
      </c>
      <c r="C9">
        <f>Hoja1!B24*Hoja1!D24</f>
        <v>440</v>
      </c>
      <c r="D9">
        <f>Hoja1!B24*Hoja1!D24</f>
        <v>440</v>
      </c>
    </row>
    <row r="10" spans="1:4" x14ac:dyDescent="0.2">
      <c r="A10">
        <f>Hoja1!B25*Hoja1!C25</f>
        <v>694</v>
      </c>
      <c r="B10">
        <f>Hoja1!B25*Hoja1!C25</f>
        <v>694</v>
      </c>
      <c r="C10">
        <f>Hoja1!B25*Hoja1!D25</f>
        <v>343</v>
      </c>
      <c r="D10">
        <f>Hoja1!B25*Hoja1!D25</f>
        <v>343</v>
      </c>
    </row>
    <row r="11" spans="1:4" x14ac:dyDescent="0.2">
      <c r="A11">
        <f>Hoja1!B26*Hoja1!C26</f>
        <v>664</v>
      </c>
      <c r="B11">
        <f>Hoja1!B26*Hoja1!C26</f>
        <v>664</v>
      </c>
      <c r="C11">
        <f>Hoja1!B26*Hoja1!D26</f>
        <v>100</v>
      </c>
      <c r="D11">
        <f>Hoja1!B26*Hoja1!D26</f>
        <v>100</v>
      </c>
    </row>
    <row r="12" spans="1:4" x14ac:dyDescent="0.2">
      <c r="A12">
        <f>Hoja1!B27*Hoja1!C27</f>
        <v>2540</v>
      </c>
      <c r="B12">
        <f>Hoja1!B27*Hoja1!C27</f>
        <v>2540</v>
      </c>
      <c r="C12">
        <f>Hoja1!B27*Hoja1!D27</f>
        <v>680</v>
      </c>
      <c r="D12">
        <f>Hoja1!B27*Hoja1!D27</f>
        <v>680</v>
      </c>
    </row>
    <row r="13" spans="1:4" x14ac:dyDescent="0.2">
      <c r="A13">
        <f>Hoja1!B28*Hoja1!C28</f>
        <v>1656</v>
      </c>
      <c r="B13">
        <f>Hoja1!B28*Hoja1!C28</f>
        <v>1656</v>
      </c>
      <c r="C13">
        <f>Hoja1!B28*Hoja1!D28</f>
        <v>680</v>
      </c>
      <c r="D13">
        <f>Hoja1!B28*Hoja1!D28</f>
        <v>680</v>
      </c>
    </row>
    <row r="14" spans="1:4" x14ac:dyDescent="0.2">
      <c r="A14">
        <f>Hoja1!B29*Hoja1!C29</f>
        <v>1270</v>
      </c>
      <c r="B14">
        <f>Hoja1!B29*Hoja1!C29</f>
        <v>1270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828</v>
      </c>
      <c r="B15">
        <f>Hoja1!B30*Hoja1!C30</f>
        <v>828</v>
      </c>
      <c r="C15">
        <f>Hoja1!B30*Hoja1!D30</f>
        <v>560</v>
      </c>
      <c r="D15">
        <f>Hoja1!B30*Hoja1!D30</f>
        <v>560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2022-11-24T14:40:36Z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