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eci general paz\"/>
    </mc:Choice>
  </mc:AlternateContent>
  <xr:revisionPtr revIDLastSave="0" documentId="13_ncr:1_{3362AD66-C3EB-47E2-B8C7-102EBEAE4C2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<sst xmlns="http://schemas.openxmlformats.org/spreadsheetml/2006/main" count="73" uniqueCount="42">
  <si>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</si>
  <si>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</si>
  <si>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</si>
  <si>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</si>
  <si>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</si>
  <si>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</si>
  <si>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</si>
  <si>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</si>
  <si>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</si>
  <si>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</si>
  <si>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</si>
  <si>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</si>
  <si>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</si>
  <si>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</si>
  <si>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</si>
  <si>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</si>
  <si>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</si>
  <si>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</si>
  <si>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</si>
  <si>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</si>
  <si>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</si>
  <si>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</si>
  <si>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</si>
  <si>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</si>
  <si>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</si>
  <si>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</si>
  <si>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</si>
  <si>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</si>
  <si>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</si>
  <si>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lat infe</t>
  </si>
  <si>
    <t>base media</t>
  </si>
  <si>
    <t>base sup</t>
  </si>
  <si>
    <t xml:space="preserve">estante </t>
  </si>
  <si>
    <t>tapa cajon</t>
  </si>
  <si>
    <t>lat sup</t>
  </si>
  <si>
    <t>lat cajon</t>
  </si>
  <si>
    <t>base prin</t>
  </si>
  <si>
    <t>lat prin</t>
  </si>
  <si>
    <t>zocalo</t>
  </si>
  <si>
    <t>puertas</t>
  </si>
  <si>
    <t>puerta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</si>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</sst>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="130" zoomScaleNormal="130" workbookViewId="0">
      <selection activeCell="C31" sqref="C3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1616.07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125.81520000000002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8</v>
      </c>
      <c r="C16" s="23">
        <v>750</v>
      </c>
      <c r="D16" s="24">
        <v>432</v>
      </c>
      <c r="E16" s="25" t="s">
        <v>29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12</v>
      </c>
      <c r="Q16">
        <v>1</v>
      </c>
      <c r="R16" s="34">
        <f>((SUMIF(G16:G1016,D3,Hoja3!A1:A1001)+SUMIF(H16:H1016,D3,Hoja3!B1:B1001)+SUMIF(I16:I1016,D3,Hoja3!C1:C1001)+SUMIF(J16:J1016,D3,Hoja3!D1:D1001))/1000)*1.05</f>
        <v>125.8152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4</v>
      </c>
      <c r="C17" s="23">
        <v>500</v>
      </c>
      <c r="D17" s="24">
        <v>450</v>
      </c>
      <c r="E17" s="25" t="s">
        <v>30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7.6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500</v>
      </c>
      <c r="D18" s="24">
        <v>432</v>
      </c>
      <c r="E18" s="25" t="s">
        <v>31</v>
      </c>
      <c r="F18" s="25"/>
      <c r="G18" s="36">
        <v>1</v>
      </c>
      <c r="H18" s="36">
        <v>1</v>
      </c>
      <c r="I18" s="36">
        <v>1</v>
      </c>
      <c r="J18" s="36">
        <v>1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8" s="33">
        <f t="shared" si="0"/>
        <v>3.7280000000000002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6</v>
      </c>
      <c r="C19" s="23">
        <v>464</v>
      </c>
      <c r="D19" s="24">
        <v>432</v>
      </c>
      <c r="E19" s="25" t="s">
        <v>32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5.5679999999999996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6</v>
      </c>
      <c r="C20" s="23">
        <v>180</v>
      </c>
      <c r="D20" s="24">
        <v>496</v>
      </c>
      <c r="E20" s="25" t="s">
        <v>33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 t="shared" si="0"/>
        <v>8.1120000000000001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4</v>
      </c>
      <c r="C21" s="23">
        <v>450</v>
      </c>
      <c r="D21" s="24">
        <v>832</v>
      </c>
      <c r="E21" s="25" t="s">
        <v>30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 t="shared" si="0"/>
        <v>6.6559999999999997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432</v>
      </c>
      <c r="D22" s="24">
        <v>832</v>
      </c>
      <c r="E22" s="25" t="s">
        <v>31</v>
      </c>
      <c r="F22" s="25"/>
      <c r="G22" s="37"/>
      <c r="H22" s="37"/>
      <c r="I22" s="37">
        <v>1</v>
      </c>
      <c r="J22" s="37">
        <v>1</v>
      </c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2" s="33">
        <f t="shared" si="0"/>
        <v>3.3279999999999998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8</v>
      </c>
      <c r="C23" s="23">
        <v>432</v>
      </c>
      <c r="D23" s="24">
        <v>1068</v>
      </c>
      <c r="E23" s="25" t="s">
        <v>34</v>
      </c>
      <c r="F23" s="25"/>
      <c r="G23" s="37"/>
      <c r="H23" s="37"/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17.088000000000001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12</v>
      </c>
      <c r="C24" s="23">
        <v>130</v>
      </c>
      <c r="D24" s="24">
        <v>439</v>
      </c>
      <c r="E24" s="25" t="s">
        <v>35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13.656000000000001</v>
      </c>
      <c r="R24" s="38">
        <f>SUM(R16:R23)</f>
        <v>125.8152</v>
      </c>
      <c r="S24" s="39" t="s">
        <v>27</v>
      </c>
    </row>
    <row r="25" spans="1:19" ht="14.25" x14ac:dyDescent="0.2">
      <c r="A25" s="43" t="s">
        <v>26</v>
      </c>
      <c r="B25" s="22">
        <v>12</v>
      </c>
      <c r="C25" s="23">
        <v>130</v>
      </c>
      <c r="D25" s="24">
        <v>364</v>
      </c>
      <c r="E25" s="25" t="s">
        <v>35</v>
      </c>
      <c r="F25" s="25"/>
      <c r="G25" s="37"/>
      <c r="H25" s="37"/>
      <c r="I25" s="37">
        <v>1</v>
      </c>
      <c r="J25" s="37">
        <v>1</v>
      </c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5" s="33">
        <f t="shared" si="0"/>
        <v>8.7360000000000007</v>
      </c>
    </row>
    <row r="26" spans="1:19" ht="14.25" x14ac:dyDescent="0.2">
      <c r="A26" s="43" t="s">
        <v>26</v>
      </c>
      <c r="B26" s="22">
        <v>2</v>
      </c>
      <c r="C26" s="23">
        <v>600</v>
      </c>
      <c r="D26" s="24">
        <v>2700</v>
      </c>
      <c r="E26" s="25" t="s">
        <v>36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13.2</v>
      </c>
    </row>
    <row r="27" spans="1:19" x14ac:dyDescent="0.2">
      <c r="A27" s="21" t="s">
        <v>26</v>
      </c>
      <c r="B27" s="22">
        <v>2</v>
      </c>
      <c r="C27" s="23">
        <v>600</v>
      </c>
      <c r="D27" s="24">
        <v>2144</v>
      </c>
      <c r="E27" s="25" t="s">
        <v>37</v>
      </c>
      <c r="F27" s="25"/>
      <c r="G27" s="37"/>
      <c r="H27" s="37"/>
      <c r="I27" s="37">
        <v>1</v>
      </c>
      <c r="J27" s="37">
        <v>1</v>
      </c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8.5760000000000005</v>
      </c>
    </row>
    <row r="28" spans="1:19" x14ac:dyDescent="0.2">
      <c r="A28" s="21" t="s">
        <v>26</v>
      </c>
      <c r="B28" s="22">
        <v>2</v>
      </c>
      <c r="C28" s="23">
        <v>70</v>
      </c>
      <c r="D28" s="24">
        <v>2700</v>
      </c>
      <c r="E28" s="25" t="s">
        <v>38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 t="s">
        <v>26</v>
      </c>
      <c r="B29" s="22">
        <v>4</v>
      </c>
      <c r="C29" s="23">
        <v>70</v>
      </c>
      <c r="D29" s="24">
        <v>528</v>
      </c>
      <c r="E29" s="25" t="s">
        <v>38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 t="s">
        <v>26</v>
      </c>
      <c r="B30" s="22">
        <v>3</v>
      </c>
      <c r="C30" s="23">
        <v>2114</v>
      </c>
      <c r="D30" s="24">
        <v>868</v>
      </c>
      <c r="E30" s="25" t="s">
        <v>39</v>
      </c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 t="s">
        <v>26</v>
      </c>
      <c r="B31" s="22">
        <v>1</v>
      </c>
      <c r="C31" s="23">
        <v>496</v>
      </c>
      <c r="D31" s="24">
        <v>710</v>
      </c>
      <c r="E31" s="25" t="s">
        <v>40</v>
      </c>
      <c r="F31" s="25"/>
      <c r="G31" s="37">
        <v>1</v>
      </c>
      <c r="H31" s="37">
        <v>1</v>
      </c>
      <c r="I31" s="37">
        <v>1</v>
      </c>
      <c r="J31" s="37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1" s="33">
        <f t="shared" si="0"/>
        <v>2.4119999999999999</v>
      </c>
    </row>
    <row r="32" spans="1:19" x14ac:dyDescent="0.2">
      <c r="A32" s="21" t="s">
        <v>26</v>
      </c>
      <c r="B32" s="22">
        <v>2</v>
      </c>
      <c r="C32" s="23">
        <v>321</v>
      </c>
      <c r="D32" s="24">
        <v>710</v>
      </c>
      <c r="E32" s="25" t="s">
        <v>40</v>
      </c>
      <c r="F32" s="25"/>
      <c r="G32" s="37">
        <v>1</v>
      </c>
      <c r="H32" s="37">
        <v>1</v>
      </c>
      <c r="I32" s="37">
        <v>1</v>
      </c>
      <c r="J32" s="37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2" s="33">
        <f t="shared" si="0"/>
        <v>4.1239999999999997</v>
      </c>
    </row>
    <row r="33" spans="1:15" x14ac:dyDescent="0.2">
      <c r="A33" s="21" t="s">
        <v>26</v>
      </c>
      <c r="B33" s="22">
        <v>2</v>
      </c>
      <c r="C33" s="23">
        <v>490</v>
      </c>
      <c r="D33" s="24">
        <v>710</v>
      </c>
      <c r="E33" s="25" t="s">
        <v>40</v>
      </c>
      <c r="F33" s="25"/>
      <c r="G33" s="37">
        <v>1</v>
      </c>
      <c r="H33" s="37">
        <v>1</v>
      </c>
      <c r="I33" s="37">
        <v>1</v>
      </c>
      <c r="J33" s="37">
        <v>1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3" s="33">
        <f t="shared" si="0"/>
        <v>4.8</v>
      </c>
    </row>
    <row r="34" spans="1:15" x14ac:dyDescent="0.2">
      <c r="A34" s="21"/>
      <c r="B34" s="22">
        <v>1</v>
      </c>
      <c r="C34" s="23">
        <v>710</v>
      </c>
      <c r="D34" s="24">
        <v>120</v>
      </c>
      <c r="E34" s="25" t="s">
        <v>41</v>
      </c>
      <c r="F34" s="25"/>
      <c r="G34" s="37"/>
      <c r="H34" s="37"/>
      <c r="I34" s="37">
        <v>1</v>
      </c>
      <c r="J34" s="37">
        <v>1</v>
      </c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4" s="33">
        <f t="shared" si="0"/>
        <v>0.24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6000</v>
      </c>
      <c r="B1">
        <f>Hoja1!B16*Hoja1!C16</f>
        <v>6000</v>
      </c>
      <c r="C1">
        <f>Hoja1!B16*Hoja1!D16</f>
        <v>3456</v>
      </c>
      <c r="D1">
        <f>Hoja1!B16*Hoja1!D16</f>
        <v>3456</v>
      </c>
    </row>
    <row r="2" spans="1:4" x14ac:dyDescent="0.2">
      <c r="A2">
        <f>Hoja1!B17*Hoja1!C17</f>
        <v>2000</v>
      </c>
      <c r="B2">
        <f>Hoja1!B17*Hoja1!C17</f>
        <v>2000</v>
      </c>
      <c r="C2">
        <f>Hoja1!B17*Hoja1!D17</f>
        <v>1800</v>
      </c>
      <c r="D2">
        <f>Hoja1!B17*Hoja1!D17</f>
        <v>1800</v>
      </c>
    </row>
    <row r="3" spans="1:4" x14ac:dyDescent="0.2">
      <c r="A3">
        <f>Hoja1!B18*Hoja1!C18</f>
        <v>1000</v>
      </c>
      <c r="B3">
        <f>Hoja1!B18*Hoja1!C18</f>
        <v>1000</v>
      </c>
      <c r="C3">
        <f>Hoja1!B18*Hoja1!D18</f>
        <v>864</v>
      </c>
      <c r="D3">
        <f>Hoja1!B18*Hoja1!D18</f>
        <v>864</v>
      </c>
    </row>
    <row r="4" spans="1:4" x14ac:dyDescent="0.2">
      <c r="A4">
        <f>Hoja1!B19*Hoja1!C19</f>
        <v>2784</v>
      </c>
      <c r="B4">
        <f>Hoja1!B19*Hoja1!C19</f>
        <v>2784</v>
      </c>
      <c r="C4">
        <f>Hoja1!B19*Hoja1!D19</f>
        <v>2592</v>
      </c>
      <c r="D4">
        <f>Hoja1!B19*Hoja1!D19</f>
        <v>2592</v>
      </c>
    </row>
    <row r="5" spans="1:4" x14ac:dyDescent="0.2">
      <c r="A5">
        <f>Hoja1!B20*Hoja1!C20</f>
        <v>1080</v>
      </c>
      <c r="B5">
        <f>Hoja1!B20*Hoja1!C20</f>
        <v>1080</v>
      </c>
      <c r="C5">
        <f>Hoja1!B20*Hoja1!D20</f>
        <v>2976</v>
      </c>
      <c r="D5">
        <f>Hoja1!B20*Hoja1!D20</f>
        <v>2976</v>
      </c>
    </row>
    <row r="6" spans="1:4" x14ac:dyDescent="0.2">
      <c r="A6">
        <f>Hoja1!B21*Hoja1!C21</f>
        <v>1800</v>
      </c>
      <c r="B6">
        <f>Hoja1!B21*Hoja1!C21</f>
        <v>1800</v>
      </c>
      <c r="C6">
        <f>Hoja1!B21*Hoja1!D21</f>
        <v>3328</v>
      </c>
      <c r="D6">
        <f>Hoja1!B21*Hoja1!D21</f>
        <v>3328</v>
      </c>
    </row>
    <row r="7" spans="1:4" x14ac:dyDescent="0.2">
      <c r="A7">
        <f>Hoja1!B22*Hoja1!C22</f>
        <v>864</v>
      </c>
      <c r="B7">
        <f>Hoja1!B22*Hoja1!C22</f>
        <v>864</v>
      </c>
      <c r="C7">
        <f>Hoja1!B22*Hoja1!D22</f>
        <v>1664</v>
      </c>
      <c r="D7">
        <f>Hoja1!B22*Hoja1!D22</f>
        <v>1664</v>
      </c>
    </row>
    <row r="8" spans="1:4" x14ac:dyDescent="0.2">
      <c r="A8">
        <f>Hoja1!B23*Hoja1!C23</f>
        <v>3456</v>
      </c>
      <c r="B8">
        <f>Hoja1!B23*Hoja1!C23</f>
        <v>3456</v>
      </c>
      <c r="C8">
        <f>Hoja1!B23*Hoja1!D23</f>
        <v>8544</v>
      </c>
      <c r="D8">
        <f>Hoja1!B23*Hoja1!D23</f>
        <v>8544</v>
      </c>
    </row>
    <row r="9" spans="1:4" x14ac:dyDescent="0.2">
      <c r="A9">
        <f>Hoja1!B24*Hoja1!C24</f>
        <v>1560</v>
      </c>
      <c r="B9">
        <f>Hoja1!B24*Hoja1!C24</f>
        <v>1560</v>
      </c>
      <c r="C9">
        <f>Hoja1!B24*Hoja1!D24</f>
        <v>5268</v>
      </c>
      <c r="D9">
        <f>Hoja1!B24*Hoja1!D24</f>
        <v>5268</v>
      </c>
    </row>
    <row r="10" spans="1:4" x14ac:dyDescent="0.2">
      <c r="A10">
        <f>Hoja1!B25*Hoja1!C25</f>
        <v>1560</v>
      </c>
      <c r="B10">
        <f>Hoja1!B25*Hoja1!C25</f>
        <v>1560</v>
      </c>
      <c r="C10">
        <f>Hoja1!B25*Hoja1!D25</f>
        <v>4368</v>
      </c>
      <c r="D10">
        <f>Hoja1!B25*Hoja1!D25</f>
        <v>4368</v>
      </c>
    </row>
    <row r="11" spans="1:4" x14ac:dyDescent="0.2">
      <c r="A11">
        <f>Hoja1!B26*Hoja1!C26</f>
        <v>1200</v>
      </c>
      <c r="B11">
        <f>Hoja1!B26*Hoja1!C26</f>
        <v>1200</v>
      </c>
      <c r="C11">
        <f>Hoja1!B26*Hoja1!D26</f>
        <v>5400</v>
      </c>
      <c r="D11">
        <f>Hoja1!B26*Hoja1!D26</f>
        <v>5400</v>
      </c>
    </row>
    <row r="12" spans="1:4" x14ac:dyDescent="0.2">
      <c r="A12">
        <f>Hoja1!B27*Hoja1!C27</f>
        <v>1200</v>
      </c>
      <c r="B12">
        <f>Hoja1!B27*Hoja1!C27</f>
        <v>1200</v>
      </c>
      <c r="C12">
        <f>Hoja1!B27*Hoja1!D27</f>
        <v>4288</v>
      </c>
      <c r="D12">
        <f>Hoja1!B27*Hoja1!D27</f>
        <v>4288</v>
      </c>
    </row>
    <row r="13" spans="1:4" x14ac:dyDescent="0.2">
      <c r="A13">
        <f>Hoja1!B28*Hoja1!C28</f>
        <v>140</v>
      </c>
      <c r="B13">
        <f>Hoja1!B28*Hoja1!C28</f>
        <v>140</v>
      </c>
      <c r="C13">
        <f>Hoja1!B28*Hoja1!D28</f>
        <v>5400</v>
      </c>
      <c r="D13">
        <f>Hoja1!B28*Hoja1!D28</f>
        <v>5400</v>
      </c>
    </row>
    <row r="14" spans="1:4" x14ac:dyDescent="0.2">
      <c r="A14">
        <f>Hoja1!B29*Hoja1!C29</f>
        <v>280</v>
      </c>
      <c r="B14">
        <f>Hoja1!B29*Hoja1!C29</f>
        <v>280</v>
      </c>
      <c r="C14">
        <f>Hoja1!B29*Hoja1!D29</f>
        <v>2112</v>
      </c>
      <c r="D14">
        <f>Hoja1!B29*Hoja1!D29</f>
        <v>2112</v>
      </c>
    </row>
    <row r="15" spans="1:4" x14ac:dyDescent="0.2">
      <c r="A15">
        <f>Hoja1!B30*Hoja1!C30</f>
        <v>6342</v>
      </c>
      <c r="B15">
        <f>Hoja1!B30*Hoja1!C30</f>
        <v>6342</v>
      </c>
      <c r="C15">
        <f>Hoja1!B30*Hoja1!D30</f>
        <v>2604</v>
      </c>
      <c r="D15">
        <f>Hoja1!B30*Hoja1!D30</f>
        <v>2604</v>
      </c>
    </row>
    <row r="16" spans="1:4" x14ac:dyDescent="0.2">
      <c r="A16">
        <f>Hoja1!B31*Hoja1!C31</f>
        <v>496</v>
      </c>
      <c r="B16">
        <f>Hoja1!B31*Hoja1!C31</f>
        <v>496</v>
      </c>
      <c r="C16">
        <f>Hoja1!B31*Hoja1!D31</f>
        <v>710</v>
      </c>
      <c r="D16">
        <f>Hoja1!B31*Hoja1!D31</f>
        <v>710</v>
      </c>
    </row>
    <row r="17" spans="1:4" x14ac:dyDescent="0.2">
      <c r="A17">
        <f>Hoja1!B32*Hoja1!C32</f>
        <v>642</v>
      </c>
      <c r="B17">
        <f>Hoja1!B32*Hoja1!C32</f>
        <v>642</v>
      </c>
      <c r="C17">
        <f>Hoja1!B32*Hoja1!D32</f>
        <v>1420</v>
      </c>
      <c r="D17">
        <f>Hoja1!B32*Hoja1!D32</f>
        <v>1420</v>
      </c>
    </row>
    <row r="18" spans="1:4" x14ac:dyDescent="0.2">
      <c r="A18">
        <f>Hoja1!B33*Hoja1!C33</f>
        <v>980</v>
      </c>
      <c r="B18">
        <f>Hoja1!B33*Hoja1!C33</f>
        <v>980</v>
      </c>
      <c r="C18">
        <f>Hoja1!B33*Hoja1!D33</f>
        <v>1420</v>
      </c>
      <c r="D18">
        <f>Hoja1!B33*Hoja1!D33</f>
        <v>1420</v>
      </c>
    </row>
    <row r="19" spans="1:4" x14ac:dyDescent="0.2">
      <c r="A19">
        <f>Hoja1!B34*Hoja1!C34</f>
        <v>710</v>
      </c>
      <c r="B19">
        <f>Hoja1!B34*Hoja1!C34</f>
        <v>710</v>
      </c>
      <c r="C19">
        <f>Hoja1!B34*Hoja1!D34</f>
        <v>120</v>
      </c>
      <c r="D19">
        <f>Hoja1!B34*Hoja1!D34</f>
        <v>120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2023-10-19T21:45:34Z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