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luciana silvera villa allende\"/>
    </mc:Choice>
  </mc:AlternateContent>
  <xr:revisionPtr revIDLastSave="0" documentId="13_ncr:1_{457E557A-F522-4B1F-A231-0581760EFA4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22" i="1"/>
  <c r="M16" i="1"/>
  <c r="K26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<sst xmlns="http://schemas.openxmlformats.org/spreadsheetml/2006/main" count="122" uniqueCount="68">
  <si>
    <t>PASO 1</t>
  </si>
  <si>
    <t>PASO 2</t>
  </si>
  <si>
    <t>ESCRIBE EL COLOR DEL CANTO A UTILIZAR</t>
  </si>
  <si>
    <t>Canto</t>
  </si>
  <si>
    <t>ESCRIBE EL NOMBRE DE TU PLACA</t>
  </si>
  <si>
    <t>Placa</t>
  </si>
  <si>
    <t>040 BLANCO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</si>
  <si>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</si>
  <si>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</si>
  <si>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</si>
  <si>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</si>
  <si>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</si>
  <si>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</si>
  <si>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</si>
  <si>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</si>
  <si>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</si>
  <si>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</si>
  <si>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</si>
  <si>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</si>
  <si>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</si>
  <si>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</si>
  <si>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</si>
  <si>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</si>
  <si>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</si>
  <si>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</si>
  <si>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</si>
  <si>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</si>
  <si>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</si>
  <si>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</si>
  <si>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9120243</t>
  </si>
  <si>
    <t>2mm BLANCO LACA</t>
  </si>
  <si>
    <t>tapas cajon</t>
  </si>
  <si>
    <t>puer alc micro</t>
  </si>
  <si>
    <t xml:space="preserve">puer alc </t>
  </si>
  <si>
    <t>fondo falso</t>
  </si>
  <si>
    <t>base alc</t>
  </si>
  <si>
    <t>lat alc</t>
  </si>
  <si>
    <t>estante alc</t>
  </si>
  <si>
    <t>base micro</t>
  </si>
  <si>
    <t>soportes alc</t>
  </si>
  <si>
    <t>base esqu alc</t>
  </si>
  <si>
    <t>estante esqu alc</t>
  </si>
  <si>
    <t xml:space="preserve">puetas bajo </t>
  </si>
  <si>
    <t>pueta escq</t>
  </si>
  <si>
    <t>puerta bajo</t>
  </si>
  <si>
    <t>base cajonera</t>
  </si>
  <si>
    <t>lat cajonera</t>
  </si>
  <si>
    <t>lat cajones</t>
  </si>
  <si>
    <t>base para sartenes</t>
  </si>
  <si>
    <t>base bajo me</t>
  </si>
  <si>
    <t xml:space="preserve">lat bajo me </t>
  </si>
  <si>
    <t>soporte bajo</t>
  </si>
  <si>
    <t>estante bajo</t>
  </si>
  <si>
    <t>base esqui</t>
  </si>
  <si>
    <t>estante esqui</t>
  </si>
  <si>
    <t>soporte es</t>
  </si>
  <si>
    <t>soporte esqui</t>
  </si>
  <si>
    <t>lat esqui</t>
  </si>
  <si>
    <t>estante</t>
  </si>
  <si>
    <t>puetas isla</t>
  </si>
  <si>
    <t>tapas cajon isla</t>
  </si>
  <si>
    <t>tapa cajonisla</t>
  </si>
  <si>
    <t>base isla ca</t>
  </si>
  <si>
    <t xml:space="preserve">base isla </t>
  </si>
  <si>
    <t>lat isla</t>
  </si>
  <si>
    <t>lat cajon isla</t>
  </si>
  <si>
    <t>soporte cajo isla</t>
  </si>
  <si>
    <t>soporte isla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</si>
</sst>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2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32" zoomScaleNormal="100" workbookViewId="0">
      <selection activeCell="C74" sqref="C74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6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4510.1729999999998</v>
      </c>
      <c r="F3" s="47">
        <v>9117152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 t="s">
        <v>30</v>
      </c>
      <c r="B4" s="46"/>
      <c r="C4" s="46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466.15199999999999</v>
      </c>
      <c r="F4" s="48" t="s">
        <v>29</v>
      </c>
      <c r="G4" s="48"/>
      <c r="H4" s="48"/>
      <c r="I4" s="48"/>
      <c r="J4" s="48"/>
      <c r="K4" s="48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8"/>
      <c r="G5" s="48"/>
      <c r="H5" s="48"/>
      <c r="I5" s="48"/>
      <c r="J5" s="48"/>
      <c r="K5" s="48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8"/>
      <c r="G6" s="48"/>
      <c r="H6" s="48"/>
      <c r="I6" s="48"/>
      <c r="J6" s="48"/>
      <c r="K6" s="48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8"/>
      <c r="G7" s="48"/>
      <c r="H7" s="48"/>
      <c r="I7" s="48"/>
      <c r="J7" s="48"/>
      <c r="K7" s="48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8"/>
      <c r="G8" s="48"/>
      <c r="H8" s="48"/>
      <c r="I8" s="48"/>
      <c r="J8" s="48"/>
      <c r="K8" s="48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8"/>
      <c r="G9" s="48"/>
      <c r="H9" s="48"/>
      <c r="I9" s="48"/>
      <c r="J9" s="48"/>
      <c r="K9" s="48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8"/>
      <c r="G10" s="48"/>
      <c r="H10" s="48"/>
      <c r="I10" s="48"/>
      <c r="J10" s="48"/>
      <c r="K10" s="48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9" t="s">
        <v>7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20" ht="27.75" x14ac:dyDescent="0.2">
      <c r="A12" s="43" t="s">
        <v>8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50" t="s">
        <v>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2"/>
      <c r="N13" s="11"/>
    </row>
    <row r="14" spans="1:20" ht="15" x14ac:dyDescent="0.25">
      <c r="A14" s="51" t="s">
        <v>10</v>
      </c>
      <c r="B14" s="51" t="s">
        <v>11</v>
      </c>
      <c r="C14" s="51" t="s">
        <v>12</v>
      </c>
      <c r="D14" s="51" t="s">
        <v>13</v>
      </c>
      <c r="E14" s="51" t="s">
        <v>14</v>
      </c>
      <c r="F14" s="51" t="s">
        <v>15</v>
      </c>
      <c r="G14" s="13" t="s">
        <v>12</v>
      </c>
      <c r="H14" s="13" t="s">
        <v>12</v>
      </c>
      <c r="I14" s="13" t="s">
        <v>13</v>
      </c>
      <c r="J14" s="13" t="s">
        <v>13</v>
      </c>
      <c r="K14" s="14" t="s">
        <v>16</v>
      </c>
      <c r="L14" s="14" t="s">
        <v>16</v>
      </c>
      <c r="M14" s="14" t="s">
        <v>16</v>
      </c>
      <c r="N14" s="14" t="s">
        <v>17</v>
      </c>
      <c r="O14" s="15" t="s">
        <v>18</v>
      </c>
    </row>
    <row r="15" spans="1:20" ht="14.25" x14ac:dyDescent="0.2">
      <c r="A15" s="51"/>
      <c r="B15" s="51"/>
      <c r="C15" s="51"/>
      <c r="D15" s="51"/>
      <c r="E15" s="51"/>
      <c r="F15" s="51"/>
      <c r="G15" s="16" t="s">
        <v>19</v>
      </c>
      <c r="H15" s="16" t="s">
        <v>20</v>
      </c>
      <c r="I15" s="16" t="s">
        <v>21</v>
      </c>
      <c r="J15" s="16" t="s">
        <v>22</v>
      </c>
      <c r="K15" s="17" t="s">
        <v>23</v>
      </c>
      <c r="L15" s="17" t="s">
        <v>23</v>
      </c>
      <c r="M15" s="17" t="s">
        <v>24</v>
      </c>
      <c r="N15" s="17" t="s">
        <v>13</v>
      </c>
      <c r="O15" s="18">
        <f>SUM(O16:O1016)*1.05</f>
        <v>218.10075000000006</v>
      </c>
      <c r="R15" s="19" t="s">
        <v>25</v>
      </c>
      <c r="S15" s="20" t="s">
        <v>26</v>
      </c>
    </row>
    <row r="16" spans="1:20" ht="15.75" x14ac:dyDescent="0.25">
      <c r="A16" s="21" t="s">
        <v>29</v>
      </c>
      <c r="B16" s="22">
        <v>1</v>
      </c>
      <c r="C16" s="23">
        <v>594</v>
      </c>
      <c r="D16" s="24">
        <v>344</v>
      </c>
      <c r="E16" s="25" t="s">
        <v>32</v>
      </c>
      <c r="F16" s="26"/>
      <c r="G16" s="27">
        <v>2</v>
      </c>
      <c r="H16" s="28">
        <v>2</v>
      </c>
      <c r="I16" s="28">
        <v>2</v>
      </c>
      <c r="J16" s="29">
        <v>2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 LACA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 LACA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 LACA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 LACA</v>
      </c>
      <c r="O16" s="33">
        <f t="shared" ref="O16:O79" si="0">(IF(G16&gt;0,C16,0)+IF(H16&gt;0,C16,0)+IF(I16&gt;0,D16,0)+IF(J16&gt;0,D16,0))*B16/1000</f>
        <v>1.8759999999999999</v>
      </c>
      <c r="Q16">
        <v>1</v>
      </c>
      <c r="R16" s="34">
        <f>((SUMIF(G16:G1016,D3,Hoja3!A1:A1001)+SUMIF(H16:H1016,D3,Hoja3!B1:B1001)+SUMIF(I16:I1016,D3,Hoja3!C1:C1001)+SUMIF(J16:J1016,D3,Hoja3!D1:D1001))/1000)*1.05</f>
        <v>169.02375000000001</v>
      </c>
      <c r="S16" s="35" t="str">
        <f t="shared" ref="S16:S23" si="1">A3</f>
        <v>040 BLANCO</v>
      </c>
    </row>
    <row r="17" spans="1:19" ht="15.75" x14ac:dyDescent="0.25">
      <c r="A17" s="21" t="s">
        <v>29</v>
      </c>
      <c r="B17" s="22">
        <v>4</v>
      </c>
      <c r="C17" s="23">
        <v>744</v>
      </c>
      <c r="D17" s="24">
        <v>494</v>
      </c>
      <c r="E17" s="25" t="s">
        <v>33</v>
      </c>
      <c r="F17" s="25"/>
      <c r="G17" s="36">
        <v>2</v>
      </c>
      <c r="H17" s="36">
        <v>2</v>
      </c>
      <c r="I17" s="36">
        <v>2</v>
      </c>
      <c r="J17" s="36">
        <v>2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 LACA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 LACA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 LACA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 LACA</v>
      </c>
      <c r="O17" s="33">
        <f t="shared" si="0"/>
        <v>9.9039999999999999</v>
      </c>
      <c r="Q17">
        <v>2</v>
      </c>
      <c r="R17" s="34">
        <f>((SUMIF(G16:G1016,D4,Hoja3!A1:A1001)+SUMIF(H16:H1016,D4,Hoja3!B1:B1001)+SUMIF(I16:I1016,D4,Hoja3!C1:C1001)+SUMIF(J16:J1016,D4,Hoja3!D1:D1001))/1000)*1.05</f>
        <v>49.077000000000005</v>
      </c>
      <c r="S17" s="35" t="str">
        <f t="shared" si="1"/>
        <v>2mm BLANCO LACA</v>
      </c>
    </row>
    <row r="18" spans="1:19" ht="15.75" x14ac:dyDescent="0.25">
      <c r="A18" s="21" t="s">
        <v>29</v>
      </c>
      <c r="B18" s="22">
        <v>2</v>
      </c>
      <c r="C18" s="23">
        <v>744</v>
      </c>
      <c r="D18" s="24">
        <v>335</v>
      </c>
      <c r="E18" s="25" t="s">
        <v>33</v>
      </c>
      <c r="F18" s="25"/>
      <c r="G18" s="36">
        <v>2</v>
      </c>
      <c r="H18" s="36">
        <v>2</v>
      </c>
      <c r="I18" s="36">
        <v>2</v>
      </c>
      <c r="J18" s="36">
        <v>2</v>
      </c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 LACA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 LACA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 LACA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 LACA</v>
      </c>
      <c r="O18" s="33">
        <f t="shared" si="0"/>
        <v>4.3159999999999998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 t="s">
        <v>29</v>
      </c>
      <c r="B19" s="22">
        <v>1</v>
      </c>
      <c r="C19" s="23">
        <v>137</v>
      </c>
      <c r="D19" s="24">
        <v>744</v>
      </c>
      <c r="E19" s="25" t="s">
        <v>34</v>
      </c>
      <c r="F19" s="25"/>
      <c r="G19" s="36"/>
      <c r="H19" s="36"/>
      <c r="I19" s="36">
        <v>2</v>
      </c>
      <c r="J19" s="36">
        <v>2</v>
      </c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 LACA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 LACA</v>
      </c>
      <c r="O19" s="33">
        <f t="shared" si="0"/>
        <v>1.488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 t="s">
        <v>27</v>
      </c>
      <c r="B20" s="22">
        <v>8</v>
      </c>
      <c r="C20" s="23">
        <v>500</v>
      </c>
      <c r="D20" s="24">
        <v>320</v>
      </c>
      <c r="E20" s="25" t="s">
        <v>35</v>
      </c>
      <c r="F20" s="25"/>
      <c r="G20" s="36">
        <v>1</v>
      </c>
      <c r="H20" s="36"/>
      <c r="I20" s="36">
        <v>1</v>
      </c>
      <c r="J20" s="36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0" s="33">
        <f t="shared" si="0"/>
        <v>9.1199999999999992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 t="s">
        <v>27</v>
      </c>
      <c r="B21" s="22">
        <v>14</v>
      </c>
      <c r="C21" s="23">
        <v>320</v>
      </c>
      <c r="D21" s="24">
        <v>714</v>
      </c>
      <c r="E21" s="25" t="s">
        <v>36</v>
      </c>
      <c r="F21" s="25"/>
      <c r="G21" s="37"/>
      <c r="H21" s="37"/>
      <c r="I21" s="37">
        <v>1</v>
      </c>
      <c r="J21" s="37">
        <v>1</v>
      </c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1" s="33">
        <f t="shared" si="0"/>
        <v>19.992000000000001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 t="s">
        <v>27</v>
      </c>
      <c r="B22" s="22">
        <v>2</v>
      </c>
      <c r="C22" s="23">
        <v>320</v>
      </c>
      <c r="D22" s="24">
        <v>314</v>
      </c>
      <c r="E22" s="25" t="s">
        <v>36</v>
      </c>
      <c r="F22" s="25"/>
      <c r="G22" s="37"/>
      <c r="H22" s="37"/>
      <c r="I22" s="37">
        <v>1</v>
      </c>
      <c r="J22" s="37">
        <v>1</v>
      </c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2" s="33">
        <f t="shared" si="0"/>
        <v>1.256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 t="s">
        <v>27</v>
      </c>
      <c r="B23" s="22">
        <v>2</v>
      </c>
      <c r="C23" s="23">
        <v>320</v>
      </c>
      <c r="D23" s="24">
        <v>364</v>
      </c>
      <c r="E23" s="25" t="s">
        <v>36</v>
      </c>
      <c r="F23" s="25"/>
      <c r="G23" s="37"/>
      <c r="H23" s="37"/>
      <c r="I23" s="37">
        <v>1</v>
      </c>
      <c r="J23" s="37">
        <v>1</v>
      </c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3" s="33">
        <f t="shared" si="0"/>
        <v>1.456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 t="s">
        <v>27</v>
      </c>
      <c r="B24" s="22">
        <v>4</v>
      </c>
      <c r="C24" s="23">
        <v>320</v>
      </c>
      <c r="D24" s="24">
        <v>464</v>
      </c>
      <c r="E24" s="25" t="s">
        <v>37</v>
      </c>
      <c r="F24" s="25"/>
      <c r="G24" s="37"/>
      <c r="H24" s="37"/>
      <c r="I24" s="37">
        <v>1</v>
      </c>
      <c r="J24" s="37">
        <v>1</v>
      </c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4" s="33">
        <f t="shared" si="0"/>
        <v>3.7120000000000002</v>
      </c>
      <c r="R24" s="38">
        <f>SUM(R16:R23)</f>
        <v>218.10075000000001</v>
      </c>
      <c r="S24" s="39" t="s">
        <v>28</v>
      </c>
    </row>
    <row r="25" spans="1:19" x14ac:dyDescent="0.2">
      <c r="A25" s="21" t="s">
        <v>27</v>
      </c>
      <c r="B25" s="22">
        <v>3</v>
      </c>
      <c r="C25" s="23">
        <v>320</v>
      </c>
      <c r="D25" s="24">
        <v>600</v>
      </c>
      <c r="E25" s="25" t="s">
        <v>35</v>
      </c>
      <c r="F25" s="25"/>
      <c r="G25" s="37">
        <v>1</v>
      </c>
      <c r="H25" s="37">
        <v>1</v>
      </c>
      <c r="I25" s="37">
        <v>1</v>
      </c>
      <c r="J25" s="37">
        <v>1</v>
      </c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5" s="33">
        <f t="shared" si="0"/>
        <v>5.52</v>
      </c>
    </row>
    <row r="26" spans="1:19" x14ac:dyDescent="0.2">
      <c r="A26" s="21" t="s">
        <v>27</v>
      </c>
      <c r="B26" s="22">
        <v>1</v>
      </c>
      <c r="C26" s="23">
        <v>350</v>
      </c>
      <c r="D26" s="24">
        <v>600</v>
      </c>
      <c r="E26" s="25" t="s">
        <v>38</v>
      </c>
      <c r="F26" s="25"/>
      <c r="G26" s="37">
        <v>1</v>
      </c>
      <c r="H26" s="37">
        <v>1</v>
      </c>
      <c r="I26" s="37">
        <v>1</v>
      </c>
      <c r="J26" s="37">
        <v>1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6" s="33">
        <f t="shared" si="0"/>
        <v>1.9</v>
      </c>
    </row>
    <row r="27" spans="1:19" x14ac:dyDescent="0.2">
      <c r="A27" s="21" t="s">
        <v>27</v>
      </c>
      <c r="B27" s="22">
        <v>2</v>
      </c>
      <c r="C27" s="23">
        <v>320</v>
      </c>
      <c r="D27" s="24">
        <v>700</v>
      </c>
      <c r="E27" s="25" t="s">
        <v>35</v>
      </c>
      <c r="F27" s="25"/>
      <c r="G27" s="37">
        <v>1</v>
      </c>
      <c r="H27" s="37">
        <v>1</v>
      </c>
      <c r="I27" s="37">
        <v>1</v>
      </c>
      <c r="J27" s="37">
        <v>1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7" s="33">
        <f t="shared" si="0"/>
        <v>4.08</v>
      </c>
    </row>
    <row r="28" spans="1:19" x14ac:dyDescent="0.2">
      <c r="A28" s="21" t="s">
        <v>27</v>
      </c>
      <c r="B28" s="22">
        <v>1</v>
      </c>
      <c r="C28" s="23">
        <v>320</v>
      </c>
      <c r="D28" s="24">
        <v>682</v>
      </c>
      <c r="E28" s="25" t="s">
        <v>37</v>
      </c>
      <c r="F28" s="25"/>
      <c r="G28" s="37"/>
      <c r="H28" s="37"/>
      <c r="I28" s="37">
        <v>1</v>
      </c>
      <c r="J28" s="37">
        <v>1</v>
      </c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8" s="33">
        <f t="shared" si="0"/>
        <v>1.3640000000000001</v>
      </c>
    </row>
    <row r="29" spans="1:19" x14ac:dyDescent="0.2">
      <c r="A29" s="21" t="s">
        <v>27</v>
      </c>
      <c r="B29" s="22">
        <v>1</v>
      </c>
      <c r="C29" s="23">
        <v>120</v>
      </c>
      <c r="D29" s="24">
        <v>364</v>
      </c>
      <c r="E29" s="25" t="s">
        <v>39</v>
      </c>
      <c r="F29" s="25"/>
      <c r="G29" s="37"/>
      <c r="H29" s="37"/>
      <c r="I29" s="37">
        <v>1</v>
      </c>
      <c r="J29" s="37">
        <v>1</v>
      </c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9" s="33">
        <f t="shared" si="0"/>
        <v>0.72799999999999998</v>
      </c>
    </row>
    <row r="30" spans="1:19" x14ac:dyDescent="0.2">
      <c r="A30" s="21" t="s">
        <v>27</v>
      </c>
      <c r="B30" s="22">
        <v>1</v>
      </c>
      <c r="C30" s="23">
        <v>120</v>
      </c>
      <c r="D30" s="24">
        <v>332</v>
      </c>
      <c r="E30" s="25" t="s">
        <v>39</v>
      </c>
      <c r="F30" s="25"/>
      <c r="G30" s="37"/>
      <c r="H30" s="37"/>
      <c r="I30" s="37">
        <v>1</v>
      </c>
      <c r="J30" s="37">
        <v>1</v>
      </c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0" s="33">
        <f t="shared" si="0"/>
        <v>0.66400000000000003</v>
      </c>
    </row>
    <row r="31" spans="1:19" x14ac:dyDescent="0.2">
      <c r="A31" s="21" t="s">
        <v>27</v>
      </c>
      <c r="B31" s="22">
        <v>2</v>
      </c>
      <c r="C31" s="23">
        <v>460</v>
      </c>
      <c r="D31" s="24">
        <v>320</v>
      </c>
      <c r="E31" s="25" t="s">
        <v>40</v>
      </c>
      <c r="F31" s="25"/>
      <c r="G31" s="37">
        <v>1</v>
      </c>
      <c r="H31" s="37">
        <v>1</v>
      </c>
      <c r="I31" s="37">
        <v>1</v>
      </c>
      <c r="J31" s="37">
        <v>1</v>
      </c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3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1" s="33">
        <f t="shared" si="0"/>
        <v>3.12</v>
      </c>
    </row>
    <row r="32" spans="1:19" x14ac:dyDescent="0.2">
      <c r="A32" s="21" t="s">
        <v>27</v>
      </c>
      <c r="B32" s="22">
        <v>1</v>
      </c>
      <c r="C32" s="23">
        <v>424</v>
      </c>
      <c r="D32" s="24">
        <v>320</v>
      </c>
      <c r="E32" s="25" t="s">
        <v>41</v>
      </c>
      <c r="F32" s="25"/>
      <c r="G32" s="37">
        <v>1</v>
      </c>
      <c r="H32" s="37">
        <v>1</v>
      </c>
      <c r="I32" s="37">
        <v>1</v>
      </c>
      <c r="J32" s="37">
        <v>1</v>
      </c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3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2" s="33">
        <f t="shared" si="0"/>
        <v>1.488</v>
      </c>
    </row>
    <row r="33" spans="1:15" x14ac:dyDescent="0.2">
      <c r="A33" s="21" t="s">
        <v>29</v>
      </c>
      <c r="B33" s="22">
        <v>3</v>
      </c>
      <c r="C33" s="23">
        <v>504</v>
      </c>
      <c r="D33" s="24">
        <v>796</v>
      </c>
      <c r="E33" s="25" t="s">
        <v>42</v>
      </c>
      <c r="F33" s="25"/>
      <c r="G33" s="37">
        <v>2</v>
      </c>
      <c r="H33" s="37">
        <v>2</v>
      </c>
      <c r="I33" s="37">
        <v>2</v>
      </c>
      <c r="J33" s="37">
        <v>2</v>
      </c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 LACA</v>
      </c>
      <c r="L3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 LACA</v>
      </c>
      <c r="M3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 LACA</v>
      </c>
      <c r="N3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 LACA</v>
      </c>
      <c r="O33" s="33">
        <f t="shared" si="0"/>
        <v>7.8</v>
      </c>
    </row>
    <row r="34" spans="1:15" x14ac:dyDescent="0.2">
      <c r="A34" s="21" t="s">
        <v>29</v>
      </c>
      <c r="B34" s="22">
        <v>3</v>
      </c>
      <c r="C34" s="23">
        <v>494</v>
      </c>
      <c r="D34" s="24">
        <v>261</v>
      </c>
      <c r="E34" s="25" t="s">
        <v>31</v>
      </c>
      <c r="F34" s="25"/>
      <c r="G34" s="37">
        <v>2</v>
      </c>
      <c r="H34" s="37">
        <v>2</v>
      </c>
      <c r="I34" s="37">
        <v>2</v>
      </c>
      <c r="J34" s="37">
        <v>2</v>
      </c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 LACA</v>
      </c>
      <c r="L3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 LACA</v>
      </c>
      <c r="M3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 LACA</v>
      </c>
      <c r="N3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 LACA</v>
      </c>
      <c r="O34" s="33">
        <f t="shared" si="0"/>
        <v>4.53</v>
      </c>
    </row>
    <row r="35" spans="1:15" x14ac:dyDescent="0.2">
      <c r="A35" s="21" t="s">
        <v>29</v>
      </c>
      <c r="B35" s="22">
        <v>1</v>
      </c>
      <c r="C35" s="23">
        <v>390</v>
      </c>
      <c r="D35" s="24">
        <v>796</v>
      </c>
      <c r="E35" s="25" t="s">
        <v>43</v>
      </c>
      <c r="F35" s="25"/>
      <c r="G35" s="37">
        <v>2</v>
      </c>
      <c r="H35" s="37">
        <v>2</v>
      </c>
      <c r="I35" s="37">
        <v>2</v>
      </c>
      <c r="J35" s="37">
        <v>2</v>
      </c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 LACA</v>
      </c>
      <c r="L3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 LACA</v>
      </c>
      <c r="M3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 LACA</v>
      </c>
      <c r="N3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 LACA</v>
      </c>
      <c r="O35" s="33">
        <f t="shared" si="0"/>
        <v>2.3719999999999999</v>
      </c>
    </row>
    <row r="36" spans="1:15" x14ac:dyDescent="0.2">
      <c r="A36" s="21" t="s">
        <v>29</v>
      </c>
      <c r="B36" s="22">
        <v>1</v>
      </c>
      <c r="C36" s="23">
        <v>300</v>
      </c>
      <c r="D36" s="24">
        <v>796</v>
      </c>
      <c r="E36" s="25" t="s">
        <v>44</v>
      </c>
      <c r="F36" s="25"/>
      <c r="G36" s="37">
        <v>2</v>
      </c>
      <c r="H36" s="37">
        <v>2</v>
      </c>
      <c r="I36" s="37">
        <v>2</v>
      </c>
      <c r="J36" s="37">
        <v>2</v>
      </c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 LACA</v>
      </c>
      <c r="L3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 LACA</v>
      </c>
      <c r="M3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 LACA</v>
      </c>
      <c r="N3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 LACA</v>
      </c>
      <c r="O36" s="33">
        <f t="shared" si="0"/>
        <v>2.1920000000000002</v>
      </c>
    </row>
    <row r="37" spans="1:15" x14ac:dyDescent="0.2">
      <c r="A37" s="21" t="s">
        <v>27</v>
      </c>
      <c r="B37" s="22">
        <v>2</v>
      </c>
      <c r="C37" s="23">
        <v>500</v>
      </c>
      <c r="D37" s="24">
        <v>600</v>
      </c>
      <c r="E37" s="25" t="s">
        <v>45</v>
      </c>
      <c r="F37" s="25"/>
      <c r="G37" s="37">
        <v>1</v>
      </c>
      <c r="H37" s="37"/>
      <c r="I37" s="37">
        <v>1</v>
      </c>
      <c r="J37" s="37">
        <v>1</v>
      </c>
      <c r="K3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7" s="33">
        <f t="shared" si="0"/>
        <v>3.4</v>
      </c>
    </row>
    <row r="38" spans="1:15" x14ac:dyDescent="0.2">
      <c r="A38" s="21">
        <v>9117152</v>
      </c>
      <c r="B38" s="22">
        <v>4</v>
      </c>
      <c r="C38" s="23">
        <v>600</v>
      </c>
      <c r="D38" s="24">
        <v>766</v>
      </c>
      <c r="E38" s="25" t="s">
        <v>46</v>
      </c>
      <c r="F38" s="25"/>
      <c r="G38" s="37"/>
      <c r="H38" s="37"/>
      <c r="I38" s="37">
        <v>1</v>
      </c>
      <c r="J38" s="37">
        <v>1</v>
      </c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8" s="33">
        <f t="shared" si="0"/>
        <v>6.1280000000000001</v>
      </c>
    </row>
    <row r="39" spans="1:15" x14ac:dyDescent="0.2">
      <c r="A39" s="21">
        <v>9117152</v>
      </c>
      <c r="B39" s="22">
        <v>6</v>
      </c>
      <c r="C39" s="23">
        <v>439</v>
      </c>
      <c r="D39" s="24">
        <v>210</v>
      </c>
      <c r="E39" s="25" t="s">
        <v>47</v>
      </c>
      <c r="F39" s="25"/>
      <c r="G39" s="37">
        <v>1</v>
      </c>
      <c r="H39" s="37"/>
      <c r="I39" s="37">
        <v>1</v>
      </c>
      <c r="J39" s="37">
        <v>1</v>
      </c>
      <c r="K3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9" s="33">
        <f t="shared" si="0"/>
        <v>5.1539999999999999</v>
      </c>
    </row>
    <row r="40" spans="1:15" x14ac:dyDescent="0.2">
      <c r="A40" s="21" t="s">
        <v>27</v>
      </c>
      <c r="B40" s="22">
        <v>6</v>
      </c>
      <c r="C40" s="23">
        <v>464</v>
      </c>
      <c r="D40" s="24">
        <v>210</v>
      </c>
      <c r="E40" s="25" t="s">
        <v>47</v>
      </c>
      <c r="F40" s="25"/>
      <c r="G40" s="37">
        <v>1</v>
      </c>
      <c r="H40" s="37">
        <v>1</v>
      </c>
      <c r="I40" s="37"/>
      <c r="J40" s="37"/>
      <c r="K4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4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5.5679999999999996</v>
      </c>
    </row>
    <row r="41" spans="1:15" x14ac:dyDescent="0.2">
      <c r="A41" s="21">
        <v>9117152</v>
      </c>
      <c r="B41" s="22">
        <v>2</v>
      </c>
      <c r="C41" s="23">
        <v>103</v>
      </c>
      <c r="D41" s="24">
        <v>600</v>
      </c>
      <c r="E41" s="25" t="s">
        <v>48</v>
      </c>
      <c r="F41" s="25"/>
      <c r="G41" s="37"/>
      <c r="H41" s="37"/>
      <c r="I41" s="37">
        <v>1</v>
      </c>
      <c r="J41" s="37">
        <v>1</v>
      </c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4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41" s="33">
        <f t="shared" si="0"/>
        <v>2.4</v>
      </c>
    </row>
    <row r="42" spans="1:15" x14ac:dyDescent="0.2">
      <c r="A42" s="21">
        <v>9117152</v>
      </c>
      <c r="B42" s="22">
        <v>1</v>
      </c>
      <c r="C42" s="23">
        <v>1020</v>
      </c>
      <c r="D42" s="24">
        <v>600</v>
      </c>
      <c r="E42" s="25" t="s">
        <v>49</v>
      </c>
      <c r="F42" s="25"/>
      <c r="G42" s="37">
        <v>1</v>
      </c>
      <c r="H42" s="37"/>
      <c r="I42" s="37">
        <v>1</v>
      </c>
      <c r="J42" s="37">
        <v>1</v>
      </c>
      <c r="K4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4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42" s="33">
        <f t="shared" si="0"/>
        <v>2.2200000000000002</v>
      </c>
    </row>
    <row r="43" spans="1:15" x14ac:dyDescent="0.2">
      <c r="A43" s="21" t="s">
        <v>27</v>
      </c>
      <c r="B43" s="22">
        <v>8</v>
      </c>
      <c r="C43" s="23">
        <v>784</v>
      </c>
      <c r="D43" s="24">
        <v>600</v>
      </c>
      <c r="E43" s="25" t="s">
        <v>50</v>
      </c>
      <c r="F43" s="25"/>
      <c r="G43" s="37">
        <v>1</v>
      </c>
      <c r="H43" s="37">
        <v>1</v>
      </c>
      <c r="I43" s="37"/>
      <c r="J43" s="37"/>
      <c r="K4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4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12.544</v>
      </c>
    </row>
    <row r="44" spans="1:15" x14ac:dyDescent="0.2">
      <c r="A44" s="21">
        <v>9117152</v>
      </c>
      <c r="B44" s="22">
        <v>1</v>
      </c>
      <c r="C44" s="23">
        <v>510</v>
      </c>
      <c r="D44" s="24">
        <v>600</v>
      </c>
      <c r="E44" s="25" t="s">
        <v>49</v>
      </c>
      <c r="F44" s="25"/>
      <c r="G44" s="37">
        <v>1</v>
      </c>
      <c r="H44" s="37"/>
      <c r="I44" s="37">
        <v>1</v>
      </c>
      <c r="J44" s="37">
        <v>1</v>
      </c>
      <c r="K4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4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44" s="33">
        <f t="shared" si="0"/>
        <v>1.71</v>
      </c>
    </row>
    <row r="45" spans="1:15" x14ac:dyDescent="0.2">
      <c r="A45" s="21">
        <v>9117152</v>
      </c>
      <c r="B45" s="22">
        <v>1</v>
      </c>
      <c r="C45" s="23">
        <v>402</v>
      </c>
      <c r="D45" s="24">
        <v>600</v>
      </c>
      <c r="E45" s="25" t="s">
        <v>49</v>
      </c>
      <c r="F45" s="25"/>
      <c r="G45" s="37">
        <v>1</v>
      </c>
      <c r="H45" s="37"/>
      <c r="I45" s="37">
        <v>1</v>
      </c>
      <c r="J45" s="37">
        <v>1</v>
      </c>
      <c r="K4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4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45" s="33">
        <f t="shared" si="0"/>
        <v>1.6020000000000001</v>
      </c>
    </row>
    <row r="46" spans="1:15" x14ac:dyDescent="0.2">
      <c r="A46" s="21">
        <v>9117152</v>
      </c>
      <c r="B46" s="22">
        <v>2</v>
      </c>
      <c r="C46" s="23">
        <v>984</v>
      </c>
      <c r="D46" s="24">
        <v>120</v>
      </c>
      <c r="E46" s="25" t="s">
        <v>51</v>
      </c>
      <c r="F46" s="25"/>
      <c r="G46" s="37">
        <v>1</v>
      </c>
      <c r="H46" s="37">
        <v>1</v>
      </c>
      <c r="I46" s="37"/>
      <c r="J46" s="37"/>
      <c r="K4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4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3.9359999999999999</v>
      </c>
    </row>
    <row r="47" spans="1:15" x14ac:dyDescent="0.2">
      <c r="A47" s="21">
        <v>9117152</v>
      </c>
      <c r="B47" s="22">
        <v>1</v>
      </c>
      <c r="C47" s="23">
        <v>984</v>
      </c>
      <c r="D47" s="24">
        <v>600</v>
      </c>
      <c r="E47" s="25" t="s">
        <v>52</v>
      </c>
      <c r="F47" s="25"/>
      <c r="G47" s="37">
        <v>1</v>
      </c>
      <c r="H47" s="37">
        <v>1</v>
      </c>
      <c r="I47" s="37"/>
      <c r="J47" s="37"/>
      <c r="K4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4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1.968</v>
      </c>
    </row>
    <row r="48" spans="1:15" x14ac:dyDescent="0.2">
      <c r="A48" s="21">
        <v>9117152</v>
      </c>
      <c r="B48" s="22">
        <v>2</v>
      </c>
      <c r="C48" s="23">
        <v>474</v>
      </c>
      <c r="D48" s="24">
        <v>120</v>
      </c>
      <c r="E48" s="25" t="s">
        <v>51</v>
      </c>
      <c r="F48" s="25"/>
      <c r="G48" s="37">
        <v>1</v>
      </c>
      <c r="H48" s="37">
        <v>1</v>
      </c>
      <c r="I48" s="37"/>
      <c r="J48" s="37"/>
      <c r="K4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4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1.8959999999999999</v>
      </c>
    </row>
    <row r="49" spans="1:15" x14ac:dyDescent="0.2">
      <c r="A49" s="21">
        <v>9117152</v>
      </c>
      <c r="B49" s="22">
        <v>1</v>
      </c>
      <c r="C49" s="23">
        <v>474</v>
      </c>
      <c r="D49" s="24">
        <v>600</v>
      </c>
      <c r="E49" s="25" t="s">
        <v>52</v>
      </c>
      <c r="F49" s="25"/>
      <c r="G49" s="37">
        <v>1</v>
      </c>
      <c r="H49" s="37">
        <v>1</v>
      </c>
      <c r="I49" s="37"/>
      <c r="J49" s="37"/>
      <c r="K4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4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0.94799999999999995</v>
      </c>
    </row>
    <row r="50" spans="1:15" x14ac:dyDescent="0.2">
      <c r="A50" s="21">
        <v>9117152</v>
      </c>
      <c r="B50" s="22">
        <v>2</v>
      </c>
      <c r="C50" s="23">
        <v>366</v>
      </c>
      <c r="D50" s="24">
        <v>120</v>
      </c>
      <c r="E50" s="25" t="s">
        <v>51</v>
      </c>
      <c r="F50" s="25"/>
      <c r="G50" s="37">
        <v>1</v>
      </c>
      <c r="H50" s="37">
        <v>1</v>
      </c>
      <c r="I50" s="37"/>
      <c r="J50" s="37"/>
      <c r="K5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5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1.464</v>
      </c>
    </row>
    <row r="51" spans="1:15" x14ac:dyDescent="0.2">
      <c r="A51" s="21">
        <v>9117152</v>
      </c>
      <c r="B51" s="22">
        <v>1</v>
      </c>
      <c r="C51" s="23">
        <v>366</v>
      </c>
      <c r="D51" s="24">
        <v>600</v>
      </c>
      <c r="E51" s="25" t="s">
        <v>52</v>
      </c>
      <c r="F51" s="25"/>
      <c r="G51" s="37">
        <v>1</v>
      </c>
      <c r="H51" s="37">
        <v>1</v>
      </c>
      <c r="I51" s="37"/>
      <c r="J51" s="37"/>
      <c r="K5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5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0.73199999999999998</v>
      </c>
    </row>
    <row r="52" spans="1:15" x14ac:dyDescent="0.2">
      <c r="A52" s="21">
        <v>9117152</v>
      </c>
      <c r="B52" s="22">
        <v>1</v>
      </c>
      <c r="C52" s="23">
        <v>312</v>
      </c>
      <c r="D52" s="24">
        <v>600</v>
      </c>
      <c r="E52" s="25" t="s">
        <v>53</v>
      </c>
      <c r="F52" s="25"/>
      <c r="G52" s="37">
        <v>1</v>
      </c>
      <c r="H52" s="37"/>
      <c r="I52" s="37">
        <v>1</v>
      </c>
      <c r="J52" s="37">
        <v>1</v>
      </c>
      <c r="K5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5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52" s="33">
        <f t="shared" si="0"/>
        <v>1.512</v>
      </c>
    </row>
    <row r="53" spans="1:15" x14ac:dyDescent="0.2">
      <c r="A53" s="21">
        <v>9117152</v>
      </c>
      <c r="B53" s="22">
        <v>1</v>
      </c>
      <c r="C53" s="23">
        <v>276</v>
      </c>
      <c r="D53" s="24">
        <v>600</v>
      </c>
      <c r="E53" s="25" t="s">
        <v>54</v>
      </c>
      <c r="F53" s="25"/>
      <c r="G53" s="37">
        <v>1</v>
      </c>
      <c r="H53" s="37"/>
      <c r="I53" s="37"/>
      <c r="J53" s="37"/>
      <c r="K5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0.27600000000000002</v>
      </c>
    </row>
    <row r="54" spans="1:15" x14ac:dyDescent="0.2">
      <c r="A54" s="21">
        <v>9117152</v>
      </c>
      <c r="B54" s="22">
        <v>2</v>
      </c>
      <c r="C54" s="23">
        <v>276</v>
      </c>
      <c r="D54" s="24">
        <v>120</v>
      </c>
      <c r="E54" s="25" t="s">
        <v>55</v>
      </c>
      <c r="F54" s="25"/>
      <c r="G54" s="37">
        <v>1</v>
      </c>
      <c r="H54" s="37">
        <v>1</v>
      </c>
      <c r="I54" s="37"/>
      <c r="J54" s="37"/>
      <c r="K5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5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1.1040000000000001</v>
      </c>
    </row>
    <row r="55" spans="1:15" x14ac:dyDescent="0.2">
      <c r="A55" s="21">
        <v>9117152</v>
      </c>
      <c r="B55" s="22">
        <v>4</v>
      </c>
      <c r="C55" s="23">
        <v>120</v>
      </c>
      <c r="D55" s="24">
        <v>784</v>
      </c>
      <c r="E55" s="25" t="s">
        <v>56</v>
      </c>
      <c r="F55" s="25"/>
      <c r="G55" s="37"/>
      <c r="H55" s="37"/>
      <c r="I55" s="37">
        <v>1</v>
      </c>
      <c r="J55" s="37">
        <v>1</v>
      </c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5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55" s="33">
        <f t="shared" si="0"/>
        <v>6.2720000000000002</v>
      </c>
    </row>
    <row r="56" spans="1:15" x14ac:dyDescent="0.2">
      <c r="A56" s="21">
        <v>9117152</v>
      </c>
      <c r="B56" s="22">
        <v>1</v>
      </c>
      <c r="C56" s="23">
        <v>618</v>
      </c>
      <c r="D56" s="24">
        <v>618</v>
      </c>
      <c r="E56" s="25" t="s">
        <v>53</v>
      </c>
      <c r="F56" s="25"/>
      <c r="G56" s="37">
        <v>1</v>
      </c>
      <c r="H56" s="37">
        <v>1</v>
      </c>
      <c r="I56" s="37">
        <v>1</v>
      </c>
      <c r="J56" s="37">
        <v>1</v>
      </c>
      <c r="K5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5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5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5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56" s="33">
        <f t="shared" si="0"/>
        <v>2.472</v>
      </c>
    </row>
    <row r="57" spans="1:15" x14ac:dyDescent="0.2">
      <c r="A57" s="21">
        <v>9117152</v>
      </c>
      <c r="B57" s="22">
        <v>1</v>
      </c>
      <c r="C57" s="23">
        <v>600</v>
      </c>
      <c r="D57" s="24">
        <v>784</v>
      </c>
      <c r="E57" s="25" t="s">
        <v>57</v>
      </c>
      <c r="F57" s="25"/>
      <c r="G57" s="37">
        <v>1</v>
      </c>
      <c r="H57" s="37">
        <v>1</v>
      </c>
      <c r="I57" s="37">
        <v>1</v>
      </c>
      <c r="J57" s="37">
        <v>1</v>
      </c>
      <c r="K5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5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5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5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57" s="33">
        <f t="shared" si="0"/>
        <v>2.7679999999999998</v>
      </c>
    </row>
    <row r="58" spans="1:15" x14ac:dyDescent="0.2">
      <c r="A58" s="21">
        <v>9117152</v>
      </c>
      <c r="B58" s="22">
        <v>1</v>
      </c>
      <c r="C58" s="23">
        <v>600</v>
      </c>
      <c r="D58" s="24">
        <v>582</v>
      </c>
      <c r="E58" s="25" t="s">
        <v>54</v>
      </c>
      <c r="F58" s="25"/>
      <c r="G58" s="37">
        <v>1</v>
      </c>
      <c r="H58" s="37">
        <v>1</v>
      </c>
      <c r="I58" s="37">
        <v>1</v>
      </c>
      <c r="J58" s="37">
        <v>1</v>
      </c>
      <c r="K5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5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5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5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58" s="33">
        <f t="shared" si="0"/>
        <v>2.3639999999999999</v>
      </c>
    </row>
    <row r="59" spans="1:15" x14ac:dyDescent="0.2">
      <c r="A59" s="21">
        <v>9117152</v>
      </c>
      <c r="B59" s="22">
        <v>2</v>
      </c>
      <c r="C59" s="23">
        <v>582</v>
      </c>
      <c r="D59" s="24">
        <v>120</v>
      </c>
      <c r="E59" s="25" t="s">
        <v>56</v>
      </c>
      <c r="F59" s="25"/>
      <c r="G59" s="37">
        <v>1</v>
      </c>
      <c r="H59" s="37">
        <v>1</v>
      </c>
      <c r="I59" s="37"/>
      <c r="J59" s="37"/>
      <c r="K5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5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2.3279999999999998</v>
      </c>
    </row>
    <row r="60" spans="1:15" x14ac:dyDescent="0.2">
      <c r="A60" s="21" t="s">
        <v>29</v>
      </c>
      <c r="B60" s="22">
        <v>3</v>
      </c>
      <c r="C60" s="23">
        <v>487</v>
      </c>
      <c r="D60" s="24">
        <v>806</v>
      </c>
      <c r="E60" s="25" t="s">
        <v>59</v>
      </c>
      <c r="F60" s="25"/>
      <c r="G60" s="37">
        <v>2</v>
      </c>
      <c r="H60" s="37">
        <v>2</v>
      </c>
      <c r="I60" s="37">
        <v>2</v>
      </c>
      <c r="J60" s="37">
        <v>2</v>
      </c>
      <c r="K6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 LACA</v>
      </c>
      <c r="L6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 LACA</v>
      </c>
      <c r="M6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 LACA</v>
      </c>
      <c r="N6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 LACA</v>
      </c>
      <c r="O60" s="33">
        <f t="shared" si="0"/>
        <v>7.758</v>
      </c>
    </row>
    <row r="61" spans="1:15" x14ac:dyDescent="0.2">
      <c r="A61" s="21" t="s">
        <v>29</v>
      </c>
      <c r="B61" s="22">
        <v>2</v>
      </c>
      <c r="C61" s="23">
        <v>486</v>
      </c>
      <c r="D61" s="24">
        <v>261</v>
      </c>
      <c r="E61" s="25" t="s">
        <v>60</v>
      </c>
      <c r="F61" s="25"/>
      <c r="G61" s="37">
        <v>2</v>
      </c>
      <c r="H61" s="37">
        <v>2</v>
      </c>
      <c r="I61" s="37">
        <v>2</v>
      </c>
      <c r="J61" s="37">
        <v>2</v>
      </c>
      <c r="K6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 LACA</v>
      </c>
      <c r="L6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 LACA</v>
      </c>
      <c r="M6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 LACA</v>
      </c>
      <c r="N6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 LACA</v>
      </c>
      <c r="O61" s="33">
        <f t="shared" si="0"/>
        <v>2.988</v>
      </c>
    </row>
    <row r="62" spans="1:15" x14ac:dyDescent="0.2">
      <c r="A62" s="21">
        <v>9117152</v>
      </c>
      <c r="B62" s="22">
        <v>1</v>
      </c>
      <c r="C62" s="23">
        <v>486</v>
      </c>
      <c r="D62" s="24">
        <v>272</v>
      </c>
      <c r="E62" s="25" t="s">
        <v>61</v>
      </c>
      <c r="F62" s="25"/>
      <c r="G62" s="37">
        <v>2</v>
      </c>
      <c r="H62" s="37">
        <v>2</v>
      </c>
      <c r="I62" s="37">
        <v>2</v>
      </c>
      <c r="J62" s="37">
        <v>2</v>
      </c>
      <c r="K6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 LACA</v>
      </c>
      <c r="L6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 LACA</v>
      </c>
      <c r="M6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 LACA</v>
      </c>
      <c r="N6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 LACA</v>
      </c>
      <c r="O62" s="33">
        <f t="shared" si="0"/>
        <v>1.516</v>
      </c>
    </row>
    <row r="63" spans="1:15" x14ac:dyDescent="0.2">
      <c r="A63" s="21">
        <v>9117152</v>
      </c>
      <c r="B63" s="22">
        <v>1</v>
      </c>
      <c r="C63" s="23">
        <v>492</v>
      </c>
      <c r="D63" s="24">
        <v>564</v>
      </c>
      <c r="E63" s="25" t="s">
        <v>62</v>
      </c>
      <c r="F63" s="25"/>
      <c r="G63" s="37">
        <v>1</v>
      </c>
      <c r="H63" s="37"/>
      <c r="I63" s="37">
        <v>1</v>
      </c>
      <c r="J63" s="37">
        <v>1</v>
      </c>
      <c r="K6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6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63" s="33">
        <f t="shared" si="0"/>
        <v>1.62</v>
      </c>
    </row>
    <row r="64" spans="1:15" x14ac:dyDescent="0.2">
      <c r="A64" s="21">
        <v>9117152</v>
      </c>
      <c r="B64" s="22">
        <v>1</v>
      </c>
      <c r="C64" s="23">
        <v>492</v>
      </c>
      <c r="D64" s="24">
        <v>564</v>
      </c>
      <c r="E64" s="25" t="s">
        <v>63</v>
      </c>
      <c r="F64" s="25"/>
      <c r="G64" s="37">
        <v>1</v>
      </c>
      <c r="H64" s="37"/>
      <c r="I64" s="37">
        <v>1</v>
      </c>
      <c r="J64" s="37">
        <v>1</v>
      </c>
      <c r="K6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6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64" s="33">
        <f t="shared" si="0"/>
        <v>1.62</v>
      </c>
    </row>
    <row r="65" spans="1:15" x14ac:dyDescent="0.2">
      <c r="A65" s="21">
        <v>9117152</v>
      </c>
      <c r="B65" s="22">
        <v>1</v>
      </c>
      <c r="C65" s="23">
        <v>985</v>
      </c>
      <c r="D65" s="24">
        <v>564</v>
      </c>
      <c r="E65" s="25" t="s">
        <v>63</v>
      </c>
      <c r="F65" s="25"/>
      <c r="G65" s="37">
        <v>1</v>
      </c>
      <c r="H65" s="37"/>
      <c r="I65" s="37">
        <v>1</v>
      </c>
      <c r="J65" s="37">
        <v>1</v>
      </c>
      <c r="K6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6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65" s="33">
        <f t="shared" si="0"/>
        <v>2.113</v>
      </c>
    </row>
    <row r="66" spans="1:15" x14ac:dyDescent="0.2">
      <c r="A66" s="21">
        <v>9117152</v>
      </c>
      <c r="B66" s="22">
        <v>6</v>
      </c>
      <c r="C66" s="23">
        <v>794</v>
      </c>
      <c r="D66" s="24">
        <v>564</v>
      </c>
      <c r="E66" s="25" t="s">
        <v>64</v>
      </c>
      <c r="F66" s="25"/>
      <c r="G66" s="37">
        <v>1</v>
      </c>
      <c r="H66" s="37">
        <v>1</v>
      </c>
      <c r="I66" s="37"/>
      <c r="J66" s="37"/>
      <c r="K6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6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9.5280000000000005</v>
      </c>
    </row>
    <row r="67" spans="1:15" x14ac:dyDescent="0.2">
      <c r="A67" s="21">
        <v>9117152</v>
      </c>
      <c r="B67" s="22">
        <v>6</v>
      </c>
      <c r="C67" s="23">
        <v>431</v>
      </c>
      <c r="D67" s="24">
        <v>210</v>
      </c>
      <c r="E67" s="25" t="s">
        <v>65</v>
      </c>
      <c r="F67" s="25"/>
      <c r="G67" s="37">
        <v>1</v>
      </c>
      <c r="H67" s="37"/>
      <c r="I67" s="37">
        <v>1</v>
      </c>
      <c r="J67" s="37">
        <v>1</v>
      </c>
      <c r="K6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6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67" s="33">
        <f t="shared" si="0"/>
        <v>5.1059999999999999</v>
      </c>
    </row>
    <row r="68" spans="1:15" x14ac:dyDescent="0.2">
      <c r="A68" s="21">
        <v>9117152</v>
      </c>
      <c r="B68" s="22">
        <v>6</v>
      </c>
      <c r="C68" s="23">
        <v>464</v>
      </c>
      <c r="D68" s="24">
        <v>210</v>
      </c>
      <c r="E68" s="25" t="s">
        <v>65</v>
      </c>
      <c r="F68" s="25"/>
      <c r="G68" s="37">
        <v>1</v>
      </c>
      <c r="H68" s="37">
        <v>1</v>
      </c>
      <c r="I68" s="37"/>
      <c r="J68" s="37"/>
      <c r="K6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6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5.5679999999999996</v>
      </c>
    </row>
    <row r="69" spans="1:15" x14ac:dyDescent="0.2">
      <c r="A69" s="21">
        <v>9117152</v>
      </c>
      <c r="B69" s="22">
        <v>2</v>
      </c>
      <c r="C69" s="23">
        <v>456</v>
      </c>
      <c r="D69" s="24">
        <v>120</v>
      </c>
      <c r="E69" s="25" t="s">
        <v>66</v>
      </c>
      <c r="F69" s="25"/>
      <c r="G69" s="37">
        <v>1</v>
      </c>
      <c r="H69" s="37">
        <v>1</v>
      </c>
      <c r="I69" s="37"/>
      <c r="J69" s="37"/>
      <c r="K6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6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1.8240000000000001</v>
      </c>
    </row>
    <row r="70" spans="1:15" x14ac:dyDescent="0.2">
      <c r="A70" s="21">
        <v>9117152</v>
      </c>
      <c r="B70" s="22">
        <v>2</v>
      </c>
      <c r="C70" s="23">
        <v>456</v>
      </c>
      <c r="D70" s="24">
        <v>120</v>
      </c>
      <c r="E70" s="25" t="s">
        <v>67</v>
      </c>
      <c r="F70" s="25"/>
      <c r="G70" s="37">
        <v>1</v>
      </c>
      <c r="H70" s="37">
        <v>1</v>
      </c>
      <c r="I70" s="37"/>
      <c r="J70" s="37"/>
      <c r="K7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7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1.8240000000000001</v>
      </c>
    </row>
    <row r="71" spans="1:15" x14ac:dyDescent="0.2">
      <c r="A71" s="21">
        <v>9117152</v>
      </c>
      <c r="B71" s="22">
        <v>1</v>
      </c>
      <c r="C71" s="23">
        <v>456</v>
      </c>
      <c r="D71" s="24">
        <v>564</v>
      </c>
      <c r="E71" s="25" t="s">
        <v>58</v>
      </c>
      <c r="F71" s="25"/>
      <c r="G71" s="37">
        <v>1</v>
      </c>
      <c r="H71" s="37">
        <v>1</v>
      </c>
      <c r="I71" s="37"/>
      <c r="J71" s="37"/>
      <c r="K7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7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0.91200000000000003</v>
      </c>
    </row>
    <row r="72" spans="1:15" x14ac:dyDescent="0.2">
      <c r="A72" s="21">
        <v>9117152</v>
      </c>
      <c r="B72" s="22">
        <v>2</v>
      </c>
      <c r="C72" s="23">
        <v>949</v>
      </c>
      <c r="D72" s="24">
        <v>120</v>
      </c>
      <c r="E72" s="25" t="s">
        <v>67</v>
      </c>
      <c r="F72" s="25"/>
      <c r="G72" s="37">
        <v>1</v>
      </c>
      <c r="H72" s="37">
        <v>1</v>
      </c>
      <c r="I72" s="37"/>
      <c r="J72" s="37"/>
      <c r="K7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7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3.7959999999999998</v>
      </c>
    </row>
    <row r="73" spans="1:15" x14ac:dyDescent="0.2">
      <c r="A73" s="21">
        <v>9117152</v>
      </c>
      <c r="B73" s="22">
        <v>1</v>
      </c>
      <c r="C73" s="23">
        <v>949</v>
      </c>
      <c r="D73" s="24">
        <v>564</v>
      </c>
      <c r="E73" s="25" t="s">
        <v>58</v>
      </c>
      <c r="F73" s="25"/>
      <c r="G73" s="37">
        <v>1</v>
      </c>
      <c r="H73" s="37">
        <v>1</v>
      </c>
      <c r="I73" s="37"/>
      <c r="J73" s="37"/>
      <c r="K7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7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1.8979999999999999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7:I20 I25:I1016">
    <cfRule type="expression" dxfId="23" priority="18">
      <formula>AND(C17:C1017&gt;=70,D17:D1017&gt;=150)</formula>
    </cfRule>
  </conditionalFormatting>
  <conditionalFormatting sqref="J17:J20 J25:J1016">
    <cfRule type="expression" dxfId="22" priority="19">
      <formula>AND(C17:C1017&gt;=70,D17:D1017&gt;=150)</formula>
    </cfRule>
  </conditionalFormatting>
  <conditionalFormatting sqref="G17:G20 G25:G1016">
    <cfRule type="expression" dxfId="21" priority="20">
      <formula>AND(C17:C1017&gt;=150,D17:D1017&gt;=70)</formula>
    </cfRule>
  </conditionalFormatting>
  <conditionalFormatting sqref="H17:H20 H25:H1016">
    <cfRule type="expression" dxfId="20" priority="21">
      <formula>AND(C17:C1017&gt;=150,D17:D1017&gt;=70)</formula>
    </cfRule>
  </conditionalFormatting>
  <conditionalFormatting sqref="I16:I20 I25:I32">
    <cfRule type="expression" dxfId="19" priority="22">
      <formula>AND(C16:C1016&gt;=70,D16:D1016&gt;=150)</formula>
    </cfRule>
  </conditionalFormatting>
  <conditionalFormatting sqref="J16:J20 J25:J32">
    <cfRule type="expression" dxfId="18" priority="23">
      <formula>AND(C16:C1016&gt;=70,D16:D1016&gt;=150)</formula>
    </cfRule>
  </conditionalFormatting>
  <conditionalFormatting sqref="G16:G20 G25:G32">
    <cfRule type="expression" dxfId="17" priority="24">
      <formula>AND(C16:C1016&gt;=150,D16:D1016&gt;=70)</formula>
    </cfRule>
  </conditionalFormatting>
  <conditionalFormatting sqref="H16:H20 H25:H32">
    <cfRule type="expression" dxfId="16" priority="25">
      <formula>AND(C16:C1016&gt;=150,D16:D1016&gt;=70)</formula>
    </cfRule>
  </conditionalFormatting>
  <conditionalFormatting sqref="I21:I22">
    <cfRule type="expression" dxfId="15" priority="9">
      <formula>AND(C21:C1021&gt;=70,D21:D1021&gt;=150)</formula>
    </cfRule>
  </conditionalFormatting>
  <conditionalFormatting sqref="J21:J22">
    <cfRule type="expression" dxfId="14" priority="10">
      <formula>AND(C21:C1021&gt;=70,D21:D1021&gt;=150)</formula>
    </cfRule>
  </conditionalFormatting>
  <conditionalFormatting sqref="G21:G22">
    <cfRule type="expression" dxfId="13" priority="11">
      <formula>AND(C21:C1021&gt;=150,D21:D1021&gt;=70)</formula>
    </cfRule>
  </conditionalFormatting>
  <conditionalFormatting sqref="H21:H22">
    <cfRule type="expression" dxfId="12" priority="12">
      <formula>AND(C21:C1021&gt;=150,D21:D1021&gt;=70)</formula>
    </cfRule>
  </conditionalFormatting>
  <conditionalFormatting sqref="I21:I22">
    <cfRule type="expression" dxfId="11" priority="13">
      <formula>AND(C21:C1021&gt;=70,D21:D1021&gt;=150)</formula>
    </cfRule>
  </conditionalFormatting>
  <conditionalFormatting sqref="J21:J22">
    <cfRule type="expression" dxfId="10" priority="14">
      <formula>AND(C21:C1021&gt;=70,D21:D1021&gt;=150)</formula>
    </cfRule>
  </conditionalFormatting>
  <conditionalFormatting sqref="G21:G22">
    <cfRule type="expression" dxfId="9" priority="15">
      <formula>AND(C21:C1021&gt;=150,D21:D1021&gt;=70)</formula>
    </cfRule>
  </conditionalFormatting>
  <conditionalFormatting sqref="H21:H22">
    <cfRule type="expression" dxfId="8" priority="16">
      <formula>AND(C21:C1021&gt;=150,D21:D1021&gt;=70)</formula>
    </cfRule>
  </conditionalFormatting>
  <conditionalFormatting sqref="I23:I24">
    <cfRule type="expression" dxfId="7" priority="1">
      <formula>AND(C23:C1023&gt;=70,D23:D1023&gt;=150)</formula>
    </cfRule>
  </conditionalFormatting>
  <conditionalFormatting sqref="J23:J24">
    <cfRule type="expression" dxfId="6" priority="2">
      <formula>AND(C23:C1023&gt;=70,D23:D1023&gt;=150)</formula>
    </cfRule>
  </conditionalFormatting>
  <conditionalFormatting sqref="G23:G24">
    <cfRule type="expression" dxfId="5" priority="3">
      <formula>AND(C23:C1023&gt;=150,D23:D1023&gt;=70)</formula>
    </cfRule>
  </conditionalFormatting>
  <conditionalFormatting sqref="H23:H24">
    <cfRule type="expression" dxfId="4" priority="4">
      <formula>AND(C23:C1023&gt;=150,D23:D1023&gt;=70)</formula>
    </cfRule>
  </conditionalFormatting>
  <conditionalFormatting sqref="I23:I24">
    <cfRule type="expression" dxfId="3" priority="5">
      <formula>AND(C23:C1023&gt;=70,D23:D1023&gt;=150)</formula>
    </cfRule>
  </conditionalFormatting>
  <conditionalFormatting sqref="J23:J24">
    <cfRule type="expression" dxfId="2" priority="6">
      <formula>AND(C23:C1023&gt;=70,D23:D1023&gt;=150)</formula>
    </cfRule>
  </conditionalFormatting>
  <conditionalFormatting sqref="G23:G24">
    <cfRule type="expression" dxfId="1" priority="7">
      <formula>AND(C23:C1023&gt;=150,D23:D1023&gt;=70)</formula>
    </cfRule>
  </conditionalFormatting>
  <conditionalFormatting sqref="H23:H24">
    <cfRule type="expression" dxfId="0" priority="8">
      <formula>AND(C23:C1023&gt;=150,D23:D1023&gt;=70)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594</v>
      </c>
      <c r="B1">
        <f>Hoja1!B16*Hoja1!C16</f>
        <v>594</v>
      </c>
      <c r="C1">
        <f>Hoja1!B16*Hoja1!D16</f>
        <v>344</v>
      </c>
      <c r="D1">
        <f>Hoja1!B16*Hoja1!D16</f>
        <v>344</v>
      </c>
    </row>
    <row r="2" spans="1:4" x14ac:dyDescent="0.2">
      <c r="A2">
        <f>Hoja1!B17*Hoja1!C17</f>
        <v>2976</v>
      </c>
      <c r="B2">
        <f>Hoja1!B17*Hoja1!C17</f>
        <v>2976</v>
      </c>
      <c r="C2">
        <f>Hoja1!B17*Hoja1!D17</f>
        <v>1976</v>
      </c>
      <c r="D2">
        <f>Hoja1!B17*Hoja1!D17</f>
        <v>1976</v>
      </c>
    </row>
    <row r="3" spans="1:4" x14ac:dyDescent="0.2">
      <c r="A3">
        <f>Hoja1!B18*Hoja1!C18</f>
        <v>1488</v>
      </c>
      <c r="B3">
        <f>Hoja1!B18*Hoja1!C18</f>
        <v>1488</v>
      </c>
      <c r="C3">
        <f>Hoja1!B18*Hoja1!D18</f>
        <v>670</v>
      </c>
      <c r="D3">
        <f>Hoja1!B18*Hoja1!D18</f>
        <v>670</v>
      </c>
    </row>
    <row r="4" spans="1:4" x14ac:dyDescent="0.2">
      <c r="A4">
        <f>Hoja1!B19*Hoja1!C19</f>
        <v>137</v>
      </c>
      <c r="B4">
        <f>Hoja1!B19*Hoja1!C19</f>
        <v>137</v>
      </c>
      <c r="C4">
        <f>Hoja1!B19*Hoja1!D19</f>
        <v>744</v>
      </c>
      <c r="D4">
        <f>Hoja1!B19*Hoja1!D19</f>
        <v>744</v>
      </c>
    </row>
    <row r="5" spans="1:4" x14ac:dyDescent="0.2">
      <c r="A5">
        <f>Hoja1!B20*Hoja1!C20</f>
        <v>4000</v>
      </c>
      <c r="B5">
        <f>Hoja1!B20*Hoja1!C20</f>
        <v>4000</v>
      </c>
      <c r="C5">
        <f>Hoja1!B20*Hoja1!D20</f>
        <v>2560</v>
      </c>
      <c r="D5">
        <f>Hoja1!B20*Hoja1!D20</f>
        <v>2560</v>
      </c>
    </row>
    <row r="6" spans="1:4" x14ac:dyDescent="0.2">
      <c r="A6">
        <f>Hoja1!B21*Hoja1!C21</f>
        <v>4480</v>
      </c>
      <c r="B6">
        <f>Hoja1!B21*Hoja1!C21</f>
        <v>4480</v>
      </c>
      <c r="C6">
        <f>Hoja1!B21*Hoja1!D21</f>
        <v>9996</v>
      </c>
      <c r="D6">
        <f>Hoja1!B21*Hoja1!D21</f>
        <v>9996</v>
      </c>
    </row>
    <row r="7" spans="1:4" x14ac:dyDescent="0.2">
      <c r="A7">
        <f>Hoja1!B22*Hoja1!C22</f>
        <v>640</v>
      </c>
      <c r="B7">
        <f>Hoja1!B22*Hoja1!C22</f>
        <v>640</v>
      </c>
      <c r="C7">
        <f>Hoja1!B22*Hoja1!D22</f>
        <v>628</v>
      </c>
      <c r="D7">
        <f>Hoja1!B22*Hoja1!D22</f>
        <v>628</v>
      </c>
    </row>
    <row r="8" spans="1:4" x14ac:dyDescent="0.2">
      <c r="A8">
        <f>Hoja1!B23*Hoja1!C23</f>
        <v>640</v>
      </c>
      <c r="B8">
        <f>Hoja1!B23*Hoja1!C23</f>
        <v>640</v>
      </c>
      <c r="C8">
        <f>Hoja1!B23*Hoja1!D23</f>
        <v>728</v>
      </c>
      <c r="D8">
        <f>Hoja1!B23*Hoja1!D23</f>
        <v>728</v>
      </c>
    </row>
    <row r="9" spans="1:4" x14ac:dyDescent="0.2">
      <c r="A9">
        <f>Hoja1!B24*Hoja1!C24</f>
        <v>1280</v>
      </c>
      <c r="B9">
        <f>Hoja1!B24*Hoja1!C24</f>
        <v>1280</v>
      </c>
      <c r="C9">
        <f>Hoja1!B24*Hoja1!D24</f>
        <v>1856</v>
      </c>
      <c r="D9">
        <f>Hoja1!B24*Hoja1!D24</f>
        <v>1856</v>
      </c>
    </row>
    <row r="10" spans="1:4" x14ac:dyDescent="0.2">
      <c r="A10">
        <f>Hoja1!B25*Hoja1!C25</f>
        <v>960</v>
      </c>
      <c r="B10">
        <f>Hoja1!B25*Hoja1!C25</f>
        <v>960</v>
      </c>
      <c r="C10">
        <f>Hoja1!B25*Hoja1!D25</f>
        <v>1800</v>
      </c>
      <c r="D10">
        <f>Hoja1!B25*Hoja1!D25</f>
        <v>1800</v>
      </c>
    </row>
    <row r="11" spans="1:4" x14ac:dyDescent="0.2">
      <c r="A11">
        <f>Hoja1!B26*Hoja1!C26</f>
        <v>350</v>
      </c>
      <c r="B11">
        <f>Hoja1!B26*Hoja1!C26</f>
        <v>350</v>
      </c>
      <c r="C11">
        <f>Hoja1!B26*Hoja1!D26</f>
        <v>600</v>
      </c>
      <c r="D11">
        <f>Hoja1!B26*Hoja1!D26</f>
        <v>600</v>
      </c>
    </row>
    <row r="12" spans="1:4" x14ac:dyDescent="0.2">
      <c r="A12">
        <f>Hoja1!B27*Hoja1!C27</f>
        <v>640</v>
      </c>
      <c r="B12">
        <f>Hoja1!B27*Hoja1!C27</f>
        <v>640</v>
      </c>
      <c r="C12">
        <f>Hoja1!B27*Hoja1!D27</f>
        <v>1400</v>
      </c>
      <c r="D12">
        <f>Hoja1!B27*Hoja1!D27</f>
        <v>1400</v>
      </c>
    </row>
    <row r="13" spans="1:4" x14ac:dyDescent="0.2">
      <c r="A13">
        <f>Hoja1!B28*Hoja1!C28</f>
        <v>320</v>
      </c>
      <c r="B13">
        <f>Hoja1!B28*Hoja1!C28</f>
        <v>320</v>
      </c>
      <c r="C13">
        <f>Hoja1!B28*Hoja1!D28</f>
        <v>682</v>
      </c>
      <c r="D13">
        <f>Hoja1!B28*Hoja1!D28</f>
        <v>682</v>
      </c>
    </row>
    <row r="14" spans="1:4" x14ac:dyDescent="0.2">
      <c r="A14">
        <f>Hoja1!B29*Hoja1!C29</f>
        <v>120</v>
      </c>
      <c r="B14">
        <f>Hoja1!B29*Hoja1!C29</f>
        <v>120</v>
      </c>
      <c r="C14">
        <f>Hoja1!B29*Hoja1!D29</f>
        <v>364</v>
      </c>
      <c r="D14">
        <f>Hoja1!B29*Hoja1!D29</f>
        <v>364</v>
      </c>
    </row>
    <row r="15" spans="1:4" x14ac:dyDescent="0.2">
      <c r="A15">
        <f>Hoja1!B30*Hoja1!C30</f>
        <v>120</v>
      </c>
      <c r="B15">
        <f>Hoja1!B30*Hoja1!C30</f>
        <v>120</v>
      </c>
      <c r="C15">
        <f>Hoja1!B30*Hoja1!D30</f>
        <v>332</v>
      </c>
      <c r="D15">
        <f>Hoja1!B30*Hoja1!D30</f>
        <v>332</v>
      </c>
    </row>
    <row r="16" spans="1:4" x14ac:dyDescent="0.2">
      <c r="A16">
        <f>Hoja1!B31*Hoja1!C31</f>
        <v>920</v>
      </c>
      <c r="B16">
        <f>Hoja1!B31*Hoja1!C31</f>
        <v>920</v>
      </c>
      <c r="C16">
        <f>Hoja1!B31*Hoja1!D31</f>
        <v>640</v>
      </c>
      <c r="D16">
        <f>Hoja1!B31*Hoja1!D31</f>
        <v>640</v>
      </c>
    </row>
    <row r="17" spans="1:4" x14ac:dyDescent="0.2">
      <c r="A17">
        <f>Hoja1!B32*Hoja1!C32</f>
        <v>424</v>
      </c>
      <c r="B17">
        <f>Hoja1!B32*Hoja1!C32</f>
        <v>424</v>
      </c>
      <c r="C17">
        <f>Hoja1!B32*Hoja1!D32</f>
        <v>320</v>
      </c>
      <c r="D17">
        <f>Hoja1!B32*Hoja1!D32</f>
        <v>320</v>
      </c>
    </row>
    <row r="18" spans="1:4" x14ac:dyDescent="0.2">
      <c r="A18">
        <f>Hoja1!B33*Hoja1!C33</f>
        <v>1512</v>
      </c>
      <c r="B18">
        <f>Hoja1!B33*Hoja1!C33</f>
        <v>1512</v>
      </c>
      <c r="C18">
        <f>Hoja1!B33*Hoja1!D33</f>
        <v>2388</v>
      </c>
      <c r="D18">
        <f>Hoja1!B33*Hoja1!D33</f>
        <v>2388</v>
      </c>
    </row>
    <row r="19" spans="1:4" x14ac:dyDescent="0.2">
      <c r="A19">
        <f>Hoja1!B34*Hoja1!C34</f>
        <v>1482</v>
      </c>
      <c r="B19">
        <f>Hoja1!B34*Hoja1!C34</f>
        <v>1482</v>
      </c>
      <c r="C19">
        <f>Hoja1!B34*Hoja1!D34</f>
        <v>783</v>
      </c>
      <c r="D19">
        <f>Hoja1!B34*Hoja1!D34</f>
        <v>783</v>
      </c>
    </row>
    <row r="20" spans="1:4" x14ac:dyDescent="0.2">
      <c r="A20">
        <f>Hoja1!B35*Hoja1!C35</f>
        <v>390</v>
      </c>
      <c r="B20">
        <f>Hoja1!B35*Hoja1!C35</f>
        <v>390</v>
      </c>
      <c r="C20">
        <f>Hoja1!B35*Hoja1!D35</f>
        <v>796</v>
      </c>
      <c r="D20">
        <f>Hoja1!B35*Hoja1!D35</f>
        <v>796</v>
      </c>
    </row>
    <row r="21" spans="1:4" x14ac:dyDescent="0.2">
      <c r="A21">
        <f>Hoja1!B36*Hoja1!C36</f>
        <v>300</v>
      </c>
      <c r="B21">
        <f>Hoja1!B36*Hoja1!C36</f>
        <v>300</v>
      </c>
      <c r="C21">
        <f>Hoja1!B36*Hoja1!D36</f>
        <v>796</v>
      </c>
      <c r="D21">
        <f>Hoja1!B36*Hoja1!D36</f>
        <v>796</v>
      </c>
    </row>
    <row r="22" spans="1:4" x14ac:dyDescent="0.2">
      <c r="A22">
        <f>Hoja1!B37*Hoja1!C37</f>
        <v>1000</v>
      </c>
      <c r="B22">
        <f>Hoja1!B37*Hoja1!C37</f>
        <v>1000</v>
      </c>
      <c r="C22">
        <f>Hoja1!B37*Hoja1!D37</f>
        <v>1200</v>
      </c>
      <c r="D22">
        <f>Hoja1!B37*Hoja1!D37</f>
        <v>1200</v>
      </c>
    </row>
    <row r="23" spans="1:4" x14ac:dyDescent="0.2">
      <c r="A23">
        <f>Hoja1!B38*Hoja1!C38</f>
        <v>2400</v>
      </c>
      <c r="B23">
        <f>Hoja1!B38*Hoja1!C38</f>
        <v>2400</v>
      </c>
      <c r="C23">
        <f>Hoja1!B38*Hoja1!D38</f>
        <v>3064</v>
      </c>
      <c r="D23">
        <f>Hoja1!B38*Hoja1!D38</f>
        <v>3064</v>
      </c>
    </row>
    <row r="24" spans="1:4" x14ac:dyDescent="0.2">
      <c r="A24">
        <f>Hoja1!B39*Hoja1!C39</f>
        <v>2634</v>
      </c>
      <c r="B24">
        <f>Hoja1!B39*Hoja1!C39</f>
        <v>2634</v>
      </c>
      <c r="C24">
        <f>Hoja1!B39*Hoja1!D39</f>
        <v>1260</v>
      </c>
      <c r="D24">
        <f>Hoja1!B39*Hoja1!D39</f>
        <v>1260</v>
      </c>
    </row>
    <row r="25" spans="1:4" x14ac:dyDescent="0.2">
      <c r="A25">
        <f>Hoja1!B40*Hoja1!C40</f>
        <v>2784</v>
      </c>
      <c r="B25">
        <f>Hoja1!B40*Hoja1!C40</f>
        <v>2784</v>
      </c>
      <c r="C25">
        <f>Hoja1!B40*Hoja1!D40</f>
        <v>1260</v>
      </c>
      <c r="D25">
        <f>Hoja1!B40*Hoja1!D40</f>
        <v>1260</v>
      </c>
    </row>
    <row r="26" spans="1:4" x14ac:dyDescent="0.2">
      <c r="A26">
        <f>Hoja1!B41*Hoja1!C41</f>
        <v>206</v>
      </c>
      <c r="B26">
        <f>Hoja1!B41*Hoja1!C41</f>
        <v>206</v>
      </c>
      <c r="C26">
        <f>Hoja1!B41*Hoja1!D41</f>
        <v>1200</v>
      </c>
      <c r="D26">
        <f>Hoja1!B41*Hoja1!D41</f>
        <v>1200</v>
      </c>
    </row>
    <row r="27" spans="1:4" x14ac:dyDescent="0.2">
      <c r="A27">
        <f>Hoja1!B42*Hoja1!C42</f>
        <v>1020</v>
      </c>
      <c r="B27">
        <f>Hoja1!B42*Hoja1!C42</f>
        <v>1020</v>
      </c>
      <c r="C27">
        <f>Hoja1!B42*Hoja1!D42</f>
        <v>600</v>
      </c>
      <c r="D27">
        <f>Hoja1!B42*Hoja1!D42</f>
        <v>600</v>
      </c>
    </row>
    <row r="28" spans="1:4" x14ac:dyDescent="0.2">
      <c r="A28">
        <f>Hoja1!B43*Hoja1!C43</f>
        <v>6272</v>
      </c>
      <c r="B28">
        <f>Hoja1!B43*Hoja1!C43</f>
        <v>6272</v>
      </c>
      <c r="C28">
        <f>Hoja1!B43*Hoja1!D43</f>
        <v>4800</v>
      </c>
      <c r="D28">
        <f>Hoja1!B43*Hoja1!D43</f>
        <v>4800</v>
      </c>
    </row>
    <row r="29" spans="1:4" x14ac:dyDescent="0.2">
      <c r="A29">
        <f>Hoja1!B44*Hoja1!C44</f>
        <v>510</v>
      </c>
      <c r="B29">
        <f>Hoja1!B44*Hoja1!C44</f>
        <v>510</v>
      </c>
      <c r="C29">
        <f>Hoja1!B44*Hoja1!D44</f>
        <v>600</v>
      </c>
      <c r="D29">
        <f>Hoja1!B44*Hoja1!D44</f>
        <v>600</v>
      </c>
    </row>
    <row r="30" spans="1:4" x14ac:dyDescent="0.2">
      <c r="A30">
        <f>Hoja1!B45*Hoja1!C45</f>
        <v>402</v>
      </c>
      <c r="B30">
        <f>Hoja1!B45*Hoja1!C45</f>
        <v>402</v>
      </c>
      <c r="C30">
        <f>Hoja1!B45*Hoja1!D45</f>
        <v>600</v>
      </c>
      <c r="D30">
        <f>Hoja1!B45*Hoja1!D45</f>
        <v>600</v>
      </c>
    </row>
    <row r="31" spans="1:4" x14ac:dyDescent="0.2">
      <c r="A31">
        <f>Hoja1!B46*Hoja1!C46</f>
        <v>1968</v>
      </c>
      <c r="B31">
        <f>Hoja1!B46*Hoja1!C46</f>
        <v>1968</v>
      </c>
      <c r="C31">
        <f>Hoja1!B46*Hoja1!D46</f>
        <v>240</v>
      </c>
      <c r="D31">
        <f>Hoja1!B46*Hoja1!D46</f>
        <v>240</v>
      </c>
    </row>
    <row r="32" spans="1:4" x14ac:dyDescent="0.2">
      <c r="A32">
        <f>Hoja1!B47*Hoja1!C47</f>
        <v>984</v>
      </c>
      <c r="B32">
        <f>Hoja1!B47*Hoja1!C47</f>
        <v>984</v>
      </c>
      <c r="C32">
        <f>Hoja1!B47*Hoja1!D47</f>
        <v>600</v>
      </c>
      <c r="D32">
        <f>Hoja1!B47*Hoja1!D47</f>
        <v>600</v>
      </c>
    </row>
    <row r="33" spans="1:4" x14ac:dyDescent="0.2">
      <c r="A33">
        <f>Hoja1!B48*Hoja1!C48</f>
        <v>948</v>
      </c>
      <c r="B33">
        <f>Hoja1!B48*Hoja1!C48</f>
        <v>948</v>
      </c>
      <c r="C33">
        <f>Hoja1!B48*Hoja1!D48</f>
        <v>240</v>
      </c>
      <c r="D33">
        <f>Hoja1!B48*Hoja1!D48</f>
        <v>240</v>
      </c>
    </row>
    <row r="34" spans="1:4" x14ac:dyDescent="0.2">
      <c r="A34">
        <f>Hoja1!B49*Hoja1!C49</f>
        <v>474</v>
      </c>
      <c r="B34">
        <f>Hoja1!B49*Hoja1!C49</f>
        <v>474</v>
      </c>
      <c r="C34">
        <f>Hoja1!B49*Hoja1!D49</f>
        <v>600</v>
      </c>
      <c r="D34">
        <f>Hoja1!B49*Hoja1!D49</f>
        <v>600</v>
      </c>
    </row>
    <row r="35" spans="1:4" x14ac:dyDescent="0.2">
      <c r="A35">
        <f>Hoja1!B50*Hoja1!C50</f>
        <v>732</v>
      </c>
      <c r="B35">
        <f>Hoja1!B50*Hoja1!C50</f>
        <v>732</v>
      </c>
      <c r="C35">
        <f>Hoja1!B50*Hoja1!D50</f>
        <v>240</v>
      </c>
      <c r="D35">
        <f>Hoja1!B50*Hoja1!D50</f>
        <v>240</v>
      </c>
    </row>
    <row r="36" spans="1:4" x14ac:dyDescent="0.2">
      <c r="A36">
        <f>Hoja1!B51*Hoja1!C51</f>
        <v>366</v>
      </c>
      <c r="B36">
        <f>Hoja1!B51*Hoja1!C51</f>
        <v>366</v>
      </c>
      <c r="C36">
        <f>Hoja1!B51*Hoja1!D51</f>
        <v>600</v>
      </c>
      <c r="D36">
        <f>Hoja1!B51*Hoja1!D51</f>
        <v>600</v>
      </c>
    </row>
    <row r="37" spans="1:4" x14ac:dyDescent="0.2">
      <c r="A37">
        <f>Hoja1!B52*Hoja1!C52</f>
        <v>312</v>
      </c>
      <c r="B37">
        <f>Hoja1!B52*Hoja1!C52</f>
        <v>312</v>
      </c>
      <c r="C37">
        <f>Hoja1!B52*Hoja1!D52</f>
        <v>600</v>
      </c>
      <c r="D37">
        <f>Hoja1!B52*Hoja1!D52</f>
        <v>600</v>
      </c>
    </row>
    <row r="38" spans="1:4" x14ac:dyDescent="0.2">
      <c r="A38">
        <f>Hoja1!B53*Hoja1!C53</f>
        <v>276</v>
      </c>
      <c r="B38">
        <f>Hoja1!B53*Hoja1!C53</f>
        <v>276</v>
      </c>
      <c r="C38">
        <f>Hoja1!B53*Hoja1!D53</f>
        <v>600</v>
      </c>
      <c r="D38">
        <f>Hoja1!B53*Hoja1!D53</f>
        <v>600</v>
      </c>
    </row>
    <row r="39" spans="1:4" x14ac:dyDescent="0.2">
      <c r="A39">
        <f>Hoja1!B54*Hoja1!C54</f>
        <v>552</v>
      </c>
      <c r="B39">
        <f>Hoja1!B54*Hoja1!C54</f>
        <v>552</v>
      </c>
      <c r="C39">
        <f>Hoja1!B54*Hoja1!D54</f>
        <v>240</v>
      </c>
      <c r="D39">
        <f>Hoja1!B54*Hoja1!D54</f>
        <v>240</v>
      </c>
    </row>
    <row r="40" spans="1:4" x14ac:dyDescent="0.2">
      <c r="A40">
        <f>Hoja1!B55*Hoja1!C55</f>
        <v>480</v>
      </c>
      <c r="B40">
        <f>Hoja1!B55*Hoja1!C55</f>
        <v>480</v>
      </c>
      <c r="C40">
        <f>Hoja1!B55*Hoja1!D55</f>
        <v>3136</v>
      </c>
      <c r="D40">
        <f>Hoja1!B55*Hoja1!D55</f>
        <v>3136</v>
      </c>
    </row>
    <row r="41" spans="1:4" x14ac:dyDescent="0.2">
      <c r="A41">
        <f>Hoja1!B56*Hoja1!C56</f>
        <v>618</v>
      </c>
      <c r="B41">
        <f>Hoja1!B56*Hoja1!C56</f>
        <v>618</v>
      </c>
      <c r="C41">
        <f>Hoja1!B56*Hoja1!D56</f>
        <v>618</v>
      </c>
      <c r="D41">
        <f>Hoja1!B56*Hoja1!D56</f>
        <v>618</v>
      </c>
    </row>
    <row r="42" spans="1:4" x14ac:dyDescent="0.2">
      <c r="A42">
        <f>Hoja1!B57*Hoja1!C57</f>
        <v>600</v>
      </c>
      <c r="B42">
        <f>Hoja1!B57*Hoja1!C57</f>
        <v>600</v>
      </c>
      <c r="C42">
        <f>Hoja1!B57*Hoja1!D57</f>
        <v>784</v>
      </c>
      <c r="D42">
        <f>Hoja1!B57*Hoja1!D57</f>
        <v>784</v>
      </c>
    </row>
    <row r="43" spans="1:4" x14ac:dyDescent="0.2">
      <c r="A43">
        <f>Hoja1!B58*Hoja1!C58</f>
        <v>600</v>
      </c>
      <c r="B43">
        <f>Hoja1!B58*Hoja1!C58</f>
        <v>600</v>
      </c>
      <c r="C43">
        <f>Hoja1!B58*Hoja1!D58</f>
        <v>582</v>
      </c>
      <c r="D43">
        <f>Hoja1!B58*Hoja1!D58</f>
        <v>582</v>
      </c>
    </row>
    <row r="44" spans="1:4" x14ac:dyDescent="0.2">
      <c r="A44">
        <f>Hoja1!B59*Hoja1!C59</f>
        <v>1164</v>
      </c>
      <c r="B44">
        <f>Hoja1!B59*Hoja1!C59</f>
        <v>1164</v>
      </c>
      <c r="C44">
        <f>Hoja1!B59*Hoja1!D59</f>
        <v>240</v>
      </c>
      <c r="D44">
        <f>Hoja1!B59*Hoja1!D59</f>
        <v>240</v>
      </c>
    </row>
    <row r="45" spans="1:4" x14ac:dyDescent="0.2">
      <c r="A45">
        <f>Hoja1!B60*Hoja1!C60</f>
        <v>1461</v>
      </c>
      <c r="B45">
        <f>Hoja1!B60*Hoja1!C60</f>
        <v>1461</v>
      </c>
      <c r="C45">
        <f>Hoja1!B60*Hoja1!D60</f>
        <v>2418</v>
      </c>
      <c r="D45">
        <f>Hoja1!B60*Hoja1!D60</f>
        <v>2418</v>
      </c>
    </row>
    <row r="46" spans="1:4" x14ac:dyDescent="0.2">
      <c r="A46">
        <f>Hoja1!B61*Hoja1!C61</f>
        <v>972</v>
      </c>
      <c r="B46">
        <f>Hoja1!B61*Hoja1!C61</f>
        <v>972</v>
      </c>
      <c r="C46">
        <f>Hoja1!B61*Hoja1!D61</f>
        <v>522</v>
      </c>
      <c r="D46">
        <f>Hoja1!B61*Hoja1!D61</f>
        <v>522</v>
      </c>
    </row>
    <row r="47" spans="1:4" x14ac:dyDescent="0.2">
      <c r="A47">
        <f>Hoja1!B62*Hoja1!C62</f>
        <v>486</v>
      </c>
      <c r="B47">
        <f>Hoja1!B62*Hoja1!C62</f>
        <v>486</v>
      </c>
      <c r="C47">
        <f>Hoja1!B62*Hoja1!D62</f>
        <v>272</v>
      </c>
      <c r="D47">
        <f>Hoja1!B62*Hoja1!D62</f>
        <v>272</v>
      </c>
    </row>
    <row r="48" spans="1:4" x14ac:dyDescent="0.2">
      <c r="A48">
        <f>Hoja1!B63*Hoja1!C63</f>
        <v>492</v>
      </c>
      <c r="B48">
        <f>Hoja1!B63*Hoja1!C63</f>
        <v>492</v>
      </c>
      <c r="C48">
        <f>Hoja1!B63*Hoja1!D63</f>
        <v>564</v>
      </c>
      <c r="D48">
        <f>Hoja1!B63*Hoja1!D63</f>
        <v>564</v>
      </c>
    </row>
    <row r="49" spans="1:4" x14ac:dyDescent="0.2">
      <c r="A49">
        <f>Hoja1!B64*Hoja1!C64</f>
        <v>492</v>
      </c>
      <c r="B49">
        <f>Hoja1!B64*Hoja1!C64</f>
        <v>492</v>
      </c>
      <c r="C49">
        <f>Hoja1!B64*Hoja1!D64</f>
        <v>564</v>
      </c>
      <c r="D49">
        <f>Hoja1!B64*Hoja1!D64</f>
        <v>564</v>
      </c>
    </row>
    <row r="50" spans="1:4" x14ac:dyDescent="0.2">
      <c r="A50">
        <f>Hoja1!B65*Hoja1!C65</f>
        <v>985</v>
      </c>
      <c r="B50">
        <f>Hoja1!B65*Hoja1!C65</f>
        <v>985</v>
      </c>
      <c r="C50">
        <f>Hoja1!B65*Hoja1!D65</f>
        <v>564</v>
      </c>
      <c r="D50">
        <f>Hoja1!B65*Hoja1!D65</f>
        <v>564</v>
      </c>
    </row>
    <row r="51" spans="1:4" x14ac:dyDescent="0.2">
      <c r="A51">
        <f>Hoja1!B66*Hoja1!C66</f>
        <v>4764</v>
      </c>
      <c r="B51">
        <f>Hoja1!B66*Hoja1!C66</f>
        <v>4764</v>
      </c>
      <c r="C51">
        <f>Hoja1!B66*Hoja1!D66</f>
        <v>3384</v>
      </c>
      <c r="D51">
        <f>Hoja1!B66*Hoja1!D66</f>
        <v>3384</v>
      </c>
    </row>
    <row r="52" spans="1:4" x14ac:dyDescent="0.2">
      <c r="A52">
        <f>Hoja1!B67*Hoja1!C67</f>
        <v>2586</v>
      </c>
      <c r="B52">
        <f>Hoja1!B67*Hoja1!C67</f>
        <v>2586</v>
      </c>
      <c r="C52">
        <f>Hoja1!B67*Hoja1!D67</f>
        <v>1260</v>
      </c>
      <c r="D52">
        <f>Hoja1!B67*Hoja1!D67</f>
        <v>1260</v>
      </c>
    </row>
    <row r="53" spans="1:4" x14ac:dyDescent="0.2">
      <c r="A53">
        <f>Hoja1!B68*Hoja1!C68</f>
        <v>2784</v>
      </c>
      <c r="B53">
        <f>Hoja1!B68*Hoja1!C68</f>
        <v>2784</v>
      </c>
      <c r="C53">
        <f>Hoja1!B68*Hoja1!D68</f>
        <v>1260</v>
      </c>
      <c r="D53">
        <f>Hoja1!B68*Hoja1!D68</f>
        <v>1260</v>
      </c>
    </row>
    <row r="54" spans="1:4" x14ac:dyDescent="0.2">
      <c r="A54">
        <f>Hoja1!B69*Hoja1!C69</f>
        <v>912</v>
      </c>
      <c r="B54">
        <f>Hoja1!B69*Hoja1!C69</f>
        <v>912</v>
      </c>
      <c r="C54">
        <f>Hoja1!B69*Hoja1!D69</f>
        <v>240</v>
      </c>
      <c r="D54">
        <f>Hoja1!B69*Hoja1!D69</f>
        <v>240</v>
      </c>
    </row>
    <row r="55" spans="1:4" x14ac:dyDescent="0.2">
      <c r="A55">
        <f>Hoja1!B70*Hoja1!C70</f>
        <v>912</v>
      </c>
      <c r="B55">
        <f>Hoja1!B70*Hoja1!C70</f>
        <v>912</v>
      </c>
      <c r="C55">
        <f>Hoja1!B70*Hoja1!D70</f>
        <v>240</v>
      </c>
      <c r="D55">
        <f>Hoja1!B70*Hoja1!D70</f>
        <v>240</v>
      </c>
    </row>
    <row r="56" spans="1:4" x14ac:dyDescent="0.2">
      <c r="A56">
        <f>Hoja1!B71*Hoja1!C71</f>
        <v>456</v>
      </c>
      <c r="B56">
        <f>Hoja1!B71*Hoja1!C71</f>
        <v>456</v>
      </c>
      <c r="C56">
        <f>Hoja1!B71*Hoja1!D71</f>
        <v>564</v>
      </c>
      <c r="D56">
        <f>Hoja1!B71*Hoja1!D71</f>
        <v>564</v>
      </c>
    </row>
    <row r="57" spans="1:4" x14ac:dyDescent="0.2">
      <c r="A57">
        <f>Hoja1!B72*Hoja1!C72</f>
        <v>1898</v>
      </c>
      <c r="B57">
        <f>Hoja1!B72*Hoja1!C72</f>
        <v>1898</v>
      </c>
      <c r="C57">
        <f>Hoja1!B72*Hoja1!D72</f>
        <v>240</v>
      </c>
      <c r="D57">
        <f>Hoja1!B72*Hoja1!D72</f>
        <v>240</v>
      </c>
    </row>
    <row r="58" spans="1:4" x14ac:dyDescent="0.2">
      <c r="A58">
        <f>Hoja1!B73*Hoja1!C73</f>
        <v>949</v>
      </c>
      <c r="B58">
        <f>Hoja1!B73*Hoja1!C73</f>
        <v>949</v>
      </c>
      <c r="C58">
        <f>Hoja1!B73*Hoja1!D73</f>
        <v>564</v>
      </c>
      <c r="D58">
        <f>Hoja1!B73*Hoja1!D73</f>
        <v>564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2023-02-05T23:19:50Z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