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os\"/>
    </mc:Choice>
  </mc:AlternateContent>
  <xr:revisionPtr revIDLastSave="0" documentId="13_ncr:1_{8220014E-8A8B-4971-897A-B3A7BCDE4D7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<sst xmlns="http://schemas.openxmlformats.org/spreadsheetml/2006/main" count="58" uniqueCount="35">
  <si>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</si>
  <si>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</si>
  <si>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</si>
  <si>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</si>
  <si>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</si>
  <si>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</si>
  <si>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</si>
  <si>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</si>
  <si>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</si>
  <si>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</si>
  <si>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</si>
  <si>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</si>
  <si>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</si>
  <si>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</si>
  <si>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</si>
  <si>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</si>
  <si>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</si>
  <si>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</si>
  <si>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</si>
  <si>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</si>
  <si>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</si>
  <si>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</si>
  <si>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</si>
  <si>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</si>
  <si>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</si>
  <si>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</si>
  <si>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</si>
  <si>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</si>
  <si>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</si>
  <si>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estructura</t>
  </si>
  <si>
    <t>tapas cajon</t>
  </si>
  <si>
    <t xml:space="preserve">lat cajon </t>
  </si>
  <si>
    <t xml:space="preserve">lat cajas </t>
  </si>
  <si>
    <t>frente cajas</t>
  </si>
  <si>
    <t>soportes colchon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</si>
</sst>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4" zoomScaleNormal="100" workbookViewId="0">
      <selection activeCell="A27" sqref="A27:A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6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469.56099999999998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10</v>
      </c>
      <c r="B14" s="43" t="s">
        <v>11</v>
      </c>
      <c r="C14" s="43" t="s">
        <v>12</v>
      </c>
      <c r="D14" s="43" t="s">
        <v>13</v>
      </c>
      <c r="E14" s="43" t="s">
        <v>14</v>
      </c>
      <c r="F14" s="43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74.566800000000001</v>
      </c>
      <c r="R15" s="19" t="s">
        <v>25</v>
      </c>
      <c r="S15" s="20" t="s">
        <v>26</v>
      </c>
    </row>
    <row r="16" spans="1:20" ht="15.75" x14ac:dyDescent="0.25">
      <c r="A16" s="21" t="s">
        <v>27</v>
      </c>
      <c r="B16" s="22">
        <v>3</v>
      </c>
      <c r="C16" s="23">
        <v>1854</v>
      </c>
      <c r="D16" s="24">
        <v>350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33">
        <f t="shared" ref="O16:O47" si="0">(IF(G16&gt;0,C16,0)+IF(H16&gt;0,C16,0)+IF(I16&gt;0,D16,0)+IF(J16&gt;0,D16,0))*B16/1000</f>
        <v>13.224</v>
      </c>
      <c r="Q16">
        <v>1</v>
      </c>
      <c r="R16" s="34">
        <f>((SUMIF(G16:G1016,D3,Hoja3!A1:A1001)+SUMIF(H16:H1016,D3,Hoja3!B1:B1001)+SUMIF(I16:I1016,D3,Hoja3!C1:C1001)+SUMIF(J16:J1016,D3,Hoja3!D1:D1001))/1000)*1.05</f>
        <v>74.566800000000015</v>
      </c>
      <c r="S16" s="35" t="str">
        <f t="shared" ref="S16:S23" si="1">A3</f>
        <v>040 BLANCO</v>
      </c>
    </row>
    <row r="17" spans="1:19" ht="15.75" x14ac:dyDescent="0.25">
      <c r="A17" s="21" t="s">
        <v>27</v>
      </c>
      <c r="B17" s="22">
        <v>2</v>
      </c>
      <c r="C17" s="23">
        <v>2000</v>
      </c>
      <c r="D17" s="24">
        <v>100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27</v>
      </c>
      <c r="B18" s="22">
        <v>2</v>
      </c>
      <c r="C18" s="23">
        <v>2000</v>
      </c>
      <c r="D18" s="24">
        <v>170</v>
      </c>
      <c r="E18" s="25" t="s">
        <v>29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27</v>
      </c>
      <c r="B19" s="22">
        <v>2</v>
      </c>
      <c r="C19" s="23">
        <v>2000</v>
      </c>
      <c r="D19" s="24">
        <v>170</v>
      </c>
      <c r="E19" s="25" t="s">
        <v>29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27</v>
      </c>
      <c r="B20" s="22">
        <v>6</v>
      </c>
      <c r="C20" s="23">
        <v>628</v>
      </c>
      <c r="D20" s="24">
        <v>228</v>
      </c>
      <c r="E20" s="25" t="s">
        <v>30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3">
        <f t="shared" si="0"/>
        <v>10.272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12</v>
      </c>
      <c r="C21" s="23">
        <v>572</v>
      </c>
      <c r="D21" s="24">
        <v>180</v>
      </c>
      <c r="E21" s="25" t="s">
        <v>31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3">
        <f t="shared" si="0"/>
        <v>18.047999999999998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27</v>
      </c>
      <c r="B22" s="22">
        <v>12</v>
      </c>
      <c r="C22" s="23">
        <v>414</v>
      </c>
      <c r="D22" s="24">
        <v>180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9.9359999999999999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27</v>
      </c>
      <c r="B23" s="22">
        <v>12</v>
      </c>
      <c r="C23" s="23">
        <v>629</v>
      </c>
      <c r="D23" s="24">
        <v>314</v>
      </c>
      <c r="E23" s="25" t="s">
        <v>32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7.5359999999999996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27</v>
      </c>
      <c r="B24" s="22">
        <v>6</v>
      </c>
      <c r="C24" s="23">
        <v>633</v>
      </c>
      <c r="D24" s="24">
        <v>314</v>
      </c>
      <c r="E24" s="25" t="s">
        <v>32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74.566800000000015</v>
      </c>
      <c r="S24" s="39" t="s">
        <v>28</v>
      </c>
    </row>
    <row r="25" spans="1:19" x14ac:dyDescent="0.2">
      <c r="A25" s="21" t="s">
        <v>27</v>
      </c>
      <c r="B25" s="22">
        <v>6</v>
      </c>
      <c r="C25" s="23">
        <v>597</v>
      </c>
      <c r="D25" s="24">
        <v>70</v>
      </c>
      <c r="E25" s="25" t="s">
        <v>33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 t="s">
        <v>27</v>
      </c>
      <c r="B26" s="22">
        <v>24</v>
      </c>
      <c r="C26" s="23">
        <v>633</v>
      </c>
      <c r="D26" s="24">
        <v>100</v>
      </c>
      <c r="E26" s="25" t="s">
        <v>34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ref="O48:O79" si="2">(IF(G48&gt;0,C48,0)+IF(H48&gt;0,C48,0)+IF(I48&gt;0,D48,0)+IF(J48&gt;0,D48,0))*B48/1000</f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2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2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2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2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2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2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2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2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2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2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2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2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2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2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2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2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2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2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2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2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2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2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2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2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2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2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2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2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2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2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2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11" si="3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3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3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3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3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3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3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3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3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3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3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3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3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3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3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3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3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3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3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3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3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3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3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3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3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3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3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3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3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3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3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3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ref="O112:O143" si="4">(IF(G112&gt;0,C112,0)+IF(H112&gt;0,C112,0)+IF(I112&gt;0,D112,0)+IF(J112&gt;0,D112,0))*B112/1000</f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4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4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4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4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4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4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4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4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4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4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4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4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4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4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4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4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4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4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4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4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4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4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4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4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4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4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4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4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4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4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4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5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5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5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5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5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5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5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5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5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5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5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5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5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5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5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5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5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5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5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5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5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5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5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5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5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5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5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5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5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5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5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5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5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5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5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5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5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5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5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5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5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5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5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5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5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5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5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5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5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5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5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5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5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5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5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5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5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5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5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5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5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5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5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5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6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6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6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6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6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6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6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6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6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6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6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6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6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6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6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6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6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6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6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6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6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6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6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6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6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6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6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6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6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6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6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6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6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6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6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6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6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6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6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6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6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6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6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6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6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6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6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6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6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6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6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6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6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6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6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6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6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6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6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6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6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6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6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6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7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7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7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7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7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7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7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7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7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7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7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7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7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7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7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7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7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7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7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7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7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7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7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7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7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7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7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7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7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7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7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7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7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7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7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7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7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7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7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7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7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7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7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7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7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7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7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7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7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7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7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7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7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7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7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7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7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7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7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7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7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7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7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7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8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8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8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8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8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8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8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8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8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8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8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8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8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8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8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8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8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8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8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8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8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8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8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8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8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8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8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8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8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8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8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8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8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8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8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8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8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8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8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8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8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8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8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8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8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8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8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8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8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8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8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8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8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8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8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8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8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8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8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8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8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8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8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8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9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9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9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9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9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9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9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9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9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9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9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9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9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9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9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9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9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9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9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9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9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9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9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9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9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9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9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9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9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9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9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9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9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9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9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9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9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9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9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9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9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9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9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9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9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9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9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9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9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9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9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9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9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9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9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9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9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9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9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9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9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9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9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9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10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10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10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10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10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10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10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10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10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10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10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10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10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10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10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10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10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10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10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10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10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10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10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10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10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10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10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10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10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10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10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10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10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10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10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10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10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10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10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10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10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10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10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10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10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10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10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10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10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10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10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10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10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10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10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10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10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10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10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10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10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10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10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10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1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1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1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1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1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1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1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1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1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1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1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1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1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1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1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1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1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1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1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1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1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1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1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1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1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1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1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1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1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1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1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1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1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1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1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1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1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1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1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1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1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1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1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1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1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1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1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1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1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1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1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1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1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1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1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1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1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1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1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1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1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1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1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1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2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2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2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2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2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2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2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2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2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2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2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2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2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2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2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2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2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2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2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2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2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2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2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2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2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2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2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2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2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2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2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2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2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2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2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2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2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2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2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2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2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2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2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2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2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2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2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2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2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2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2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2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2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2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2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2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2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2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2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2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2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2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2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2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3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3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3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3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3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3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3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3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3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3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3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3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3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3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3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3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3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3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3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3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3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3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3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3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3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3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3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3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3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3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3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3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3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3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3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3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3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3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3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3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3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3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3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3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3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3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3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3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3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3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3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3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3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3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3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3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3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3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3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3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3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3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3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3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4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4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4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4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4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4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4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4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4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4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4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4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4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4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4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4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4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4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4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4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4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4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4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4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4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4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4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4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4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4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4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4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4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4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4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4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4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4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4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4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4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4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4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4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4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4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4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4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4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4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4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4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4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4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4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4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4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4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4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4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4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4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4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4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5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5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5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5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5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5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5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5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5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5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5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5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5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5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5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5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5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5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5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5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5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5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5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5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5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5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5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5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5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5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5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5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5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5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5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5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5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5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5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5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5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5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5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5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5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5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5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5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5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5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5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5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5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5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5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5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5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5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5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5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5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5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5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5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6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6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6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6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6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6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6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6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6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6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6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6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6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6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6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6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6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6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6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6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6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6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6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6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6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6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6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6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6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6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6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6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6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6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6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6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6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6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6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6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6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6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6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6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6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6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6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6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6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6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6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6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6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6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6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6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6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6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6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6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6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6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6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6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7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7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7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7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7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7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7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7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7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7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7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7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7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7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7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7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7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7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7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7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7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7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7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7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7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7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7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7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7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7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7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7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7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7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7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7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7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7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7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7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7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7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7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7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7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7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7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7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7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7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7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7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7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7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7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7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7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7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7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7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7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7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7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7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8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8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8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8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8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8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8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8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8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8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8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8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8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8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8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8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8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8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8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8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8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8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8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8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8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8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8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8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8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8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8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8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8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8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8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8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8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8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8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8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8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5562</v>
      </c>
      <c r="B1">
        <f>Hoja1!B16*Hoja1!C16</f>
        <v>5562</v>
      </c>
      <c r="C1">
        <f>Hoja1!B16*Hoja1!D16</f>
        <v>1050</v>
      </c>
      <c r="D1">
        <f>Hoja1!B16*Hoja1!D16</f>
        <v>1050</v>
      </c>
    </row>
    <row r="2" spans="1:4" x14ac:dyDescent="0.2">
      <c r="A2">
        <f>Hoja1!B17*Hoja1!C17</f>
        <v>4000</v>
      </c>
      <c r="B2">
        <f>Hoja1!B17*Hoja1!C17</f>
        <v>4000</v>
      </c>
      <c r="C2">
        <f>Hoja1!B17*Hoja1!D17</f>
        <v>200</v>
      </c>
      <c r="D2">
        <f>Hoja1!B17*Hoja1!D17</f>
        <v>200</v>
      </c>
    </row>
    <row r="3" spans="1:4" x14ac:dyDescent="0.2">
      <c r="A3">
        <f>Hoja1!B18*Hoja1!C18</f>
        <v>4000</v>
      </c>
      <c r="B3">
        <f>Hoja1!B18*Hoja1!C18</f>
        <v>4000</v>
      </c>
      <c r="C3">
        <f>Hoja1!B18*Hoja1!D18</f>
        <v>340</v>
      </c>
      <c r="D3">
        <f>Hoja1!B18*Hoja1!D18</f>
        <v>340</v>
      </c>
    </row>
    <row r="4" spans="1:4" x14ac:dyDescent="0.2">
      <c r="A4">
        <f>Hoja1!B19*Hoja1!C19</f>
        <v>4000</v>
      </c>
      <c r="B4">
        <f>Hoja1!B19*Hoja1!C19</f>
        <v>4000</v>
      </c>
      <c r="C4">
        <f>Hoja1!B19*Hoja1!D19</f>
        <v>340</v>
      </c>
      <c r="D4">
        <f>Hoja1!B19*Hoja1!D19</f>
        <v>340</v>
      </c>
    </row>
    <row r="5" spans="1:4" x14ac:dyDescent="0.2">
      <c r="A5">
        <f>Hoja1!B20*Hoja1!C20</f>
        <v>3768</v>
      </c>
      <c r="B5">
        <f>Hoja1!B20*Hoja1!C20</f>
        <v>3768</v>
      </c>
      <c r="C5">
        <f>Hoja1!B20*Hoja1!D20</f>
        <v>1368</v>
      </c>
      <c r="D5">
        <f>Hoja1!B20*Hoja1!D20</f>
        <v>1368</v>
      </c>
    </row>
    <row r="6" spans="1:4" x14ac:dyDescent="0.2">
      <c r="A6">
        <f>Hoja1!B21*Hoja1!C21</f>
        <v>6864</v>
      </c>
      <c r="B6">
        <f>Hoja1!B21*Hoja1!C21</f>
        <v>6864</v>
      </c>
      <c r="C6">
        <f>Hoja1!B21*Hoja1!D21</f>
        <v>2160</v>
      </c>
      <c r="D6">
        <f>Hoja1!B21*Hoja1!D21</f>
        <v>2160</v>
      </c>
    </row>
    <row r="7" spans="1:4" x14ac:dyDescent="0.2">
      <c r="A7">
        <f>Hoja1!B22*Hoja1!C22</f>
        <v>4968</v>
      </c>
      <c r="B7">
        <f>Hoja1!B22*Hoja1!C22</f>
        <v>4968</v>
      </c>
      <c r="C7">
        <f>Hoja1!B22*Hoja1!D22</f>
        <v>2160</v>
      </c>
      <c r="D7">
        <f>Hoja1!B22*Hoja1!D22</f>
        <v>2160</v>
      </c>
    </row>
    <row r="8" spans="1:4" x14ac:dyDescent="0.2">
      <c r="A8">
        <f>Hoja1!B23*Hoja1!C23</f>
        <v>7548</v>
      </c>
      <c r="B8">
        <f>Hoja1!B23*Hoja1!C23</f>
        <v>7548</v>
      </c>
      <c r="C8">
        <f>Hoja1!B23*Hoja1!D23</f>
        <v>3768</v>
      </c>
      <c r="D8">
        <f>Hoja1!B23*Hoja1!D23</f>
        <v>3768</v>
      </c>
    </row>
    <row r="9" spans="1:4" x14ac:dyDescent="0.2">
      <c r="A9">
        <f>Hoja1!B24*Hoja1!C24</f>
        <v>3798</v>
      </c>
      <c r="B9">
        <f>Hoja1!B24*Hoja1!C24</f>
        <v>3798</v>
      </c>
      <c r="C9">
        <f>Hoja1!B24*Hoja1!D24</f>
        <v>1884</v>
      </c>
      <c r="D9">
        <f>Hoja1!B24*Hoja1!D24</f>
        <v>1884</v>
      </c>
    </row>
    <row r="10" spans="1:4" x14ac:dyDescent="0.2">
      <c r="A10">
        <f>Hoja1!B25*Hoja1!C25</f>
        <v>3582</v>
      </c>
      <c r="B10">
        <f>Hoja1!B25*Hoja1!C25</f>
        <v>3582</v>
      </c>
      <c r="C10">
        <f>Hoja1!B25*Hoja1!D25</f>
        <v>420</v>
      </c>
      <c r="D10">
        <f>Hoja1!B25*Hoja1!D25</f>
        <v>420</v>
      </c>
    </row>
    <row r="11" spans="1:4" x14ac:dyDescent="0.2">
      <c r="A11">
        <f>Hoja1!B26*Hoja1!C26</f>
        <v>15192</v>
      </c>
      <c r="B11">
        <f>Hoja1!B26*Hoja1!C26</f>
        <v>15192</v>
      </c>
      <c r="C11">
        <f>Hoja1!B26*Hoja1!D26</f>
        <v>2400</v>
      </c>
      <c r="D11">
        <f>Hoja1!B26*Hoja1!D26</f>
        <v>2400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2023-08-11T18:34:39Z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