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ebles\turco flores\"/>
    </mc:Choice>
  </mc:AlternateContent>
  <xr:revisionPtr revIDLastSave="0" documentId="13_ncr:1_{6E545AA0-07E3-42C6-A034-9F3EB88B5159}" xr6:coauthVersionLast="47" xr6:coauthVersionMax="47" xr10:uidLastSave="{00000000-0000-0000-0000-000000000000}"/>
  <bookViews>
    <workbookView xWindow="2640" yWindow="2640" windowWidth="15375" windowHeight="7875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K26" i="1"/>
  <c r="O25" i="1"/>
  <c r="O24" i="1"/>
  <c r="S23" i="1"/>
  <c r="O23" i="1"/>
  <c r="S22" i="1"/>
  <c r="O22" i="1"/>
  <c r="M22" i="1"/>
  <c r="S21" i="1"/>
  <c r="O21" i="1"/>
  <c r="S20" i="1"/>
  <c r="O20" i="1"/>
  <c r="S19" i="1"/>
  <c r="O19" i="1"/>
  <c r="S18" i="1"/>
  <c r="O18" i="1"/>
  <c r="S17" i="1"/>
  <c r="O17" i="1"/>
  <c r="S16" i="1"/>
  <c r="O16" i="1"/>
  <c r="M16" i="1"/>
  <c r="L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M143" i="1" l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<sst xmlns="http://schemas.openxmlformats.org/spreadsheetml/2006/main" count="81" uniqueCount="39">
  <si>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</si>
  <si>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</si>
  <si>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</si>
  <si>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</si>
  <si>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</si>
  <si>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</si>
  <si>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</si>
  <si>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</si>
  <si>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</si>
  <si>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</si>
  <si>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</si>
  <si>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</si>
  <si>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</si>
  <si>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</si>
  <si>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</si>
  <si>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</si>
  <si>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</si>
  <si>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</si>
  <si>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</si>
  <si>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</si>
  <si>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</si>
  <si>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</si>
  <si>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</si>
  <si>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</si>
  <si>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</si>
  <si>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</si>
  <si>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</si>
  <si>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</si>
  <si>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</si>
  <si>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tapas cajon</t>
  </si>
  <si>
    <t>045 BLANCO LACA</t>
  </si>
  <si>
    <t xml:space="preserve">puertas </t>
  </si>
  <si>
    <t>lat mue</t>
  </si>
  <si>
    <t>base mue</t>
  </si>
  <si>
    <t>estructura</t>
  </si>
  <si>
    <t>zocalo</t>
  </si>
  <si>
    <t>parante puer</t>
  </si>
  <si>
    <t>9120243</t>
  </si>
  <si>
    <t>lat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</si>
</sst>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28" zoomScaleNormal="100" workbookViewId="0">
      <selection activeCell="A38" sqref="A38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9" t="s">
        <v>0</v>
      </c>
      <c r="B1" s="49"/>
      <c r="C1" s="49"/>
      <c r="D1" s="49"/>
      <c r="E1" s="3"/>
      <c r="F1" s="49" t="s">
        <v>1</v>
      </c>
      <c r="G1" s="49"/>
      <c r="H1" s="49"/>
      <c r="I1" s="49"/>
      <c r="J1" s="49"/>
      <c r="K1" s="49"/>
      <c r="L1" s="49"/>
      <c r="O1" s="2"/>
      <c r="P1" s="2"/>
    </row>
    <row r="2" spans="1:22" ht="17.25" customHeight="1" x14ac:dyDescent="0.2">
      <c r="A2" s="51" t="s">
        <v>2</v>
      </c>
      <c r="B2" s="51"/>
      <c r="C2" s="51"/>
      <c r="D2" s="4" t="s">
        <v>3</v>
      </c>
      <c r="E2" s="5"/>
      <c r="F2" s="52" t="s">
        <v>4</v>
      </c>
      <c r="G2" s="52"/>
      <c r="H2" s="52"/>
      <c r="I2" s="52"/>
      <c r="J2" s="52"/>
      <c r="K2" s="52"/>
      <c r="L2" s="4" t="s">
        <v>5</v>
      </c>
      <c r="M2" s="1"/>
      <c r="O2" s="2"/>
      <c r="P2" s="2"/>
      <c r="Q2" s="2"/>
    </row>
    <row r="3" spans="1:22" ht="14.1" customHeight="1" x14ac:dyDescent="0.25">
      <c r="A3" s="46" t="s">
        <v>6</v>
      </c>
      <c r="B3" s="46"/>
      <c r="C3" s="46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211.298</v>
      </c>
      <c r="F3" s="53">
        <v>9117152</v>
      </c>
      <c r="G3" s="53"/>
      <c r="H3" s="53"/>
      <c r="I3" s="53"/>
      <c r="J3" s="53"/>
      <c r="K3" s="53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6" t="s">
        <v>30</v>
      </c>
      <c r="B4" s="46"/>
      <c r="C4" s="46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40.880000000000003</v>
      </c>
      <c r="F4" s="47" t="s">
        <v>37</v>
      </c>
      <c r="G4" s="47"/>
      <c r="H4" s="47"/>
      <c r="I4" s="47"/>
      <c r="J4" s="47"/>
      <c r="K4" s="47"/>
      <c r="L4" s="8">
        <f>IF(F4="",0,2)</f>
        <v>2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6"/>
      <c r="B5" s="46"/>
      <c r="C5" s="46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6"/>
      <c r="B6" s="46"/>
      <c r="C6" s="46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6"/>
      <c r="B7" s="46"/>
      <c r="C7" s="46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6"/>
      <c r="B8" s="46"/>
      <c r="C8" s="46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6"/>
      <c r="B9" s="46"/>
      <c r="C9" s="46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6"/>
      <c r="B10" s="46"/>
      <c r="C10" s="46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48" t="s">
        <v>7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2" ht="27.75" x14ac:dyDescent="0.2">
      <c r="A12" s="49" t="s">
        <v>8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2"/>
      <c r="N12" s="12"/>
    </row>
    <row r="13" spans="1:22" ht="41.1" customHeight="1" x14ac:dyDescent="0.2">
      <c r="A13" s="50" t="s">
        <v>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3"/>
      <c r="N13" s="12"/>
    </row>
    <row r="14" spans="1:22" ht="15" x14ac:dyDescent="0.25">
      <c r="A14" s="45" t="s">
        <v>10</v>
      </c>
      <c r="B14" s="45" t="s">
        <v>11</v>
      </c>
      <c r="C14" s="45" t="s">
        <v>12</v>
      </c>
      <c r="D14" s="45" t="s">
        <v>13</v>
      </c>
      <c r="E14" s="45" t="s">
        <v>14</v>
      </c>
      <c r="F14" s="45" t="s">
        <v>15</v>
      </c>
      <c r="G14" s="14" t="s">
        <v>12</v>
      </c>
      <c r="H14" s="14" t="s">
        <v>12</v>
      </c>
      <c r="I14" s="14" t="s">
        <v>13</v>
      </c>
      <c r="J14" s="14" t="s">
        <v>13</v>
      </c>
      <c r="K14" s="15" t="s">
        <v>16</v>
      </c>
      <c r="L14" s="15" t="s">
        <v>16</v>
      </c>
      <c r="M14" s="15" t="s">
        <v>16</v>
      </c>
      <c r="N14" s="15" t="s">
        <v>17</v>
      </c>
      <c r="O14" s="16" t="s">
        <v>18</v>
      </c>
    </row>
    <row r="15" spans="1:22" ht="14.25" x14ac:dyDescent="0.2">
      <c r="A15" s="45"/>
      <c r="B15" s="45"/>
      <c r="C15" s="45"/>
      <c r="D15" s="45"/>
      <c r="E15" s="45"/>
      <c r="F15" s="45"/>
      <c r="G15" s="17" t="s">
        <v>19</v>
      </c>
      <c r="H15" s="17" t="s">
        <v>20</v>
      </c>
      <c r="I15" s="17" t="s">
        <v>21</v>
      </c>
      <c r="J15" s="17" t="s">
        <v>22</v>
      </c>
      <c r="K15" s="18" t="s">
        <v>23</v>
      </c>
      <c r="L15" s="18" t="s">
        <v>23</v>
      </c>
      <c r="M15" s="18" t="s">
        <v>24</v>
      </c>
      <c r="N15" s="18" t="s">
        <v>13</v>
      </c>
      <c r="O15" s="19">
        <f>SUM(O16:O1016)*1.05</f>
        <v>55.244700000000009</v>
      </c>
      <c r="R15" s="20" t="s">
        <v>25</v>
      </c>
      <c r="S15" s="21" t="s">
        <v>26</v>
      </c>
    </row>
    <row r="16" spans="1:22" ht="15.75" x14ac:dyDescent="0.25">
      <c r="A16" s="22" t="s">
        <v>37</v>
      </c>
      <c r="B16" s="23">
        <v>5</v>
      </c>
      <c r="C16" s="24">
        <v>790</v>
      </c>
      <c r="D16" s="25">
        <v>346</v>
      </c>
      <c r="E16" s="26" t="s">
        <v>31</v>
      </c>
      <c r="F16" s="27"/>
      <c r="G16" s="28">
        <v>2</v>
      </c>
      <c r="H16" s="29">
        <v>2</v>
      </c>
      <c r="I16" s="30">
        <v>2</v>
      </c>
      <c r="J16" s="31">
        <v>2</v>
      </c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 LACA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 LACA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 LACA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 LACA</v>
      </c>
      <c r="O16" s="35">
        <f t="shared" ref="O16:O79" si="0">(IF(G16&gt;0,C16,0)+IF(H16&gt;0,C16,0)+IF(I16&gt;0,D16,0)+IF(J16&gt;0,D16,0))*B16/1000</f>
        <v>11.36</v>
      </c>
      <c r="Q16" s="1">
        <v>1</v>
      </c>
      <c r="R16" s="36">
        <f>((SUMIF(G16:G1016,D3,Hoja3!A1:A1001)+SUMIF(H16:H1016,D3,Hoja3!B1:B1001)+SUMIF(I16:I1016,D3,Hoja3!C1:C1001)+SUMIF(J16:J1016,D3,Hoja3!D1:D1001))/1000)*1.05</f>
        <v>38.913000000000004</v>
      </c>
      <c r="S16" s="37" t="str">
        <f t="shared" ref="S16:S23" si="1">A3</f>
        <v>040 BLANCO</v>
      </c>
      <c r="V16"/>
    </row>
    <row r="17" spans="1:22" ht="15.75" x14ac:dyDescent="0.25">
      <c r="A17" s="22" t="s">
        <v>37</v>
      </c>
      <c r="B17" s="23">
        <v>2</v>
      </c>
      <c r="C17" s="24">
        <v>446</v>
      </c>
      <c r="D17" s="25">
        <v>232</v>
      </c>
      <c r="E17" s="26" t="s">
        <v>29</v>
      </c>
      <c r="F17" s="26"/>
      <c r="G17" s="38">
        <v>2</v>
      </c>
      <c r="H17" s="38">
        <v>2</v>
      </c>
      <c r="I17" s="38">
        <v>2</v>
      </c>
      <c r="J17" s="38">
        <v>2</v>
      </c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 LACA</v>
      </c>
      <c r="L1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 LACA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 LACA</v>
      </c>
      <c r="N1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 LACA</v>
      </c>
      <c r="O17" s="35">
        <f t="shared" si="0"/>
        <v>2.7120000000000002</v>
      </c>
      <c r="Q17" s="1">
        <v>2</v>
      </c>
      <c r="R17" s="36">
        <f>((SUMIF(G16:G1016,D4,Hoja3!A1:A1001)+SUMIF(H16:H1016,D4,Hoja3!B1:B1001)+SUMIF(I16:I1016,D4,Hoja3!C1:C1001)+SUMIF(J16:J1016,D4,Hoja3!D1:D1001))/1000)*1.05</f>
        <v>16.331700000000001</v>
      </c>
      <c r="S17" s="37" t="str">
        <f t="shared" si="1"/>
        <v>045 BLANCO LACA</v>
      </c>
      <c r="V17"/>
    </row>
    <row r="18" spans="1:22" ht="15.75" x14ac:dyDescent="0.25">
      <c r="A18" s="22" t="s">
        <v>37</v>
      </c>
      <c r="B18" s="23">
        <v>1</v>
      </c>
      <c r="C18" s="24">
        <v>446</v>
      </c>
      <c r="D18" s="25">
        <v>295</v>
      </c>
      <c r="E18" s="26" t="s">
        <v>29</v>
      </c>
      <c r="F18" s="26"/>
      <c r="G18" s="38">
        <v>2</v>
      </c>
      <c r="H18" s="38">
        <v>2</v>
      </c>
      <c r="I18" s="38">
        <v>2</v>
      </c>
      <c r="J18" s="38">
        <v>2</v>
      </c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 LACA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 LACA</v>
      </c>
      <c r="M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 LACA</v>
      </c>
      <c r="N1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 LACA</v>
      </c>
      <c r="O18" s="35">
        <f t="shared" si="0"/>
        <v>1.482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27</v>
      </c>
      <c r="B19" s="23">
        <v>8</v>
      </c>
      <c r="C19" s="24">
        <v>560</v>
      </c>
      <c r="D19" s="25">
        <v>812</v>
      </c>
      <c r="E19" s="26" t="s">
        <v>32</v>
      </c>
      <c r="F19" s="26"/>
      <c r="G19" s="38"/>
      <c r="H19" s="38"/>
      <c r="I19" s="38">
        <v>1</v>
      </c>
      <c r="J19" s="38">
        <v>1</v>
      </c>
      <c r="K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9" s="35">
        <f t="shared" si="0"/>
        <v>12.992000000000001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27</v>
      </c>
      <c r="B20" s="23">
        <v>2</v>
      </c>
      <c r="C20" s="24">
        <v>560</v>
      </c>
      <c r="D20" s="25">
        <v>700</v>
      </c>
      <c r="E20" s="26" t="s">
        <v>33</v>
      </c>
      <c r="F20" s="26"/>
      <c r="G20" s="38">
        <v>1</v>
      </c>
      <c r="H20" s="38">
        <v>1</v>
      </c>
      <c r="I20" s="38">
        <v>1</v>
      </c>
      <c r="J20" s="38">
        <v>1</v>
      </c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0" s="35">
        <f t="shared" si="0"/>
        <v>5.04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27</v>
      </c>
      <c r="B21" s="23">
        <v>1</v>
      </c>
      <c r="C21" s="24">
        <v>560</v>
      </c>
      <c r="D21" s="25">
        <v>350</v>
      </c>
      <c r="E21" s="26" t="s">
        <v>33</v>
      </c>
      <c r="F21" s="26"/>
      <c r="G21" s="39">
        <v>1</v>
      </c>
      <c r="H21" s="39">
        <v>1</v>
      </c>
      <c r="I21" s="39">
        <v>1</v>
      </c>
      <c r="J21" s="39">
        <v>1</v>
      </c>
      <c r="K2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1" s="35">
        <f t="shared" si="0"/>
        <v>1.82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27</v>
      </c>
      <c r="B22" s="23">
        <v>1</v>
      </c>
      <c r="C22" s="24">
        <v>560</v>
      </c>
      <c r="D22" s="25">
        <v>450</v>
      </c>
      <c r="E22" s="26" t="s">
        <v>33</v>
      </c>
      <c r="F22" s="26"/>
      <c r="G22" s="39">
        <v>1</v>
      </c>
      <c r="H22" s="39">
        <v>1</v>
      </c>
      <c r="I22" s="39">
        <v>1</v>
      </c>
      <c r="J22" s="39">
        <v>1</v>
      </c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2" s="35">
        <f t="shared" si="0"/>
        <v>2.02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 t="s">
        <v>27</v>
      </c>
      <c r="B23" s="23">
        <v>2</v>
      </c>
      <c r="C23" s="24">
        <v>664</v>
      </c>
      <c r="D23" s="25">
        <v>100</v>
      </c>
      <c r="E23" s="26" t="s">
        <v>34</v>
      </c>
      <c r="F23" s="26"/>
      <c r="G23" s="39">
        <v>1</v>
      </c>
      <c r="H23" s="39">
        <v>1</v>
      </c>
      <c r="I23" s="39"/>
      <c r="J23" s="39"/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2.6560000000000001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 t="s">
        <v>27</v>
      </c>
      <c r="B24" s="23">
        <v>1</v>
      </c>
      <c r="C24" s="24">
        <v>314</v>
      </c>
      <c r="D24" s="25">
        <v>100</v>
      </c>
      <c r="E24" s="26" t="s">
        <v>34</v>
      </c>
      <c r="F24" s="26"/>
      <c r="G24" s="39">
        <v>1</v>
      </c>
      <c r="H24" s="39">
        <v>1</v>
      </c>
      <c r="I24" s="39"/>
      <c r="J24" s="39"/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0.628</v>
      </c>
      <c r="R24" s="40">
        <f>SUM(R16:R23)</f>
        <v>55.244700000000009</v>
      </c>
      <c r="S24" s="41" t="s">
        <v>28</v>
      </c>
      <c r="V24"/>
    </row>
    <row r="25" spans="1:22" x14ac:dyDescent="0.2">
      <c r="A25" s="22" t="s">
        <v>27</v>
      </c>
      <c r="B25" s="23">
        <v>1</v>
      </c>
      <c r="C25" s="24">
        <v>414</v>
      </c>
      <c r="D25" s="25">
        <v>100</v>
      </c>
      <c r="E25" s="26" t="s">
        <v>34</v>
      </c>
      <c r="F25" s="26"/>
      <c r="G25" s="39">
        <v>1</v>
      </c>
      <c r="H25" s="39">
        <v>1</v>
      </c>
      <c r="I25" s="39"/>
      <c r="J25" s="39"/>
      <c r="K2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0.82799999999999996</v>
      </c>
      <c r="V25"/>
    </row>
    <row r="26" spans="1:22" x14ac:dyDescent="0.2">
      <c r="A26" s="22" t="s">
        <v>37</v>
      </c>
      <c r="B26" s="23">
        <v>8</v>
      </c>
      <c r="C26" s="24">
        <v>488</v>
      </c>
      <c r="D26" s="25">
        <v>90</v>
      </c>
      <c r="E26" s="26" t="s">
        <v>35</v>
      </c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 t="s">
        <v>37</v>
      </c>
      <c r="B27" s="23">
        <v>4</v>
      </c>
      <c r="C27" s="24">
        <v>700</v>
      </c>
      <c r="D27" s="25">
        <v>90</v>
      </c>
      <c r="E27" s="26" t="s">
        <v>35</v>
      </c>
      <c r="F27" s="26"/>
      <c r="G27" s="39"/>
      <c r="H27" s="39"/>
      <c r="I27" s="39"/>
      <c r="J27" s="39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 t="s">
        <v>37</v>
      </c>
      <c r="B28" s="23">
        <v>2</v>
      </c>
      <c r="C28" s="24">
        <v>350</v>
      </c>
      <c r="D28" s="25">
        <v>90</v>
      </c>
      <c r="E28" s="26" t="s">
        <v>35</v>
      </c>
      <c r="F28" s="26"/>
      <c r="G28" s="39"/>
      <c r="H28" s="39"/>
      <c r="I28" s="39"/>
      <c r="J28" s="39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 t="s">
        <v>37</v>
      </c>
      <c r="B29" s="23">
        <v>2</v>
      </c>
      <c r="C29" s="24">
        <v>450</v>
      </c>
      <c r="D29" s="25">
        <v>90</v>
      </c>
      <c r="E29" s="26" t="s">
        <v>35</v>
      </c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 t="s">
        <v>37</v>
      </c>
      <c r="B30" s="23">
        <v>2</v>
      </c>
      <c r="C30" s="24">
        <v>644</v>
      </c>
      <c r="D30" s="25">
        <v>62</v>
      </c>
      <c r="E30" s="26" t="s">
        <v>36</v>
      </c>
      <c r="F30" s="26"/>
      <c r="G30" s="39"/>
      <c r="H30" s="39"/>
      <c r="I30" s="39"/>
      <c r="J30" s="39"/>
      <c r="K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</v>
      </c>
    </row>
    <row r="31" spans="1:22" x14ac:dyDescent="0.2">
      <c r="A31" s="22" t="s">
        <v>37</v>
      </c>
      <c r="B31" s="23">
        <v>2</v>
      </c>
      <c r="C31" s="24">
        <v>644</v>
      </c>
      <c r="D31" s="25">
        <v>48</v>
      </c>
      <c r="E31" s="26" t="s">
        <v>36</v>
      </c>
      <c r="F31" s="26"/>
      <c r="G31" s="39"/>
      <c r="H31" s="39"/>
      <c r="I31" s="39"/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 t="s">
        <v>37</v>
      </c>
      <c r="B32" s="23">
        <v>2</v>
      </c>
      <c r="C32" s="24">
        <v>314</v>
      </c>
      <c r="D32" s="25">
        <v>62</v>
      </c>
      <c r="E32" s="26" t="s">
        <v>36</v>
      </c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x14ac:dyDescent="0.2">
      <c r="A33" s="22" t="s">
        <v>37</v>
      </c>
      <c r="B33" s="23">
        <v>2</v>
      </c>
      <c r="C33" s="24">
        <v>314</v>
      </c>
      <c r="D33" s="25">
        <v>48</v>
      </c>
      <c r="E33" s="26" t="s">
        <v>36</v>
      </c>
      <c r="F33" s="26"/>
      <c r="G33" s="39"/>
      <c r="H33" s="39"/>
      <c r="I33" s="39"/>
      <c r="J33" s="39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 t="s">
        <v>37</v>
      </c>
      <c r="B34" s="23">
        <v>2</v>
      </c>
      <c r="C34" s="24">
        <v>414</v>
      </c>
      <c r="D34" s="25">
        <v>62</v>
      </c>
      <c r="E34" s="26" t="s">
        <v>36</v>
      </c>
      <c r="F34" s="26"/>
      <c r="G34" s="39"/>
      <c r="H34" s="39"/>
      <c r="I34" s="39"/>
      <c r="J34" s="39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 t="s">
        <v>37</v>
      </c>
      <c r="B35" s="23">
        <v>3</v>
      </c>
      <c r="C35" s="24">
        <v>414</v>
      </c>
      <c r="D35" s="25">
        <v>48</v>
      </c>
      <c r="E35" s="26" t="s">
        <v>36</v>
      </c>
      <c r="F35" s="26"/>
      <c r="G35" s="39"/>
      <c r="H35" s="39"/>
      <c r="I35" s="39"/>
      <c r="J35" s="39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>
        <v>9117152</v>
      </c>
      <c r="B36" s="23">
        <v>6</v>
      </c>
      <c r="C36" s="24">
        <v>389</v>
      </c>
      <c r="D36" s="25">
        <v>170</v>
      </c>
      <c r="E36" s="26" t="s">
        <v>38</v>
      </c>
      <c r="F36" s="26"/>
      <c r="G36" s="39">
        <v>1</v>
      </c>
      <c r="H36" s="39">
        <v>1</v>
      </c>
      <c r="I36" s="39">
        <v>1</v>
      </c>
      <c r="J36" s="39">
        <v>1</v>
      </c>
      <c r="K3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6" s="35">
        <f t="shared" si="0"/>
        <v>6.7080000000000002</v>
      </c>
    </row>
    <row r="37" spans="1:15" x14ac:dyDescent="0.2">
      <c r="A37" s="22" t="s">
        <v>27</v>
      </c>
      <c r="B37" s="23">
        <v>6</v>
      </c>
      <c r="C37" s="24">
        <v>364</v>
      </c>
      <c r="D37" s="25">
        <v>170</v>
      </c>
      <c r="E37" s="26" t="s">
        <v>38</v>
      </c>
      <c r="F37" s="26"/>
      <c r="G37" s="39">
        <v>1</v>
      </c>
      <c r="H37" s="39">
        <v>1</v>
      </c>
      <c r="I37" s="39"/>
      <c r="J37" s="39"/>
      <c r="K3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4.3680000000000003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3950</v>
      </c>
      <c r="B1">
        <f>Hoja1!B16*Hoja1!C16</f>
        <v>3950</v>
      </c>
      <c r="C1">
        <f>Hoja1!B16*Hoja1!D16</f>
        <v>1730</v>
      </c>
      <c r="D1">
        <f>Hoja1!B16*Hoja1!D16</f>
        <v>1730</v>
      </c>
    </row>
    <row r="2" spans="1:4" x14ac:dyDescent="0.2">
      <c r="A2">
        <f>Hoja1!B17*Hoja1!C17</f>
        <v>892</v>
      </c>
      <c r="B2">
        <f>Hoja1!B17*Hoja1!C17</f>
        <v>892</v>
      </c>
      <c r="C2">
        <f>Hoja1!B17*Hoja1!D17</f>
        <v>464</v>
      </c>
      <c r="D2">
        <f>Hoja1!B17*Hoja1!D17</f>
        <v>464</v>
      </c>
    </row>
    <row r="3" spans="1:4" x14ac:dyDescent="0.2">
      <c r="A3">
        <f>Hoja1!B18*Hoja1!C18</f>
        <v>446</v>
      </c>
      <c r="B3">
        <f>Hoja1!B18*Hoja1!C18</f>
        <v>446</v>
      </c>
      <c r="C3">
        <f>Hoja1!B18*Hoja1!D18</f>
        <v>295</v>
      </c>
      <c r="D3">
        <f>Hoja1!B18*Hoja1!D18</f>
        <v>295</v>
      </c>
    </row>
    <row r="4" spans="1:4" x14ac:dyDescent="0.2">
      <c r="A4">
        <f>Hoja1!B19*Hoja1!C19</f>
        <v>4480</v>
      </c>
      <c r="B4">
        <f>Hoja1!B19*Hoja1!C19</f>
        <v>4480</v>
      </c>
      <c r="C4">
        <f>Hoja1!B19*Hoja1!D19</f>
        <v>6496</v>
      </c>
      <c r="D4">
        <f>Hoja1!B19*Hoja1!D19</f>
        <v>6496</v>
      </c>
    </row>
    <row r="5" spans="1:4" x14ac:dyDescent="0.2">
      <c r="A5">
        <f>Hoja1!B20*Hoja1!C20</f>
        <v>1120</v>
      </c>
      <c r="B5">
        <f>Hoja1!B20*Hoja1!C20</f>
        <v>1120</v>
      </c>
      <c r="C5">
        <f>Hoja1!B20*Hoja1!D20</f>
        <v>1400</v>
      </c>
      <c r="D5">
        <f>Hoja1!B20*Hoja1!D20</f>
        <v>1400</v>
      </c>
    </row>
    <row r="6" spans="1:4" x14ac:dyDescent="0.2">
      <c r="A6">
        <f>Hoja1!B21*Hoja1!C21</f>
        <v>560</v>
      </c>
      <c r="B6">
        <f>Hoja1!B21*Hoja1!C21</f>
        <v>560</v>
      </c>
      <c r="C6">
        <f>Hoja1!B21*Hoja1!D21</f>
        <v>350</v>
      </c>
      <c r="D6">
        <f>Hoja1!B21*Hoja1!D21</f>
        <v>350</v>
      </c>
    </row>
    <row r="7" spans="1:4" x14ac:dyDescent="0.2">
      <c r="A7">
        <f>Hoja1!B22*Hoja1!C22</f>
        <v>560</v>
      </c>
      <c r="B7">
        <f>Hoja1!B22*Hoja1!C22</f>
        <v>560</v>
      </c>
      <c r="C7">
        <f>Hoja1!B22*Hoja1!D22</f>
        <v>450</v>
      </c>
      <c r="D7">
        <f>Hoja1!B22*Hoja1!D22</f>
        <v>450</v>
      </c>
    </row>
    <row r="8" spans="1:4" x14ac:dyDescent="0.2">
      <c r="A8">
        <f>Hoja1!B23*Hoja1!C23</f>
        <v>1328</v>
      </c>
      <c r="B8">
        <f>Hoja1!B23*Hoja1!C23</f>
        <v>1328</v>
      </c>
      <c r="C8">
        <f>Hoja1!B23*Hoja1!D23</f>
        <v>200</v>
      </c>
      <c r="D8">
        <f>Hoja1!B23*Hoja1!D23</f>
        <v>200</v>
      </c>
    </row>
    <row r="9" spans="1:4" x14ac:dyDescent="0.2">
      <c r="A9">
        <f>Hoja1!B24*Hoja1!C24</f>
        <v>314</v>
      </c>
      <c r="B9">
        <f>Hoja1!B24*Hoja1!C24</f>
        <v>314</v>
      </c>
      <c r="C9">
        <f>Hoja1!B24*Hoja1!D24</f>
        <v>100</v>
      </c>
      <c r="D9">
        <f>Hoja1!B24*Hoja1!D24</f>
        <v>100</v>
      </c>
    </row>
    <row r="10" spans="1:4" x14ac:dyDescent="0.2">
      <c r="A10">
        <f>Hoja1!B25*Hoja1!C25</f>
        <v>414</v>
      </c>
      <c r="B10">
        <f>Hoja1!B25*Hoja1!C25</f>
        <v>414</v>
      </c>
      <c r="C10">
        <f>Hoja1!B25*Hoja1!D25</f>
        <v>100</v>
      </c>
      <c r="D10">
        <f>Hoja1!B25*Hoja1!D25</f>
        <v>100</v>
      </c>
    </row>
    <row r="11" spans="1:4" x14ac:dyDescent="0.2">
      <c r="A11">
        <f>Hoja1!B26*Hoja1!C26</f>
        <v>3904</v>
      </c>
      <c r="B11">
        <f>Hoja1!B26*Hoja1!C26</f>
        <v>3904</v>
      </c>
      <c r="C11">
        <f>Hoja1!B26*Hoja1!D26</f>
        <v>720</v>
      </c>
      <c r="D11">
        <f>Hoja1!B26*Hoja1!D26</f>
        <v>720</v>
      </c>
    </row>
    <row r="12" spans="1:4" x14ac:dyDescent="0.2">
      <c r="A12">
        <f>Hoja1!B27*Hoja1!C27</f>
        <v>2800</v>
      </c>
      <c r="B12">
        <f>Hoja1!B27*Hoja1!C27</f>
        <v>2800</v>
      </c>
      <c r="C12">
        <f>Hoja1!B27*Hoja1!D27</f>
        <v>360</v>
      </c>
      <c r="D12">
        <f>Hoja1!B27*Hoja1!D27</f>
        <v>360</v>
      </c>
    </row>
    <row r="13" spans="1:4" x14ac:dyDescent="0.2">
      <c r="A13">
        <f>Hoja1!B28*Hoja1!C28</f>
        <v>700</v>
      </c>
      <c r="B13">
        <f>Hoja1!B28*Hoja1!C28</f>
        <v>700</v>
      </c>
      <c r="C13">
        <f>Hoja1!B28*Hoja1!D28</f>
        <v>180</v>
      </c>
      <c r="D13">
        <f>Hoja1!B28*Hoja1!D28</f>
        <v>180</v>
      </c>
    </row>
    <row r="14" spans="1:4" x14ac:dyDescent="0.2">
      <c r="A14">
        <f>Hoja1!B29*Hoja1!C29</f>
        <v>900</v>
      </c>
      <c r="B14">
        <f>Hoja1!B29*Hoja1!C29</f>
        <v>900</v>
      </c>
      <c r="C14">
        <f>Hoja1!B29*Hoja1!D29</f>
        <v>180</v>
      </c>
      <c r="D14">
        <f>Hoja1!B29*Hoja1!D29</f>
        <v>180</v>
      </c>
    </row>
    <row r="15" spans="1:4" x14ac:dyDescent="0.2">
      <c r="A15">
        <f>Hoja1!B30*Hoja1!C30</f>
        <v>1288</v>
      </c>
      <c r="B15">
        <f>Hoja1!B30*Hoja1!C30</f>
        <v>1288</v>
      </c>
      <c r="C15">
        <f>Hoja1!B30*Hoja1!D30</f>
        <v>124</v>
      </c>
      <c r="D15">
        <f>Hoja1!B30*Hoja1!D30</f>
        <v>124</v>
      </c>
    </row>
    <row r="16" spans="1:4" x14ac:dyDescent="0.2">
      <c r="A16">
        <f>Hoja1!B31*Hoja1!C31</f>
        <v>1288</v>
      </c>
      <c r="B16">
        <f>Hoja1!B31*Hoja1!C31</f>
        <v>1288</v>
      </c>
      <c r="C16">
        <f>Hoja1!B31*Hoja1!D31</f>
        <v>96</v>
      </c>
      <c r="D16">
        <f>Hoja1!B31*Hoja1!D31</f>
        <v>96</v>
      </c>
    </row>
    <row r="17" spans="1:4" x14ac:dyDescent="0.2">
      <c r="A17">
        <f>Hoja1!B32*Hoja1!C32</f>
        <v>628</v>
      </c>
      <c r="B17">
        <f>Hoja1!B32*Hoja1!C32</f>
        <v>628</v>
      </c>
      <c r="C17">
        <f>Hoja1!B32*Hoja1!D32</f>
        <v>124</v>
      </c>
      <c r="D17">
        <f>Hoja1!B32*Hoja1!D32</f>
        <v>124</v>
      </c>
    </row>
    <row r="18" spans="1:4" x14ac:dyDescent="0.2">
      <c r="A18">
        <f>Hoja1!B33*Hoja1!C33</f>
        <v>628</v>
      </c>
      <c r="B18">
        <f>Hoja1!B33*Hoja1!C33</f>
        <v>628</v>
      </c>
      <c r="C18">
        <f>Hoja1!B33*Hoja1!D33</f>
        <v>96</v>
      </c>
      <c r="D18">
        <f>Hoja1!B33*Hoja1!D33</f>
        <v>96</v>
      </c>
    </row>
    <row r="19" spans="1:4" x14ac:dyDescent="0.2">
      <c r="A19">
        <f>Hoja1!B34*Hoja1!C34</f>
        <v>828</v>
      </c>
      <c r="B19">
        <f>Hoja1!B34*Hoja1!C34</f>
        <v>828</v>
      </c>
      <c r="C19">
        <f>Hoja1!B34*Hoja1!D34</f>
        <v>124</v>
      </c>
      <c r="D19">
        <f>Hoja1!B34*Hoja1!D34</f>
        <v>124</v>
      </c>
    </row>
    <row r="20" spans="1:4" x14ac:dyDescent="0.2">
      <c r="A20">
        <f>Hoja1!B35*Hoja1!C35</f>
        <v>1242</v>
      </c>
      <c r="B20">
        <f>Hoja1!B35*Hoja1!C35</f>
        <v>1242</v>
      </c>
      <c r="C20">
        <f>Hoja1!B35*Hoja1!D35</f>
        <v>144</v>
      </c>
      <c r="D20">
        <f>Hoja1!B35*Hoja1!D35</f>
        <v>144</v>
      </c>
    </row>
    <row r="21" spans="1:4" x14ac:dyDescent="0.2">
      <c r="A21">
        <f>Hoja1!B36*Hoja1!C36</f>
        <v>2334</v>
      </c>
      <c r="B21">
        <f>Hoja1!B36*Hoja1!C36</f>
        <v>2334</v>
      </c>
      <c r="C21">
        <f>Hoja1!B36*Hoja1!D36</f>
        <v>1020</v>
      </c>
      <c r="D21">
        <f>Hoja1!B36*Hoja1!D36</f>
        <v>1020</v>
      </c>
    </row>
    <row r="22" spans="1:4" x14ac:dyDescent="0.2">
      <c r="A22">
        <f>Hoja1!B37*Hoja1!C37</f>
        <v>2184</v>
      </c>
      <c r="B22">
        <f>Hoja1!B37*Hoja1!C37</f>
        <v>2184</v>
      </c>
      <c r="C22">
        <f>Hoja1!B37*Hoja1!D37</f>
        <v>1020</v>
      </c>
      <c r="D22">
        <f>Hoja1!B37*Hoja1!D37</f>
        <v>1020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2022-07-06T16:24:59Z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