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franco fernandez\"/>
    </mc:Choice>
  </mc:AlternateContent>
  <xr:revisionPtr revIDLastSave="0" documentId="13_ncr:1_{C2542753-B678-488C-A8B2-90C255A6543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<sst xmlns="http://schemas.openxmlformats.org/spreadsheetml/2006/main" count="42" uniqueCount="33">
  <si>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</si>
  <si>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</si>
  <si>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</si>
  <si>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</si>
  <si>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</si>
  <si>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</si>
  <si>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</si>
  <si>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</si>
  <si>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</si>
  <si>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</si>
  <si>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</si>
  <si>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</si>
  <si>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</si>
  <si>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</si>
  <si>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</si>
  <si>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</si>
  <si>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</si>
  <si>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</si>
  <si>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</si>
  <si>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</si>
  <si>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</si>
  <si>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</si>
  <si>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</si>
  <si>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</si>
  <si>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</si>
  <si>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</si>
  <si>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</si>
  <si>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estante</t>
  </si>
  <si>
    <t>zocalo</t>
  </si>
  <si>
    <t>045 HELSINKY</t>
  </si>
  <si>
    <t>base</t>
  </si>
  <si>
    <t>lat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</si>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</sst>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1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="120" zoomScaleNormal="120" workbookViewId="0">
      <selection activeCell="D22" sqref="D2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29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66.650999999999996</v>
      </c>
      <c r="F3" s="52">
        <v>9120873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22.2453</v>
      </c>
      <c r="R15" s="19" t="s">
        <v>24</v>
      </c>
      <c r="S15" s="20" t="s">
        <v>25</v>
      </c>
    </row>
    <row r="16" spans="1:20" ht="15.75" x14ac:dyDescent="0.25">
      <c r="A16" s="21">
        <v>9120873</v>
      </c>
      <c r="B16" s="22">
        <v>2</v>
      </c>
      <c r="C16" s="23">
        <v>560</v>
      </c>
      <c r="D16" s="24">
        <v>560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HELSINKY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HELSINKY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HELSINKY</v>
      </c>
      <c r="O16" s="33">
        <f t="shared" ref="O16:O79" si="0">(IF(G16&gt;0,C16,0)+IF(H16&gt;0,C16,0)+IF(I16&gt;0,D16,0)+IF(J16&gt;0,D16,0))*B16/1000</f>
        <v>4.4800000000000004</v>
      </c>
      <c r="Q16">
        <v>1</v>
      </c>
      <c r="R16" s="34">
        <f>((SUMIF(G16:G1016,D3,Hoja3!A1:A1001)+SUMIF(H16:H1016,D3,Hoja3!B1:B1001)+SUMIF(I16:I1016,D3,Hoja3!C1:C1001)+SUMIF(J16:J1016,D3,Hoja3!D1:D1001))/1000)*1.05</f>
        <v>22.2453</v>
      </c>
      <c r="S16" s="35" t="str">
        <f t="shared" ref="S16:S23" si="1">A3</f>
        <v>045 HELSINKY</v>
      </c>
    </row>
    <row r="17" spans="1:19" ht="15.75" x14ac:dyDescent="0.25">
      <c r="A17" s="21">
        <v>9120873</v>
      </c>
      <c r="B17" s="22">
        <v>2</v>
      </c>
      <c r="C17" s="23">
        <v>2236</v>
      </c>
      <c r="D17" s="24">
        <v>560</v>
      </c>
      <c r="E17" s="25" t="s">
        <v>31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HELSINKY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8.9440000000000008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9120873</v>
      </c>
      <c r="B18" s="22">
        <v>2</v>
      </c>
      <c r="C18" s="23">
        <v>527</v>
      </c>
      <c r="D18" s="24">
        <v>560</v>
      </c>
      <c r="E18" s="25" t="s">
        <v>27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HELSINKY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2.1080000000000001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9120873</v>
      </c>
      <c r="B19" s="22">
        <v>1</v>
      </c>
      <c r="C19" s="23">
        <v>2268</v>
      </c>
      <c r="D19" s="24">
        <v>559</v>
      </c>
      <c r="E19" s="25" t="s">
        <v>32</v>
      </c>
      <c r="F19" s="25"/>
      <c r="G19" s="36">
        <v>1</v>
      </c>
      <c r="H19" s="36">
        <v>1</v>
      </c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HELSINKY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HELSINKY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HELSINKY</v>
      </c>
      <c r="O19" s="33">
        <f t="shared" si="0"/>
        <v>5.6539999999999999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9120873</v>
      </c>
      <c r="B20" s="22">
        <v>2</v>
      </c>
      <c r="C20" s="23">
        <v>560</v>
      </c>
      <c r="D20" s="24">
        <v>70</v>
      </c>
      <c r="E20" s="25" t="s">
        <v>28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9120873</v>
      </c>
      <c r="B21" s="22">
        <v>2</v>
      </c>
      <c r="C21" s="23">
        <v>488</v>
      </c>
      <c r="D21" s="24">
        <v>70</v>
      </c>
      <c r="E21" s="25" t="s">
        <v>28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22.2453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24 G30:G1016">
    <cfRule type="expression" dxfId="9" priority="9">
      <formula>AND(C16:C1016&gt;=150,D16:D1016&gt;=70)</formula>
    </cfRule>
  </conditionalFormatting>
  <conditionalFormatting sqref="H16:H24 H30:H1016">
    <cfRule type="expression" dxfId="8" priority="10">
      <formula>AND(C16:C1016&gt;=150,D16:D1016&gt;=70)</formula>
    </cfRule>
  </conditionalFormatting>
  <conditionalFormatting sqref="I16:I25 I30:I1016">
    <cfRule type="expression" dxfId="7" priority="7">
      <formula>AND(C16:C1016&gt;=70,D16:D1016&gt;=150)</formula>
    </cfRule>
  </conditionalFormatting>
  <conditionalFormatting sqref="J16:J25 J30:J1016">
    <cfRule type="expression" dxfId="6" priority="8">
      <formula>AND(C16:C1016&gt;=70,D16:D1016&gt;=150)</formula>
    </cfRule>
  </conditionalFormatting>
  <conditionalFormatting sqref="G25">
    <cfRule type="expression" dxfId="5" priority="5">
      <formula>AND(C25:C1025&gt;=150,D25:D1025&gt;=70)</formula>
    </cfRule>
  </conditionalFormatting>
  <conditionalFormatting sqref="H25">
    <cfRule type="expression" dxfId="4" priority="6">
      <formula>AND(C25:C1025&gt;=150,D25:D1025&gt;=70)</formula>
    </cfRule>
  </conditionalFormatting>
  <conditionalFormatting sqref="G26:G29">
    <cfRule type="expression" dxfId="3" priority="3">
      <formula>AND(C26:C1026&gt;=150,D26:D1026&gt;=70)</formula>
    </cfRule>
  </conditionalFormatting>
  <conditionalFormatting sqref="H26:H29">
    <cfRule type="expression" dxfId="2" priority="4">
      <formula>AND(C26:C1026&gt;=150,D26:D1026&gt;=70)</formula>
    </cfRule>
  </conditionalFormatting>
  <conditionalFormatting sqref="I26:I29">
    <cfRule type="expression" dxfId="1" priority="1">
      <formula>AND(C26:C1026&gt;=70,D26:D1026&gt;=150)</formula>
    </cfRule>
  </conditionalFormatting>
  <conditionalFormatting sqref="J26:J29">
    <cfRule type="expression" dxfId="0" priority="2">
      <formula>AND(C26:C1026&gt;=70,D26:D1026&gt;=150)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1120</v>
      </c>
      <c r="B1">
        <f>Hoja1!B16*Hoja1!C16</f>
        <v>1120</v>
      </c>
      <c r="C1">
        <f>Hoja1!B16*Hoja1!D16</f>
        <v>1120</v>
      </c>
      <c r="D1">
        <f>Hoja1!B16*Hoja1!D16</f>
        <v>1120</v>
      </c>
    </row>
    <row r="2" spans="1:4" x14ac:dyDescent="0.2">
      <c r="A2">
        <f>Hoja1!B17*Hoja1!C17</f>
        <v>4472</v>
      </c>
      <c r="B2">
        <f>Hoja1!B17*Hoja1!C17</f>
        <v>4472</v>
      </c>
      <c r="C2">
        <f>Hoja1!B17*Hoja1!D17</f>
        <v>1120</v>
      </c>
      <c r="D2">
        <f>Hoja1!B17*Hoja1!D17</f>
        <v>1120</v>
      </c>
    </row>
    <row r="3" spans="1:4" x14ac:dyDescent="0.2">
      <c r="A3">
        <f>Hoja1!B18*Hoja1!C18</f>
        <v>1054</v>
      </c>
      <c r="B3">
        <f>Hoja1!B18*Hoja1!C18</f>
        <v>1054</v>
      </c>
      <c r="C3">
        <f>Hoja1!B18*Hoja1!D18</f>
        <v>1120</v>
      </c>
      <c r="D3">
        <f>Hoja1!B18*Hoja1!D18</f>
        <v>1120</v>
      </c>
    </row>
    <row r="4" spans="1:4" x14ac:dyDescent="0.2">
      <c r="A4">
        <f>Hoja1!B19*Hoja1!C19</f>
        <v>2268</v>
      </c>
      <c r="B4">
        <f>Hoja1!B19*Hoja1!C19</f>
        <v>2268</v>
      </c>
      <c r="C4">
        <f>Hoja1!B19*Hoja1!D19</f>
        <v>559</v>
      </c>
      <c r="D4">
        <f>Hoja1!B19*Hoja1!D19</f>
        <v>559</v>
      </c>
    </row>
    <row r="5" spans="1:4" x14ac:dyDescent="0.2">
      <c r="A5">
        <f>Hoja1!B20*Hoja1!C20</f>
        <v>1120</v>
      </c>
      <c r="B5">
        <f>Hoja1!B20*Hoja1!C20</f>
        <v>1120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976</v>
      </c>
      <c r="B6">
        <f>Hoja1!B21*Hoja1!C21</f>
        <v>976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2024-01-25T15:10:23Z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