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E07F6C3-E347-4081-AFEA-00F138A7C7D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<sst xmlns="http://schemas.openxmlformats.org/spreadsheetml/2006/main" count="83" uniqueCount="37">
  <si>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</si>
  <si>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</si>
  <si>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</si>
  <si>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</si>
  <si>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</si>
  <si>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</si>
  <si>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</si>
  <si>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</si>
  <si>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</si>
  <si>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</si>
  <si>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</si>
  <si>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</si>
  <si>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</si>
  <si>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</si>
  <si>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</si>
  <si>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</si>
  <si>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</si>
  <si>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</si>
  <si>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</si>
  <si>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</si>
  <si>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</si>
  <si>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</si>
  <si>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</si>
  <si>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</si>
  <si>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</si>
  <si>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</si>
  <si>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</si>
  <si>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</si>
  <si>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</si>
  <si>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</si>
  <si>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zocalo</t>
  </si>
  <si>
    <t>lat sup</t>
  </si>
  <si>
    <t>base sup</t>
  </si>
  <si>
    <t>base medio</t>
  </si>
  <si>
    <t>lat infe</t>
  </si>
  <si>
    <t>tapa cajon</t>
  </si>
  <si>
    <t xml:space="preserve">lat cajon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</si>
</sst>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2"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6976.5919999999996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357.81480000000005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36</v>
      </c>
      <c r="C16" s="23">
        <v>1070</v>
      </c>
      <c r="D16" s="24">
        <v>432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77.040000000000006</v>
      </c>
      <c r="Q16">
        <v>1</v>
      </c>
      <c r="R16" s="34">
        <f>((SUMIF(G16:G1016,D3,Hoja3!A1:A1001)+SUMIF(H16:H1016,D3,Hoja3!B1:B1001)+SUMIF(I16:I1016,D3,Hoja3!C1:C1001)+SUMIF(J16:J1016,D3,Hoja3!D1:D1001))/1000)*1.05</f>
        <v>357.81480000000005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10</v>
      </c>
      <c r="C17" s="23">
        <v>450</v>
      </c>
      <c r="D17" s="24">
        <v>432</v>
      </c>
      <c r="E17" s="25" t="s">
        <v>32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9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650</v>
      </c>
      <c r="D18" s="24">
        <v>432</v>
      </c>
      <c r="E18" s="25" t="s">
        <v>32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736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1.472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1330</v>
      </c>
      <c r="D20" s="24">
        <v>432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5.32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1170</v>
      </c>
      <c r="D21" s="24">
        <v>432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4.68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1174</v>
      </c>
      <c r="D22" s="24">
        <v>432</v>
      </c>
      <c r="E22" s="25" t="s">
        <v>32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4.6959999999999997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40</v>
      </c>
      <c r="C23" s="23">
        <v>464</v>
      </c>
      <c r="D23" s="24">
        <v>432</v>
      </c>
      <c r="E23" s="25" t="s">
        <v>29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37.119999999999997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20</v>
      </c>
      <c r="C24" s="23">
        <v>500</v>
      </c>
      <c r="D24" s="24">
        <v>450</v>
      </c>
      <c r="E24" s="25" t="s">
        <v>33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20</v>
      </c>
      <c r="R24" s="38">
        <f>SUM(R16:R23)</f>
        <v>357.81480000000005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650</v>
      </c>
      <c r="D25" s="24">
        <v>450</v>
      </c>
      <c r="E25" s="25" t="s">
        <v>33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2.6</v>
      </c>
    </row>
    <row r="26" spans="1:19" ht="14.25" x14ac:dyDescent="0.2">
      <c r="A26" s="43" t="s">
        <v>26</v>
      </c>
      <c r="B26" s="22">
        <v>2</v>
      </c>
      <c r="C26" s="23">
        <v>736</v>
      </c>
      <c r="D26" s="24">
        <v>450</v>
      </c>
      <c r="E26" s="25" t="s">
        <v>33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2.944</v>
      </c>
    </row>
    <row r="27" spans="1:19" x14ac:dyDescent="0.2">
      <c r="A27" s="21" t="s">
        <v>26</v>
      </c>
      <c r="B27" s="22">
        <v>4</v>
      </c>
      <c r="C27" s="23">
        <v>1330</v>
      </c>
      <c r="D27" s="24">
        <v>450</v>
      </c>
      <c r="E27" s="25" t="s">
        <v>33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10.64</v>
      </c>
    </row>
    <row r="28" spans="1:19" ht="14.25" x14ac:dyDescent="0.2">
      <c r="A28" s="43" t="s">
        <v>26</v>
      </c>
      <c r="B28" s="22">
        <v>4</v>
      </c>
      <c r="C28" s="23">
        <v>1170</v>
      </c>
      <c r="D28" s="24">
        <v>450</v>
      </c>
      <c r="E28" s="25" t="s">
        <v>33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9.36</v>
      </c>
    </row>
    <row r="29" spans="1:19" ht="14.25" x14ac:dyDescent="0.2">
      <c r="A29" s="43">
        <v>9117152</v>
      </c>
      <c r="B29" s="22">
        <v>4</v>
      </c>
      <c r="C29" s="23">
        <v>1174</v>
      </c>
      <c r="D29" s="24">
        <v>450</v>
      </c>
      <c r="E29" s="25" t="s">
        <v>33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9.3919999999999995</v>
      </c>
    </row>
    <row r="30" spans="1:19" ht="14.25" x14ac:dyDescent="0.2">
      <c r="A30" s="43" t="s">
        <v>26</v>
      </c>
      <c r="B30" s="22">
        <v>36</v>
      </c>
      <c r="C30" s="23">
        <v>848</v>
      </c>
      <c r="D30" s="24">
        <v>432</v>
      </c>
      <c r="E30" s="25" t="s">
        <v>34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61.055999999999997</v>
      </c>
    </row>
    <row r="31" spans="1:19" ht="14.25" x14ac:dyDescent="0.2">
      <c r="A31" s="43" t="s">
        <v>26</v>
      </c>
      <c r="B31" s="22">
        <v>1</v>
      </c>
      <c r="C31" s="23">
        <v>700</v>
      </c>
      <c r="D31" s="24">
        <v>432</v>
      </c>
      <c r="E31" s="25" t="s">
        <v>29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1.4</v>
      </c>
    </row>
    <row r="32" spans="1:19" ht="14.25" x14ac:dyDescent="0.2">
      <c r="A32" s="43" t="s">
        <v>26</v>
      </c>
      <c r="B32" s="22">
        <v>1</v>
      </c>
      <c r="C32" s="23">
        <v>614</v>
      </c>
      <c r="D32" s="24">
        <v>432</v>
      </c>
      <c r="E32" s="25" t="s">
        <v>29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1.228</v>
      </c>
    </row>
    <row r="33" spans="1:15" ht="14.25" x14ac:dyDescent="0.2">
      <c r="A33" s="43" t="s">
        <v>26</v>
      </c>
      <c r="B33" s="22">
        <v>2</v>
      </c>
      <c r="C33" s="23">
        <v>1294</v>
      </c>
      <c r="D33" s="24">
        <v>432</v>
      </c>
      <c r="E33" s="25" t="s">
        <v>29</v>
      </c>
      <c r="F33" s="25"/>
      <c r="G33" s="37">
        <v>1</v>
      </c>
      <c r="H33" s="37">
        <v>1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5.1760000000000002</v>
      </c>
    </row>
    <row r="34" spans="1:15" ht="14.25" x14ac:dyDescent="0.2">
      <c r="A34" s="43" t="s">
        <v>26</v>
      </c>
      <c r="B34" s="22">
        <v>2</v>
      </c>
      <c r="C34" s="23">
        <v>1134</v>
      </c>
      <c r="D34" s="24">
        <v>432</v>
      </c>
      <c r="E34" s="25" t="s">
        <v>29</v>
      </c>
      <c r="F34" s="25"/>
      <c r="G34" s="37">
        <v>1</v>
      </c>
      <c r="H34" s="37">
        <v>1</v>
      </c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4.5359999999999996</v>
      </c>
    </row>
    <row r="35" spans="1:15" ht="14.25" x14ac:dyDescent="0.2">
      <c r="A35" s="43" t="s">
        <v>26</v>
      </c>
      <c r="B35" s="22">
        <v>2</v>
      </c>
      <c r="C35" s="23">
        <v>1138</v>
      </c>
      <c r="D35" s="24">
        <v>432</v>
      </c>
      <c r="E35" s="25" t="s">
        <v>29</v>
      </c>
      <c r="F35" s="25"/>
      <c r="G35" s="37">
        <v>1</v>
      </c>
      <c r="H35" s="37">
        <v>1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4.5519999999999996</v>
      </c>
    </row>
    <row r="36" spans="1:15" ht="14.25" x14ac:dyDescent="0.2">
      <c r="A36" s="43" t="s">
        <v>26</v>
      </c>
      <c r="B36" s="22">
        <v>10</v>
      </c>
      <c r="C36" s="23">
        <v>220</v>
      </c>
      <c r="D36" s="24">
        <v>496</v>
      </c>
      <c r="E36" s="25" t="s">
        <v>35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6" s="33">
        <f t="shared" si="0"/>
        <v>14.32</v>
      </c>
    </row>
    <row r="37" spans="1:15" ht="14.25" x14ac:dyDescent="0.2">
      <c r="A37" s="43" t="s">
        <v>26</v>
      </c>
      <c r="B37" s="22">
        <v>20</v>
      </c>
      <c r="C37" s="23">
        <v>438</v>
      </c>
      <c r="D37" s="24">
        <v>170</v>
      </c>
      <c r="E37" s="25" t="s">
        <v>36</v>
      </c>
      <c r="F37" s="25"/>
      <c r="G37" s="37">
        <v>1</v>
      </c>
      <c r="H37" s="37"/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7" s="33">
        <f t="shared" si="0"/>
        <v>15.56</v>
      </c>
    </row>
    <row r="38" spans="1:15" ht="14.25" x14ac:dyDescent="0.2">
      <c r="A38" s="43" t="s">
        <v>26</v>
      </c>
      <c r="B38" s="22">
        <v>20</v>
      </c>
      <c r="C38" s="23">
        <v>364</v>
      </c>
      <c r="D38" s="24">
        <v>170</v>
      </c>
      <c r="E38" s="25" t="s">
        <v>36</v>
      </c>
      <c r="F38" s="25"/>
      <c r="G38" s="37">
        <v>1</v>
      </c>
      <c r="H38" s="37">
        <v>1</v>
      </c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14.56</v>
      </c>
    </row>
    <row r="39" spans="1:15" ht="14.25" x14ac:dyDescent="0.2">
      <c r="A39" s="43" t="s">
        <v>26</v>
      </c>
      <c r="B39" s="22">
        <v>12</v>
      </c>
      <c r="C39" s="23">
        <v>1902</v>
      </c>
      <c r="D39" s="24">
        <v>100</v>
      </c>
      <c r="E39" s="25" t="s">
        <v>30</v>
      </c>
      <c r="F39" s="25"/>
      <c r="G39" s="37">
        <v>1</v>
      </c>
      <c r="H39" s="37"/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22.824000000000002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38520</v>
      </c>
      <c r="B1">
        <f>Hoja1!B16*Hoja1!C16</f>
        <v>38520</v>
      </c>
      <c r="C1">
        <f>Hoja1!B16*Hoja1!D16</f>
        <v>15552</v>
      </c>
      <c r="D1">
        <f>Hoja1!B16*Hoja1!D16</f>
        <v>15552</v>
      </c>
    </row>
    <row r="2" spans="1:4" x14ac:dyDescent="0.2">
      <c r="A2">
        <f>Hoja1!B17*Hoja1!C17</f>
        <v>4500</v>
      </c>
      <c r="B2">
        <f>Hoja1!B17*Hoja1!C17</f>
        <v>4500</v>
      </c>
      <c r="C2">
        <f>Hoja1!B17*Hoja1!D17</f>
        <v>4320</v>
      </c>
      <c r="D2">
        <f>Hoja1!B17*Hoja1!D17</f>
        <v>4320</v>
      </c>
    </row>
    <row r="3" spans="1:4" x14ac:dyDescent="0.2">
      <c r="A3">
        <f>Hoja1!B18*Hoja1!C18</f>
        <v>650</v>
      </c>
      <c r="B3">
        <f>Hoja1!B18*Hoja1!C18</f>
        <v>650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736</v>
      </c>
      <c r="B4">
        <f>Hoja1!B19*Hoja1!C19</f>
        <v>736</v>
      </c>
      <c r="C4">
        <f>Hoja1!B19*Hoja1!D19</f>
        <v>432</v>
      </c>
      <c r="D4">
        <f>Hoja1!B19*Hoja1!D19</f>
        <v>432</v>
      </c>
    </row>
    <row r="5" spans="1:4" x14ac:dyDescent="0.2">
      <c r="A5">
        <f>Hoja1!B20*Hoja1!C20</f>
        <v>2660</v>
      </c>
      <c r="B5">
        <f>Hoja1!B20*Hoja1!C20</f>
        <v>2660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2340</v>
      </c>
      <c r="B6">
        <f>Hoja1!B21*Hoja1!C21</f>
        <v>2340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2348</v>
      </c>
      <c r="B7">
        <f>Hoja1!B22*Hoja1!C22</f>
        <v>2348</v>
      </c>
      <c r="C7">
        <f>Hoja1!B22*Hoja1!D22</f>
        <v>864</v>
      </c>
      <c r="D7">
        <f>Hoja1!B22*Hoja1!D22</f>
        <v>864</v>
      </c>
    </row>
    <row r="8" spans="1:4" x14ac:dyDescent="0.2">
      <c r="A8">
        <f>Hoja1!B23*Hoja1!C23</f>
        <v>18560</v>
      </c>
      <c r="B8">
        <f>Hoja1!B23*Hoja1!C23</f>
        <v>18560</v>
      </c>
      <c r="C8">
        <f>Hoja1!B23*Hoja1!D23</f>
        <v>17280</v>
      </c>
      <c r="D8">
        <f>Hoja1!B23*Hoja1!D23</f>
        <v>17280</v>
      </c>
    </row>
    <row r="9" spans="1:4" x14ac:dyDescent="0.2">
      <c r="A9">
        <f>Hoja1!B24*Hoja1!C24</f>
        <v>10000</v>
      </c>
      <c r="B9">
        <f>Hoja1!B24*Hoja1!C24</f>
        <v>10000</v>
      </c>
      <c r="C9">
        <f>Hoja1!B24*Hoja1!D24</f>
        <v>9000</v>
      </c>
      <c r="D9">
        <f>Hoja1!B24*Hoja1!D24</f>
        <v>9000</v>
      </c>
    </row>
    <row r="10" spans="1:4" x14ac:dyDescent="0.2">
      <c r="A10">
        <f>Hoja1!B25*Hoja1!C25</f>
        <v>1300</v>
      </c>
      <c r="B10">
        <f>Hoja1!B25*Hoja1!C25</f>
        <v>1300</v>
      </c>
      <c r="C10">
        <f>Hoja1!B25*Hoja1!D25</f>
        <v>900</v>
      </c>
      <c r="D10">
        <f>Hoja1!B25*Hoja1!D25</f>
        <v>900</v>
      </c>
    </row>
    <row r="11" spans="1:4" x14ac:dyDescent="0.2">
      <c r="A11">
        <f>Hoja1!B26*Hoja1!C26</f>
        <v>1472</v>
      </c>
      <c r="B11">
        <f>Hoja1!B26*Hoja1!C26</f>
        <v>1472</v>
      </c>
      <c r="C11">
        <f>Hoja1!B26*Hoja1!D26</f>
        <v>900</v>
      </c>
      <c r="D11">
        <f>Hoja1!B26*Hoja1!D26</f>
        <v>900</v>
      </c>
    </row>
    <row r="12" spans="1:4" x14ac:dyDescent="0.2">
      <c r="A12">
        <f>Hoja1!B27*Hoja1!C27</f>
        <v>5320</v>
      </c>
      <c r="B12">
        <f>Hoja1!B27*Hoja1!C27</f>
        <v>5320</v>
      </c>
      <c r="C12">
        <f>Hoja1!B27*Hoja1!D27</f>
        <v>1800</v>
      </c>
      <c r="D12">
        <f>Hoja1!B27*Hoja1!D27</f>
        <v>1800</v>
      </c>
    </row>
    <row r="13" spans="1:4" x14ac:dyDescent="0.2">
      <c r="A13">
        <f>Hoja1!B28*Hoja1!C28</f>
        <v>4680</v>
      </c>
      <c r="B13">
        <f>Hoja1!B28*Hoja1!C28</f>
        <v>4680</v>
      </c>
      <c r="C13">
        <f>Hoja1!B28*Hoja1!D28</f>
        <v>1800</v>
      </c>
      <c r="D13">
        <f>Hoja1!B28*Hoja1!D28</f>
        <v>1800</v>
      </c>
    </row>
    <row r="14" spans="1:4" x14ac:dyDescent="0.2">
      <c r="A14">
        <f>Hoja1!B29*Hoja1!C29</f>
        <v>4696</v>
      </c>
      <c r="B14">
        <f>Hoja1!B29*Hoja1!C29</f>
        <v>4696</v>
      </c>
      <c r="C14">
        <f>Hoja1!B29*Hoja1!D29</f>
        <v>1800</v>
      </c>
      <c r="D14">
        <f>Hoja1!B29*Hoja1!D29</f>
        <v>1800</v>
      </c>
    </row>
    <row r="15" spans="1:4" x14ac:dyDescent="0.2">
      <c r="A15">
        <f>Hoja1!B30*Hoja1!C30</f>
        <v>30528</v>
      </c>
      <c r="B15">
        <f>Hoja1!B30*Hoja1!C30</f>
        <v>30528</v>
      </c>
      <c r="C15">
        <f>Hoja1!B30*Hoja1!D30</f>
        <v>15552</v>
      </c>
      <c r="D15">
        <f>Hoja1!B30*Hoja1!D30</f>
        <v>15552</v>
      </c>
    </row>
    <row r="16" spans="1:4" x14ac:dyDescent="0.2">
      <c r="A16">
        <f>Hoja1!B31*Hoja1!C31</f>
        <v>700</v>
      </c>
      <c r="B16">
        <f>Hoja1!B31*Hoja1!C31</f>
        <v>700</v>
      </c>
      <c r="C16">
        <f>Hoja1!B31*Hoja1!D31</f>
        <v>432</v>
      </c>
      <c r="D16">
        <f>Hoja1!B31*Hoja1!D31</f>
        <v>432</v>
      </c>
    </row>
    <row r="17" spans="1:4" x14ac:dyDescent="0.2">
      <c r="A17">
        <f>Hoja1!B32*Hoja1!C32</f>
        <v>614</v>
      </c>
      <c r="B17">
        <f>Hoja1!B32*Hoja1!C32</f>
        <v>614</v>
      </c>
      <c r="C17">
        <f>Hoja1!B32*Hoja1!D32</f>
        <v>432</v>
      </c>
      <c r="D17">
        <f>Hoja1!B32*Hoja1!D32</f>
        <v>432</v>
      </c>
    </row>
    <row r="18" spans="1:4" x14ac:dyDescent="0.2">
      <c r="A18">
        <f>Hoja1!B33*Hoja1!C33</f>
        <v>2588</v>
      </c>
      <c r="B18">
        <f>Hoja1!B33*Hoja1!C33</f>
        <v>2588</v>
      </c>
      <c r="C18">
        <f>Hoja1!B33*Hoja1!D33</f>
        <v>864</v>
      </c>
      <c r="D18">
        <f>Hoja1!B33*Hoja1!D33</f>
        <v>864</v>
      </c>
    </row>
    <row r="19" spans="1:4" x14ac:dyDescent="0.2">
      <c r="A19">
        <f>Hoja1!B34*Hoja1!C34</f>
        <v>2268</v>
      </c>
      <c r="B19">
        <f>Hoja1!B34*Hoja1!C34</f>
        <v>2268</v>
      </c>
      <c r="C19">
        <f>Hoja1!B34*Hoja1!D34</f>
        <v>864</v>
      </c>
      <c r="D19">
        <f>Hoja1!B34*Hoja1!D34</f>
        <v>864</v>
      </c>
    </row>
    <row r="20" spans="1:4" x14ac:dyDescent="0.2">
      <c r="A20">
        <f>Hoja1!B35*Hoja1!C35</f>
        <v>2276</v>
      </c>
      <c r="B20">
        <f>Hoja1!B35*Hoja1!C35</f>
        <v>2276</v>
      </c>
      <c r="C20">
        <f>Hoja1!B35*Hoja1!D35</f>
        <v>864</v>
      </c>
      <c r="D20">
        <f>Hoja1!B35*Hoja1!D35</f>
        <v>864</v>
      </c>
    </row>
    <row r="21" spans="1:4" x14ac:dyDescent="0.2">
      <c r="A21">
        <f>Hoja1!B36*Hoja1!C36</f>
        <v>2200</v>
      </c>
      <c r="B21">
        <f>Hoja1!B36*Hoja1!C36</f>
        <v>2200</v>
      </c>
      <c r="C21">
        <f>Hoja1!B36*Hoja1!D36</f>
        <v>4960</v>
      </c>
      <c r="D21">
        <f>Hoja1!B36*Hoja1!D36</f>
        <v>4960</v>
      </c>
    </row>
    <row r="22" spans="1:4" x14ac:dyDescent="0.2">
      <c r="A22">
        <f>Hoja1!B37*Hoja1!C37</f>
        <v>8760</v>
      </c>
      <c r="B22">
        <f>Hoja1!B37*Hoja1!C37</f>
        <v>8760</v>
      </c>
      <c r="C22">
        <f>Hoja1!B37*Hoja1!D37</f>
        <v>3400</v>
      </c>
      <c r="D22">
        <f>Hoja1!B37*Hoja1!D37</f>
        <v>3400</v>
      </c>
    </row>
    <row r="23" spans="1:4" x14ac:dyDescent="0.2">
      <c r="A23">
        <f>Hoja1!B38*Hoja1!C38</f>
        <v>7280</v>
      </c>
      <c r="B23">
        <f>Hoja1!B38*Hoja1!C38</f>
        <v>7280</v>
      </c>
      <c r="C23">
        <f>Hoja1!B38*Hoja1!D38</f>
        <v>3400</v>
      </c>
      <c r="D23">
        <f>Hoja1!B38*Hoja1!D38</f>
        <v>3400</v>
      </c>
    </row>
    <row r="24" spans="1:4" x14ac:dyDescent="0.2">
      <c r="A24">
        <f>Hoja1!B39*Hoja1!C39</f>
        <v>22824</v>
      </c>
      <c r="B24">
        <f>Hoja1!B39*Hoja1!C39</f>
        <v>22824</v>
      </c>
      <c r="C24">
        <f>Hoja1!B39*Hoja1!D39</f>
        <v>1200</v>
      </c>
      <c r="D24">
        <f>Hoja1!B39*Hoja1!D39</f>
        <v>1200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2024-01-23T23:36:45Z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