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rtina amiga tefi\"/>
    </mc:Choice>
  </mc:AlternateContent>
  <xr:revisionPtr revIDLastSave="0" documentId="8_{7A03BBD9-30FC-420A-8E23-FA80CABF76D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<sst xmlns="http://schemas.openxmlformats.org/spreadsheetml/2006/main" count="56" uniqueCount="36">
  <si>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</si>
  <si>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</si>
  <si>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</si>
  <si>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</si>
  <si>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</si>
  <si>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</si>
  <si>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</si>
  <si>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</si>
  <si>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</si>
  <si>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</si>
  <si>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</si>
  <si>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</si>
  <si>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</si>
  <si>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</si>
  <si>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</si>
  <si>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</si>
  <si>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</si>
  <si>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</si>
  <si>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</si>
  <si>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</si>
  <si>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</si>
  <si>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</si>
  <si>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</si>
  <si>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</si>
  <si>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</si>
  <si>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</si>
  <si>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</si>
  <si>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</si>
  <si>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</si>
  <si>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lat cocina</t>
  </si>
  <si>
    <t>zocalo</t>
  </si>
  <si>
    <t>lat cajon</t>
  </si>
  <si>
    <t>estante coc</t>
  </si>
  <si>
    <t>base coci</t>
  </si>
  <si>
    <t>tapas cajon</t>
  </si>
  <si>
    <t>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</si>
</sst>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A26" sqref="A26:J3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135.66200000000001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27.497399999999999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792</v>
      </c>
      <c r="D16" s="24">
        <v>382</v>
      </c>
      <c r="E16" s="25" t="s">
        <v>31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>(IF(G16&gt;0,C16,0)+IF(H16&gt;0,C16,0)+IF(I16&gt;0,D16,0)+IF(J16&gt;0,D16,0))*B16/1000</f>
        <v>6.3360000000000003</v>
      </c>
      <c r="Q16">
        <v>1</v>
      </c>
      <c r="R16" s="34">
        <f>((SUMIF(G16:G1016,D3,Hoja3!A1:A1001)+SUMIF(H16:H1016,D3,Hoja3!B1:B1001)+SUMIF(I16:I1016,D3,Hoja3!C1:C1001)+SUMIF(J16:J1016,D3,Hoja3!D1:D1001))/1000)*1.05</f>
        <v>27.497399999999999</v>
      </c>
      <c r="S16" s="35" t="str">
        <f t="shared" ref="S16:S23" si="0">A3</f>
        <v>045 BLANCO</v>
      </c>
    </row>
    <row r="17" spans="1:19" ht="15.75" x14ac:dyDescent="0.25">
      <c r="A17" s="21" t="s">
        <v>26</v>
      </c>
      <c r="B17" s="22">
        <v>2</v>
      </c>
      <c r="C17" s="23">
        <v>382</v>
      </c>
      <c r="D17" s="24">
        <v>527</v>
      </c>
      <c r="E17" s="25" t="s">
        <v>32</v>
      </c>
      <c r="F17" s="25"/>
      <c r="G17" s="36"/>
      <c r="H17" s="36"/>
      <c r="I17" s="36">
        <v>1</v>
      </c>
      <c r="J17" s="36">
        <v>1</v>
      </c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>(IF(G17&gt;0,C17,0)+IF(H17&gt;0,C17,0)+IF(I17&gt;0,D17,0)+IF(J17&gt;0,D17,0))*B17/1000</f>
        <v>2.1080000000000001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0"/>
        <v>0</v>
      </c>
    </row>
    <row r="18" spans="1:19" ht="15.75" x14ac:dyDescent="0.25">
      <c r="A18" s="43" t="s">
        <v>26</v>
      </c>
      <c r="B18" s="22">
        <v>2</v>
      </c>
      <c r="C18" s="23">
        <v>382</v>
      </c>
      <c r="D18" s="24">
        <v>563</v>
      </c>
      <c r="E18" s="25" t="s">
        <v>33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>(IF(G18&gt;0,C18,0)+IF(H18&gt;0,C18,0)+IF(I18&gt;0,D18,0)+IF(J18&gt;0,D18,0))*B18/1000</f>
        <v>2.2519999999999998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0"/>
        <v>0</v>
      </c>
    </row>
    <row r="19" spans="1:19" ht="15.75" x14ac:dyDescent="0.25">
      <c r="A19" s="43" t="s">
        <v>26</v>
      </c>
      <c r="B19" s="22">
        <v>4</v>
      </c>
      <c r="C19" s="23">
        <v>314</v>
      </c>
      <c r="D19" s="24">
        <v>180</v>
      </c>
      <c r="E19" s="25" t="s">
        <v>31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>(IF(G19&gt;0,C19,0)+IF(H19&gt;0,C19,0)+IF(I19&gt;0,D19,0)+IF(J19&gt;0,D19,0))*B19/1000</f>
        <v>2.512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0"/>
        <v>0</v>
      </c>
    </row>
    <row r="20" spans="1:19" ht="15.75" x14ac:dyDescent="0.25">
      <c r="A20" s="43" t="s">
        <v>26</v>
      </c>
      <c r="B20" s="22">
        <v>4</v>
      </c>
      <c r="C20" s="23">
        <v>501</v>
      </c>
      <c r="D20" s="24">
        <v>180</v>
      </c>
      <c r="E20" s="25" t="s">
        <v>31</v>
      </c>
      <c r="F20" s="25"/>
      <c r="G20" s="36">
        <v>1</v>
      </c>
      <c r="H20" s="36"/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>(IF(G20&gt;0,C20,0)+IF(H20&gt;0,C20,0)+IF(I20&gt;0,D20,0)+IF(J20&gt;0,D20,0))*B20/1000</f>
        <v>3.444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0"/>
        <v>0</v>
      </c>
    </row>
    <row r="21" spans="1:19" ht="15.75" x14ac:dyDescent="0.25">
      <c r="A21" s="43" t="s">
        <v>26</v>
      </c>
      <c r="B21" s="22">
        <v>2</v>
      </c>
      <c r="C21" s="23">
        <v>559</v>
      </c>
      <c r="D21" s="24">
        <v>220</v>
      </c>
      <c r="E21" s="25" t="s">
        <v>34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>(IF(G21&gt;0,C21,0)+IF(H21&gt;0,C21,0)+IF(I21&gt;0,D21,0)+IF(J21&gt;0,D21,0))*B21/1000</f>
        <v>3.1160000000000001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0"/>
        <v>0</v>
      </c>
    </row>
    <row r="22" spans="1:19" ht="15.75" x14ac:dyDescent="0.25">
      <c r="A22" s="43" t="s">
        <v>26</v>
      </c>
      <c r="B22" s="22">
        <v>2</v>
      </c>
      <c r="C22" s="23">
        <v>70</v>
      </c>
      <c r="D22" s="24">
        <v>1126</v>
      </c>
      <c r="E22" s="25" t="s">
        <v>30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>(IF(G22&gt;0,C22,0)+IF(H22&gt;0,C22,0)+IF(I22&gt;0,D22,0)+IF(J22&gt;0,D22,0))*B22/1000</f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0"/>
        <v>0</v>
      </c>
    </row>
    <row r="23" spans="1:19" ht="15.75" x14ac:dyDescent="0.25">
      <c r="A23" s="43" t="s">
        <v>26</v>
      </c>
      <c r="B23" s="22">
        <v>2</v>
      </c>
      <c r="C23" s="23">
        <v>70</v>
      </c>
      <c r="D23" s="24">
        <v>300</v>
      </c>
      <c r="E23" s="25" t="s">
        <v>30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>(IF(G23&gt;0,C23,0)+IF(H23&gt;0,C23,0)+IF(I23&gt;0,D23,0)+IF(J23&gt;0,D23,0))*B23/1000</f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0"/>
        <v>0</v>
      </c>
    </row>
    <row r="24" spans="1:19" ht="15.75" x14ac:dyDescent="0.25">
      <c r="A24" s="43" t="s">
        <v>26</v>
      </c>
      <c r="B24" s="22">
        <v>2</v>
      </c>
      <c r="C24" s="23">
        <v>320</v>
      </c>
      <c r="D24" s="24">
        <v>904</v>
      </c>
      <c r="E24" s="25" t="s">
        <v>29</v>
      </c>
      <c r="F24" s="25"/>
      <c r="G24" s="37"/>
      <c r="H24" s="37"/>
      <c r="I24" s="37">
        <v>1</v>
      </c>
      <c r="J24" s="37">
        <v>1</v>
      </c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>(IF(G24&gt;0,C24,0)+IF(H24&gt;0,C24,0)+IF(I24&gt;0,D24,0)+IF(J24&gt;0,D24,0))*B24/1000</f>
        <v>3.6160000000000001</v>
      </c>
      <c r="R24" s="38">
        <f>SUM(R16:R23)</f>
        <v>27.497399999999999</v>
      </c>
      <c r="S24" s="39" t="s">
        <v>27</v>
      </c>
    </row>
    <row r="25" spans="1:19" ht="14.25" x14ac:dyDescent="0.2">
      <c r="A25" s="43" t="s">
        <v>26</v>
      </c>
      <c r="B25" s="22">
        <v>1</v>
      </c>
      <c r="C25" s="23">
        <v>482</v>
      </c>
      <c r="D25" s="24">
        <v>920</v>
      </c>
      <c r="E25" s="25" t="s">
        <v>35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>(IF(G25&gt;0,C25,0)+IF(H25&gt;0,C25,0)+IF(I25&gt;0,D25,0)+IF(J25&gt;0,D25,0))*B25/1000</f>
        <v>2.8039999999999998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>(IF(G26&gt;0,C26,0)+IF(H26&gt;0,C26,0)+IF(I26&gt;0,D26,0)+IF(J26&gt;0,D26,0))*B26/1000</f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>(IF(G27&gt;0,C27,0)+IF(H27&gt;0,C27,0)+IF(I27&gt;0,D27,0)+IF(J27&gt;0,D27,0))*B27/1000</f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>(IF(G28&gt;0,C28,0)+IF(H28&gt;0,C28,0)+IF(I28&gt;0,D28,0)+IF(J28&gt;0,D28,0))*B28/1000</f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>(IF(G29&gt;0,C29,0)+IF(H29&gt;0,C29,0)+IF(I29&gt;0,D29,0)+IF(J29&gt;0,D29,0))*B29/1000</f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>(IF(G30&gt;0,C30,0)+IF(H30&gt;0,C30,0)+IF(I30&gt;0,D30,0)+IF(J30&gt;0,D30,0))*B30/1000</f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>(IF(G31&gt;0,C31,0)+IF(H31&gt;0,C31,0)+IF(I31&gt;0,D31,0)+IF(J31&gt;0,D31,0))*B31/1000</f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ref="O32:O79" si="1">(IF(G32&gt;0,C32,0)+IF(H32&gt;0,C32,0)+IF(I32&gt;0,D32,0)+IF(J32&gt;0,D32,0))*B32/1000</f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1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1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1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1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1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1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1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1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1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1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1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1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1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1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1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1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1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1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1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1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1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1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1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1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1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1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1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1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1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1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1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1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1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1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1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1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1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1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1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1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1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1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1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1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1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1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1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3168</v>
      </c>
      <c r="B1">
        <f>Hoja1!B16*Hoja1!C16</f>
        <v>3168</v>
      </c>
      <c r="C1">
        <f>Hoja1!B16*Hoja1!D16</f>
        <v>1528</v>
      </c>
      <c r="D1">
        <f>Hoja1!B16*Hoja1!D16</f>
        <v>1528</v>
      </c>
    </row>
    <row r="2" spans="1:4" x14ac:dyDescent="0.2">
      <c r="A2">
        <f>Hoja1!B17*Hoja1!C17</f>
        <v>764</v>
      </c>
      <c r="B2">
        <f>Hoja1!B17*Hoja1!C17</f>
        <v>764</v>
      </c>
      <c r="C2">
        <f>Hoja1!B17*Hoja1!D17</f>
        <v>1054</v>
      </c>
      <c r="D2">
        <f>Hoja1!B17*Hoja1!D17</f>
        <v>1054</v>
      </c>
    </row>
    <row r="3" spans="1:4" x14ac:dyDescent="0.2">
      <c r="A3">
        <f>Hoja1!B18*Hoja1!C18</f>
        <v>764</v>
      </c>
      <c r="B3">
        <f>Hoja1!B18*Hoja1!C18</f>
        <v>764</v>
      </c>
      <c r="C3">
        <f>Hoja1!B18*Hoja1!D18</f>
        <v>1126</v>
      </c>
      <c r="D3">
        <f>Hoja1!B18*Hoja1!D18</f>
        <v>1126</v>
      </c>
    </row>
    <row r="4" spans="1:4" x14ac:dyDescent="0.2">
      <c r="A4">
        <f>Hoja1!B19*Hoja1!C19</f>
        <v>1256</v>
      </c>
      <c r="B4">
        <f>Hoja1!B19*Hoja1!C19</f>
        <v>1256</v>
      </c>
      <c r="C4">
        <f>Hoja1!B19*Hoja1!D19</f>
        <v>720</v>
      </c>
      <c r="D4">
        <f>Hoja1!B19*Hoja1!D19</f>
        <v>720</v>
      </c>
    </row>
    <row r="5" spans="1:4" x14ac:dyDescent="0.2">
      <c r="A5">
        <f>Hoja1!B20*Hoja1!C20</f>
        <v>2004</v>
      </c>
      <c r="B5">
        <f>Hoja1!B20*Hoja1!C20</f>
        <v>2004</v>
      </c>
      <c r="C5">
        <f>Hoja1!B20*Hoja1!D20</f>
        <v>720</v>
      </c>
      <c r="D5">
        <f>Hoja1!B20*Hoja1!D20</f>
        <v>720</v>
      </c>
    </row>
    <row r="6" spans="1:4" x14ac:dyDescent="0.2">
      <c r="A6">
        <f>Hoja1!B21*Hoja1!C21</f>
        <v>1118</v>
      </c>
      <c r="B6">
        <f>Hoja1!B21*Hoja1!C21</f>
        <v>1118</v>
      </c>
      <c r="C6">
        <f>Hoja1!B21*Hoja1!D21</f>
        <v>440</v>
      </c>
      <c r="D6">
        <f>Hoja1!B21*Hoja1!D21</f>
        <v>440</v>
      </c>
    </row>
    <row r="7" spans="1:4" x14ac:dyDescent="0.2">
      <c r="A7">
        <f>Hoja1!B22*Hoja1!C22</f>
        <v>140</v>
      </c>
      <c r="B7">
        <f>Hoja1!B22*Hoja1!C22</f>
        <v>140</v>
      </c>
      <c r="C7">
        <f>Hoja1!B22*Hoja1!D22</f>
        <v>2252</v>
      </c>
      <c r="D7">
        <f>Hoja1!B22*Hoja1!D22</f>
        <v>2252</v>
      </c>
    </row>
    <row r="8" spans="1:4" x14ac:dyDescent="0.2">
      <c r="A8">
        <f>Hoja1!B23*Hoja1!C23</f>
        <v>140</v>
      </c>
      <c r="B8">
        <f>Hoja1!B23*Hoja1!C23</f>
        <v>140</v>
      </c>
      <c r="C8">
        <f>Hoja1!B23*Hoja1!D23</f>
        <v>600</v>
      </c>
      <c r="D8">
        <f>Hoja1!B23*Hoja1!D23</f>
        <v>600</v>
      </c>
    </row>
    <row r="9" spans="1:4" x14ac:dyDescent="0.2">
      <c r="A9">
        <f>Hoja1!B24*Hoja1!C24</f>
        <v>640</v>
      </c>
      <c r="B9">
        <f>Hoja1!B24*Hoja1!C24</f>
        <v>640</v>
      </c>
      <c r="C9">
        <f>Hoja1!B24*Hoja1!D24</f>
        <v>1808</v>
      </c>
      <c r="D9">
        <f>Hoja1!B24*Hoja1!D24</f>
        <v>1808</v>
      </c>
    </row>
    <row r="10" spans="1:4" x14ac:dyDescent="0.2">
      <c r="A10">
        <f>Hoja1!B25*Hoja1!C25</f>
        <v>482</v>
      </c>
      <c r="B10">
        <f>Hoja1!B25*Hoja1!C25</f>
        <v>482</v>
      </c>
      <c r="C10">
        <f>Hoja1!B25*Hoja1!D25</f>
        <v>920</v>
      </c>
      <c r="D10">
        <f>Hoja1!B25*Hoja1!D25</f>
        <v>920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2024-02-26T23:30:34Z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