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sofia quiligotti\sb\"/>
    </mc:Choice>
  </mc:AlternateContent>
  <xr:revisionPtr revIDLastSave="0" documentId="13_ncr:1_{6FAECCA0-EA16-441C-9F56-27457F33156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<sst xmlns="http://schemas.openxmlformats.org/spreadsheetml/2006/main" count="66" uniqueCount="40">
  <si>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</si>
  <si>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</si>
  <si>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</si>
  <si>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</si>
  <si>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</si>
  <si>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</si>
  <si>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</si>
  <si>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</si>
  <si>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</si>
  <si>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</si>
  <si>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</si>
  <si>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</si>
  <si>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</si>
  <si>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</si>
  <si>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</si>
  <si>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</si>
  <si>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</si>
  <si>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</si>
  <si>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</si>
  <si>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</si>
  <si>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</si>
  <si>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</si>
  <si>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</si>
  <si>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</si>
  <si>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</si>
  <si>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</si>
  <si>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</si>
  <si>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</si>
  <si>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</si>
  <si>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estante</t>
  </si>
  <si>
    <t>puertas</t>
  </si>
  <si>
    <t>lat cajon</t>
  </si>
  <si>
    <t>tapas cajon</t>
  </si>
  <si>
    <t>base sup</t>
  </si>
  <si>
    <t>lat sup</t>
  </si>
  <si>
    <t>base medio</t>
  </si>
  <si>
    <t>base infe</t>
  </si>
  <si>
    <t>lat infe</t>
  </si>
  <si>
    <t>lat estruc cajon</t>
  </si>
  <si>
    <t>base estruc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</si>
</sst>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4" zoomScale="130" zoomScaleNormal="130" workbookViewId="0">
      <selection activeCell="B31" sqref="B31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1897.78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125.12430000000001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2</v>
      </c>
      <c r="C16" s="23">
        <v>999</v>
      </c>
      <c r="D16" s="24">
        <v>500</v>
      </c>
      <c r="E16" s="25" t="s">
        <v>33</v>
      </c>
      <c r="F16" s="26"/>
      <c r="G16" s="27">
        <v>1</v>
      </c>
      <c r="H16" s="28">
        <v>1</v>
      </c>
      <c r="I16" s="28">
        <v>1</v>
      </c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4.9960000000000004</v>
      </c>
      <c r="Q16">
        <v>1</v>
      </c>
      <c r="R16" s="34">
        <f>((SUMIF(G16:G1016,D3,Hoja3!A1:A1001)+SUMIF(H16:H1016,D3,Hoja3!B1:B1001)+SUMIF(I16:I1016,D3,Hoja3!C1:C1001)+SUMIF(J16:J1016,D3,Hoja3!D1:D1001))/1000)*1.05</f>
        <v>125.12430000000001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1</v>
      </c>
      <c r="C17" s="23">
        <v>992</v>
      </c>
      <c r="D17" s="24">
        <v>500</v>
      </c>
      <c r="E17" s="25" t="s">
        <v>33</v>
      </c>
      <c r="F17" s="25"/>
      <c r="G17" s="36">
        <v>1</v>
      </c>
      <c r="H17" s="36">
        <v>1</v>
      </c>
      <c r="I17" s="36">
        <v>1</v>
      </c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2.484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4</v>
      </c>
      <c r="C18" s="23">
        <v>1528</v>
      </c>
      <c r="D18" s="24">
        <v>500</v>
      </c>
      <c r="E18" s="25" t="s">
        <v>34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12.224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2</v>
      </c>
      <c r="C19" s="23">
        <v>1014</v>
      </c>
      <c r="D19" s="24">
        <v>500</v>
      </c>
      <c r="E19" s="25" t="s">
        <v>34</v>
      </c>
      <c r="F19" s="25"/>
      <c r="G19" s="36">
        <v>1</v>
      </c>
      <c r="H19" s="36">
        <v>1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4.056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2</v>
      </c>
      <c r="C20" s="23">
        <v>956</v>
      </c>
      <c r="D20" s="24">
        <v>500</v>
      </c>
      <c r="E20" s="25" t="s">
        <v>29</v>
      </c>
      <c r="F20" s="25"/>
      <c r="G20" s="36">
        <v>1</v>
      </c>
      <c r="H20" s="36">
        <v>1</v>
      </c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3.8239999999999998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2</v>
      </c>
      <c r="C21" s="23">
        <v>999</v>
      </c>
      <c r="D21" s="24">
        <v>518</v>
      </c>
      <c r="E21" s="25" t="s">
        <v>35</v>
      </c>
      <c r="F21" s="25"/>
      <c r="G21" s="37">
        <v>1</v>
      </c>
      <c r="H21" s="37">
        <v>1</v>
      </c>
      <c r="I21" s="37">
        <v>1</v>
      </c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5.032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1</v>
      </c>
      <c r="C22" s="23">
        <v>992</v>
      </c>
      <c r="D22" s="24">
        <v>518</v>
      </c>
      <c r="E22" s="25" t="s">
        <v>35</v>
      </c>
      <c r="F22" s="25"/>
      <c r="G22" s="37">
        <v>1</v>
      </c>
      <c r="H22" s="37">
        <v>1</v>
      </c>
      <c r="I22" s="37">
        <v>1</v>
      </c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2.5019999999999998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4</v>
      </c>
      <c r="C23" s="23">
        <v>999</v>
      </c>
      <c r="D23" s="24">
        <v>500</v>
      </c>
      <c r="E23" s="25" t="s">
        <v>36</v>
      </c>
      <c r="F23" s="25"/>
      <c r="G23" s="37">
        <v>1</v>
      </c>
      <c r="H23" s="37">
        <v>1</v>
      </c>
      <c r="I23" s="37">
        <v>1</v>
      </c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9.9920000000000009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4</v>
      </c>
      <c r="C24" s="23">
        <v>400</v>
      </c>
      <c r="D24" s="24">
        <v>500</v>
      </c>
      <c r="E24" s="25" t="s">
        <v>37</v>
      </c>
      <c r="F24" s="25"/>
      <c r="G24" s="37">
        <v>1</v>
      </c>
      <c r="H24" s="37">
        <v>1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3.2</v>
      </c>
      <c r="R24" s="38">
        <f>SUM(R16:R23)</f>
        <v>125.12430000000001</v>
      </c>
      <c r="S24" s="39" t="s">
        <v>27</v>
      </c>
    </row>
    <row r="25" spans="1:19" ht="14.25" x14ac:dyDescent="0.2">
      <c r="A25" s="43" t="s">
        <v>26</v>
      </c>
      <c r="B25" s="22">
        <v>4</v>
      </c>
      <c r="C25" s="23">
        <v>495</v>
      </c>
      <c r="D25" s="24">
        <v>432</v>
      </c>
      <c r="E25" s="25" t="s">
        <v>30</v>
      </c>
      <c r="F25" s="25"/>
      <c r="G25" s="37">
        <v>1</v>
      </c>
      <c r="H25" s="37">
        <v>1</v>
      </c>
      <c r="I25" s="37">
        <v>1</v>
      </c>
      <c r="J25" s="37">
        <v>1</v>
      </c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5" s="33">
        <f t="shared" si="0"/>
        <v>7.4160000000000004</v>
      </c>
    </row>
    <row r="26" spans="1:19" ht="14.25" x14ac:dyDescent="0.2">
      <c r="A26" s="43" t="s">
        <v>26</v>
      </c>
      <c r="B26" s="22">
        <v>4</v>
      </c>
      <c r="C26" s="23">
        <v>914</v>
      </c>
      <c r="D26" s="24">
        <v>500</v>
      </c>
      <c r="E26" s="25" t="s">
        <v>38</v>
      </c>
      <c r="F26" s="25"/>
      <c r="G26" s="37">
        <v>1</v>
      </c>
      <c r="H26" s="37">
        <v>1</v>
      </c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7.3120000000000003</v>
      </c>
    </row>
    <row r="27" spans="1:19" x14ac:dyDescent="0.2">
      <c r="A27" s="21" t="s">
        <v>26</v>
      </c>
      <c r="B27" s="22">
        <v>4</v>
      </c>
      <c r="C27" s="23">
        <v>496</v>
      </c>
      <c r="D27" s="24">
        <v>500</v>
      </c>
      <c r="E27" s="25" t="s">
        <v>39</v>
      </c>
      <c r="F27" s="25"/>
      <c r="G27" s="37">
        <v>1</v>
      </c>
      <c r="H27" s="37">
        <v>1</v>
      </c>
      <c r="I27" s="37">
        <v>1</v>
      </c>
      <c r="J27" s="37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5.968</v>
      </c>
    </row>
    <row r="28" spans="1:19" x14ac:dyDescent="0.2">
      <c r="A28" s="21" t="s">
        <v>26</v>
      </c>
      <c r="B28" s="22">
        <v>10</v>
      </c>
      <c r="C28" s="23">
        <v>492</v>
      </c>
      <c r="D28" s="24">
        <v>170</v>
      </c>
      <c r="E28" s="25" t="s">
        <v>32</v>
      </c>
      <c r="F28" s="25"/>
      <c r="G28" s="37">
        <v>1</v>
      </c>
      <c r="H28" s="37">
        <v>1</v>
      </c>
      <c r="I28" s="37">
        <v>1</v>
      </c>
      <c r="J28" s="37">
        <v>1</v>
      </c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8" s="33">
        <f t="shared" si="0"/>
        <v>13.24</v>
      </c>
    </row>
    <row r="29" spans="1:19" x14ac:dyDescent="0.2">
      <c r="A29" s="21" t="s">
        <v>26</v>
      </c>
      <c r="B29" s="22">
        <v>20</v>
      </c>
      <c r="C29" s="23">
        <v>414</v>
      </c>
      <c r="D29" s="24">
        <v>150</v>
      </c>
      <c r="E29" s="25" t="s">
        <v>31</v>
      </c>
      <c r="F29" s="25"/>
      <c r="G29" s="37">
        <v>1</v>
      </c>
      <c r="H29" s="37">
        <v>1</v>
      </c>
      <c r="I29" s="37">
        <v>1</v>
      </c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19.559999999999999</v>
      </c>
    </row>
    <row r="30" spans="1:19" x14ac:dyDescent="0.2">
      <c r="A30" s="21" t="s">
        <v>26</v>
      </c>
      <c r="B30" s="22">
        <v>20</v>
      </c>
      <c r="C30" s="23">
        <v>434</v>
      </c>
      <c r="D30" s="24">
        <v>150</v>
      </c>
      <c r="E30" s="25" t="s">
        <v>31</v>
      </c>
      <c r="F30" s="25"/>
      <c r="G30" s="37">
        <v>1</v>
      </c>
      <c r="H30" s="37">
        <v>1</v>
      </c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17.36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>(IF(G41&gt;0,C41,0)+IF(H41&gt;0,C41,0)+IF(I41&gt;0,D41,0)+IF(J41&gt;0,D41,0))*B41/1000</f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>(IF(G42&gt;0,C42,0)+IF(H42&gt;0,C42,0)+IF(I42&gt;0,D42,0)+IF(J42&gt;0,D42,0))*B42/1000</f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1998</v>
      </c>
      <c r="B1">
        <f>Hoja1!B16*Hoja1!C16</f>
        <v>1998</v>
      </c>
      <c r="C1">
        <f>Hoja1!B16*Hoja1!D16</f>
        <v>1000</v>
      </c>
      <c r="D1">
        <f>Hoja1!B16*Hoja1!D16</f>
        <v>1000</v>
      </c>
    </row>
    <row r="2" spans="1:4" x14ac:dyDescent="0.2">
      <c r="A2">
        <f>Hoja1!B17*Hoja1!C17</f>
        <v>992</v>
      </c>
      <c r="B2">
        <f>Hoja1!B17*Hoja1!C17</f>
        <v>992</v>
      </c>
      <c r="C2">
        <f>Hoja1!B17*Hoja1!D17</f>
        <v>500</v>
      </c>
      <c r="D2">
        <f>Hoja1!B17*Hoja1!D17</f>
        <v>500</v>
      </c>
    </row>
    <row r="3" spans="1:4" x14ac:dyDescent="0.2">
      <c r="A3">
        <f>Hoja1!B18*Hoja1!C18</f>
        <v>6112</v>
      </c>
      <c r="B3">
        <f>Hoja1!B18*Hoja1!C18</f>
        <v>6112</v>
      </c>
      <c r="C3">
        <f>Hoja1!B18*Hoja1!D18</f>
        <v>2000</v>
      </c>
      <c r="D3">
        <f>Hoja1!B18*Hoja1!D18</f>
        <v>2000</v>
      </c>
    </row>
    <row r="4" spans="1:4" x14ac:dyDescent="0.2">
      <c r="A4">
        <f>Hoja1!B19*Hoja1!C19</f>
        <v>2028</v>
      </c>
      <c r="B4">
        <f>Hoja1!B19*Hoja1!C19</f>
        <v>2028</v>
      </c>
      <c r="C4">
        <f>Hoja1!B19*Hoja1!D19</f>
        <v>1000</v>
      </c>
      <c r="D4">
        <f>Hoja1!B19*Hoja1!D19</f>
        <v>1000</v>
      </c>
    </row>
    <row r="5" spans="1:4" x14ac:dyDescent="0.2">
      <c r="A5">
        <f>Hoja1!B20*Hoja1!C20</f>
        <v>1912</v>
      </c>
      <c r="B5">
        <f>Hoja1!B20*Hoja1!C20</f>
        <v>1912</v>
      </c>
      <c r="C5">
        <f>Hoja1!B20*Hoja1!D20</f>
        <v>1000</v>
      </c>
      <c r="D5">
        <f>Hoja1!B20*Hoja1!D20</f>
        <v>1000</v>
      </c>
    </row>
    <row r="6" spans="1:4" x14ac:dyDescent="0.2">
      <c r="A6">
        <f>Hoja1!B21*Hoja1!C21</f>
        <v>1998</v>
      </c>
      <c r="B6">
        <f>Hoja1!B21*Hoja1!C21</f>
        <v>1998</v>
      </c>
      <c r="C6">
        <f>Hoja1!B21*Hoja1!D21</f>
        <v>1036</v>
      </c>
      <c r="D6">
        <f>Hoja1!B21*Hoja1!D21</f>
        <v>1036</v>
      </c>
    </row>
    <row r="7" spans="1:4" x14ac:dyDescent="0.2">
      <c r="A7">
        <f>Hoja1!B22*Hoja1!C22</f>
        <v>992</v>
      </c>
      <c r="B7">
        <f>Hoja1!B22*Hoja1!C22</f>
        <v>992</v>
      </c>
      <c r="C7">
        <f>Hoja1!B22*Hoja1!D22</f>
        <v>518</v>
      </c>
      <c r="D7">
        <f>Hoja1!B22*Hoja1!D22</f>
        <v>518</v>
      </c>
    </row>
    <row r="8" spans="1:4" x14ac:dyDescent="0.2">
      <c r="A8">
        <f>Hoja1!B23*Hoja1!C23</f>
        <v>3996</v>
      </c>
      <c r="B8">
        <f>Hoja1!B23*Hoja1!C23</f>
        <v>3996</v>
      </c>
      <c r="C8">
        <f>Hoja1!B23*Hoja1!D23</f>
        <v>2000</v>
      </c>
      <c r="D8">
        <f>Hoja1!B23*Hoja1!D23</f>
        <v>2000</v>
      </c>
    </row>
    <row r="9" spans="1:4" x14ac:dyDescent="0.2">
      <c r="A9">
        <f>Hoja1!B24*Hoja1!C24</f>
        <v>1600</v>
      </c>
      <c r="B9">
        <f>Hoja1!B24*Hoja1!C24</f>
        <v>1600</v>
      </c>
      <c r="C9">
        <f>Hoja1!B24*Hoja1!D24</f>
        <v>2000</v>
      </c>
      <c r="D9">
        <f>Hoja1!B24*Hoja1!D24</f>
        <v>2000</v>
      </c>
    </row>
    <row r="10" spans="1:4" x14ac:dyDescent="0.2">
      <c r="A10">
        <f>Hoja1!B25*Hoja1!C25</f>
        <v>1980</v>
      </c>
      <c r="B10">
        <f>Hoja1!B25*Hoja1!C25</f>
        <v>1980</v>
      </c>
      <c r="C10">
        <f>Hoja1!B25*Hoja1!D25</f>
        <v>1728</v>
      </c>
      <c r="D10">
        <f>Hoja1!B25*Hoja1!D25</f>
        <v>1728</v>
      </c>
    </row>
    <row r="11" spans="1:4" x14ac:dyDescent="0.2">
      <c r="A11">
        <f>Hoja1!B26*Hoja1!C26</f>
        <v>3656</v>
      </c>
      <c r="B11">
        <f>Hoja1!B26*Hoja1!C26</f>
        <v>3656</v>
      </c>
      <c r="C11">
        <f>Hoja1!B26*Hoja1!D26</f>
        <v>2000</v>
      </c>
      <c r="D11">
        <f>Hoja1!B26*Hoja1!D26</f>
        <v>2000</v>
      </c>
    </row>
    <row r="12" spans="1:4" x14ac:dyDescent="0.2">
      <c r="A12">
        <f>Hoja1!B27*Hoja1!C27</f>
        <v>1984</v>
      </c>
      <c r="B12">
        <f>Hoja1!B27*Hoja1!C27</f>
        <v>1984</v>
      </c>
      <c r="C12">
        <f>Hoja1!B27*Hoja1!D27</f>
        <v>2000</v>
      </c>
      <c r="D12">
        <f>Hoja1!B27*Hoja1!D27</f>
        <v>2000</v>
      </c>
    </row>
    <row r="13" spans="1:4" x14ac:dyDescent="0.2">
      <c r="A13">
        <f>Hoja1!B28*Hoja1!C28</f>
        <v>4920</v>
      </c>
      <c r="B13">
        <f>Hoja1!B28*Hoja1!C28</f>
        <v>4920</v>
      </c>
      <c r="C13">
        <f>Hoja1!B28*Hoja1!D28</f>
        <v>1700</v>
      </c>
      <c r="D13">
        <f>Hoja1!B28*Hoja1!D28</f>
        <v>1700</v>
      </c>
    </row>
    <row r="14" spans="1:4" x14ac:dyDescent="0.2">
      <c r="A14">
        <f>Hoja1!B29*Hoja1!C29</f>
        <v>8280</v>
      </c>
      <c r="B14">
        <f>Hoja1!B29*Hoja1!C29</f>
        <v>8280</v>
      </c>
      <c r="C14">
        <f>Hoja1!B29*Hoja1!D29</f>
        <v>3000</v>
      </c>
      <c r="D14">
        <f>Hoja1!B29*Hoja1!D29</f>
        <v>3000</v>
      </c>
    </row>
    <row r="15" spans="1:4" x14ac:dyDescent="0.2">
      <c r="A15">
        <f>Hoja1!B30*Hoja1!C30</f>
        <v>8680</v>
      </c>
      <c r="B15">
        <f>Hoja1!B30*Hoja1!C30</f>
        <v>8680</v>
      </c>
      <c r="C15">
        <f>Hoja1!B30*Hoja1!D30</f>
        <v>3000</v>
      </c>
      <c r="D15">
        <f>Hoja1!B30*Hoja1!D30</f>
        <v>3000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2024-03-01T15:46:57Z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