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sb\"/>
    </mc:Choice>
  </mc:AlternateContent>
  <xr:revisionPtr revIDLastSave="0" documentId="13_ncr:1_{E791F80F-7386-4AA8-9148-5D8040615153}" xr6:coauthVersionLast="47" xr6:coauthVersionMax="47" xr10:uidLastSave="{00000000-0000-0000-0000-000000000000}"/>
  <bookViews>
    <workbookView xWindow="9180" yWindow="4095" windowWidth="14700" windowHeight="927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<sst xmlns="http://schemas.openxmlformats.org/spreadsheetml/2006/main" count="53" uniqueCount="34">
  <si>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</si>
  <si>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</si>
  <si>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</si>
  <si>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</si>
  <si>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</si>
  <si>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</si>
  <si>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</si>
  <si>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</si>
  <si>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</si>
  <si>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</si>
  <si>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</si>
  <si>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</si>
  <si>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</si>
  <si>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</si>
  <si>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</si>
  <si>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</si>
  <si>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</si>
  <si>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</si>
  <si>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</si>
  <si>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</si>
  <si>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</si>
  <si>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</si>
  <si>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</si>
  <si>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</si>
  <si>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</si>
  <si>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</si>
  <si>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</si>
  <si>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</si>
  <si>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</si>
  <si>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</si>
  <si>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 xml:space="preserve">base </t>
  </si>
  <si>
    <t>lat sup</t>
  </si>
  <si>
    <t xml:space="preserve">lat 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</si>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</sst>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19" zoomScale="130" zoomScaleNormal="130" workbookViewId="0">
      <selection activeCell="E26" sqref="E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280.72399999999999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>
        <v>9120048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46.926600000000001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1140</v>
      </c>
      <c r="D16" s="24">
        <v>330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10.44</v>
      </c>
      <c r="Q16">
        <v>1</v>
      </c>
      <c r="R16" s="34">
        <f>((SUMIF(G16:G1016,D3,Hoja3!A1:A1001)+SUMIF(H16:H1016,D3,Hoja3!B1:B1001)+SUMIF(I16:I1016,D3,Hoja3!C1:C1001)+SUMIF(J16:J1016,D3,Hoja3!D1:D1001))/1000)*1.05</f>
        <v>46.926600000000001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1104</v>
      </c>
      <c r="D17" s="24">
        <v>330</v>
      </c>
      <c r="E17" s="25" t="s">
        <v>29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4.4160000000000004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6</v>
      </c>
      <c r="C18" s="23">
        <v>434</v>
      </c>
      <c r="D18" s="24">
        <v>330</v>
      </c>
      <c r="E18" s="25" t="s">
        <v>32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5.2080000000000002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420</v>
      </c>
      <c r="D19" s="24">
        <v>330</v>
      </c>
      <c r="E19" s="25" t="s">
        <v>30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4</v>
      </c>
      <c r="C20" s="23">
        <v>384</v>
      </c>
      <c r="D20" s="24">
        <v>330</v>
      </c>
      <c r="E20" s="25" t="s">
        <v>29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3.0720000000000001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1384</v>
      </c>
      <c r="D21" s="24">
        <v>330</v>
      </c>
      <c r="E21" s="25" t="s">
        <v>31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5.5359999999999996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9120048</v>
      </c>
      <c r="B22" s="22">
        <v>4</v>
      </c>
      <c r="C22" s="23">
        <v>2700</v>
      </c>
      <c r="D22" s="24">
        <v>350</v>
      </c>
      <c r="E22" s="25" t="s">
        <v>30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466</v>
      </c>
      <c r="D23" s="24">
        <v>566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8.2560000000000002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</v>
      </c>
      <c r="C24" s="23">
        <v>466</v>
      </c>
      <c r="D24" s="24">
        <v>416</v>
      </c>
      <c r="E24" s="25" t="s">
        <v>33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1.764</v>
      </c>
      <c r="R24" s="38">
        <f>SUM(R16:R23)</f>
        <v>46.926600000000001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>(IF(G41&gt;0,C41,0)+IF(H41&gt;0,C41,0)+IF(I41&gt;0,D41,0)+IF(J41&gt;0,D41,0))*B41/1000</f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>(IF(G42&gt;0,C42,0)+IF(H42&gt;0,C42,0)+IF(I42&gt;0,D42,0)+IF(J42&gt;0,D42,0))*B42/1000</f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4560</v>
      </c>
      <c r="B1">
        <f>Hoja1!B16*Hoja1!C16</f>
        <v>4560</v>
      </c>
      <c r="C1">
        <f>Hoja1!B16*Hoja1!D16</f>
        <v>1320</v>
      </c>
      <c r="D1">
        <f>Hoja1!B16*Hoja1!D16</f>
        <v>1320</v>
      </c>
    </row>
    <row r="2" spans="1:4" x14ac:dyDescent="0.2">
      <c r="A2">
        <f>Hoja1!B17*Hoja1!C17</f>
        <v>2208</v>
      </c>
      <c r="B2">
        <f>Hoja1!B17*Hoja1!C17</f>
        <v>2208</v>
      </c>
      <c r="C2">
        <f>Hoja1!B17*Hoja1!D17</f>
        <v>660</v>
      </c>
      <c r="D2">
        <f>Hoja1!B17*Hoja1!D17</f>
        <v>660</v>
      </c>
    </row>
    <row r="3" spans="1:4" x14ac:dyDescent="0.2">
      <c r="A3">
        <f>Hoja1!B18*Hoja1!C18</f>
        <v>2604</v>
      </c>
      <c r="B3">
        <f>Hoja1!B18*Hoja1!C18</f>
        <v>2604</v>
      </c>
      <c r="C3">
        <f>Hoja1!B18*Hoja1!D18</f>
        <v>1980</v>
      </c>
      <c r="D3">
        <f>Hoja1!B18*Hoja1!D18</f>
        <v>1980</v>
      </c>
    </row>
    <row r="4" spans="1:4" x14ac:dyDescent="0.2">
      <c r="A4">
        <f>Hoja1!B19*Hoja1!C19</f>
        <v>1680</v>
      </c>
      <c r="B4">
        <f>Hoja1!B19*Hoja1!C19</f>
        <v>1680</v>
      </c>
      <c r="C4">
        <f>Hoja1!B19*Hoja1!D19</f>
        <v>1320</v>
      </c>
      <c r="D4">
        <f>Hoja1!B19*Hoja1!D19</f>
        <v>1320</v>
      </c>
    </row>
    <row r="5" spans="1:4" x14ac:dyDescent="0.2">
      <c r="A5">
        <f>Hoja1!B20*Hoja1!C20</f>
        <v>1536</v>
      </c>
      <c r="B5">
        <f>Hoja1!B20*Hoja1!C20</f>
        <v>1536</v>
      </c>
      <c r="C5">
        <f>Hoja1!B20*Hoja1!D20</f>
        <v>1320</v>
      </c>
      <c r="D5">
        <f>Hoja1!B20*Hoja1!D20</f>
        <v>1320</v>
      </c>
    </row>
    <row r="6" spans="1:4" x14ac:dyDescent="0.2">
      <c r="A6">
        <f>Hoja1!B21*Hoja1!C21</f>
        <v>2768</v>
      </c>
      <c r="B6">
        <f>Hoja1!B21*Hoja1!C21</f>
        <v>2768</v>
      </c>
      <c r="C6">
        <f>Hoja1!B21*Hoja1!D21</f>
        <v>660</v>
      </c>
      <c r="D6">
        <f>Hoja1!B21*Hoja1!D21</f>
        <v>660</v>
      </c>
    </row>
    <row r="7" spans="1:4" x14ac:dyDescent="0.2">
      <c r="A7">
        <f>Hoja1!B22*Hoja1!C22</f>
        <v>10800</v>
      </c>
      <c r="B7">
        <f>Hoja1!B22*Hoja1!C22</f>
        <v>10800</v>
      </c>
      <c r="C7">
        <f>Hoja1!B22*Hoja1!D22</f>
        <v>1400</v>
      </c>
      <c r="D7">
        <f>Hoja1!B22*Hoja1!D22</f>
        <v>1400</v>
      </c>
    </row>
    <row r="8" spans="1:4" x14ac:dyDescent="0.2">
      <c r="A8">
        <f>Hoja1!B23*Hoja1!C23</f>
        <v>1864</v>
      </c>
      <c r="B8">
        <f>Hoja1!B23*Hoja1!C23</f>
        <v>1864</v>
      </c>
      <c r="C8">
        <f>Hoja1!B23*Hoja1!D23</f>
        <v>2264</v>
      </c>
      <c r="D8">
        <f>Hoja1!B23*Hoja1!D23</f>
        <v>2264</v>
      </c>
    </row>
    <row r="9" spans="1:4" x14ac:dyDescent="0.2">
      <c r="A9">
        <f>Hoja1!B24*Hoja1!C24</f>
        <v>466</v>
      </c>
      <c r="B9">
        <f>Hoja1!B24*Hoja1!C24</f>
        <v>466</v>
      </c>
      <c r="C9">
        <f>Hoja1!B24*Hoja1!D24</f>
        <v>416</v>
      </c>
      <c r="D9">
        <f>Hoja1!B24*Hoja1!D24</f>
        <v>416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2024-03-01T18:08:45Z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