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ochi de genral pa\"/>
    </mc:Choice>
  </mc:AlternateContent>
  <xr:revisionPtr revIDLastSave="0" documentId="13_ncr:1_{6279017D-E263-49C1-8EA6-458CFDD2117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<sst xmlns="http://schemas.openxmlformats.org/spreadsheetml/2006/main" count="67" uniqueCount="45">
  <si>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</si>
  <si>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</si>
  <si>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</si>
  <si>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</si>
  <si>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</si>
  <si>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</si>
  <si>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</si>
  <si>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</si>
  <si>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</si>
  <si>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</si>
  <si>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</si>
  <si>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</si>
  <si>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</si>
  <si>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</si>
  <si>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</si>
  <si>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</si>
  <si>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</si>
  <si>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</si>
  <si>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</si>
  <si>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</si>
  <si>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</si>
  <si>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</si>
  <si>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</si>
  <si>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</si>
  <si>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</si>
  <si>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</si>
  <si>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</si>
  <si>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lat </t>
  </si>
  <si>
    <t>estante</t>
  </si>
  <si>
    <t>045 Scotch</t>
  </si>
  <si>
    <t>045 Negro</t>
  </si>
  <si>
    <t>final</t>
  </si>
  <si>
    <t>2 mm negro</t>
  </si>
  <si>
    <t>base</t>
  </si>
  <si>
    <t>9134116</t>
  </si>
  <si>
    <t>barras</t>
  </si>
  <si>
    <t>puerta</t>
  </si>
  <si>
    <t>fondo escri</t>
  </si>
  <si>
    <t xml:space="preserve">escri </t>
  </si>
  <si>
    <t>tapas cajon</t>
  </si>
  <si>
    <t>lat cajon</t>
  </si>
  <si>
    <t>zocalo</t>
  </si>
  <si>
    <t>base mesaluz</t>
  </si>
  <si>
    <t>lat mesaluz</t>
  </si>
  <si>
    <t>estante messluz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</si>
</sst>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30" zoomScaleNormal="130" workbookViewId="0">
      <selection activeCell="B21" sqref="B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30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29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145.33799999999999</v>
      </c>
      <c r="F4" s="46">
        <v>9134116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 t="s">
        <v>32</v>
      </c>
      <c r="B5" s="45"/>
      <c r="C5" s="45"/>
      <c r="D5" s="5">
        <f>IF(A5="",0,3)</f>
        <v>3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207.93799999999999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52.145100000000006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</v>
      </c>
      <c r="C16" s="23">
        <v>1300</v>
      </c>
      <c r="D16" s="24">
        <v>1400</v>
      </c>
      <c r="E16" s="25" t="s">
        <v>31</v>
      </c>
      <c r="F16" s="26"/>
      <c r="G16" s="27">
        <v>3</v>
      </c>
      <c r="H16" s="28">
        <v>3</v>
      </c>
      <c r="I16" s="28">
        <v>3</v>
      </c>
      <c r="J16" s="29">
        <v>3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16" s="33">
        <f t="shared" ref="O16:O79" si="0">(IF(G16&gt;0,C16,0)+IF(H16&gt;0,C16,0)+IF(I16&gt;0,D16,0)+IF(J16&gt;0,D16,0))*B16/1000</f>
        <v>5.4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4</v>
      </c>
      <c r="C17" s="23">
        <v>700</v>
      </c>
      <c r="D17" s="24">
        <v>280</v>
      </c>
      <c r="E17" s="25" t="s">
        <v>33</v>
      </c>
      <c r="F17" s="25"/>
      <c r="G17" s="36">
        <v>3</v>
      </c>
      <c r="H17" s="36"/>
      <c r="I17" s="36">
        <v>3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3.92</v>
      </c>
      <c r="Q17">
        <v>2</v>
      </c>
      <c r="R17" s="34">
        <f>((SUMIF(G16:G1016,D4,Hoja3!A1:A1001)+SUMIF(H16:H1016,D4,Hoja3!B1:B1001)+SUMIF(I16:I1016,D4,Hoja3!C1:C1001)+SUMIF(J16:J1016,D4,Hoja3!D1:D1001))/1000)*1.05</f>
        <v>26.747700000000002</v>
      </c>
      <c r="S17" s="35" t="str">
        <f t="shared" si="1"/>
        <v>045 Scotch</v>
      </c>
    </row>
    <row r="18" spans="1:19" ht="15.75" x14ac:dyDescent="0.25">
      <c r="A18" s="43">
        <v>9119872</v>
      </c>
      <c r="B18" s="22">
        <v>4</v>
      </c>
      <c r="C18" s="23">
        <v>346</v>
      </c>
      <c r="D18" s="24">
        <v>280</v>
      </c>
      <c r="E18" s="25" t="s">
        <v>27</v>
      </c>
      <c r="F18" s="25"/>
      <c r="G18" s="36">
        <v>3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1.3839999999999999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25.397400000000001</v>
      </c>
      <c r="S18" s="35" t="str">
        <f t="shared" si="1"/>
        <v>2 mm negro</v>
      </c>
    </row>
    <row r="19" spans="1:19" ht="15.75" x14ac:dyDescent="0.25">
      <c r="A19" s="43">
        <v>9119872</v>
      </c>
      <c r="B19" s="22">
        <v>2</v>
      </c>
      <c r="C19" s="23">
        <v>664</v>
      </c>
      <c r="D19" s="24">
        <v>280</v>
      </c>
      <c r="E19" s="25" t="s">
        <v>28</v>
      </c>
      <c r="F19" s="25"/>
      <c r="G19" s="37">
        <v>3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1.3280000000000001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4</v>
      </c>
      <c r="C20" s="23">
        <v>400</v>
      </c>
      <c r="D20" s="24">
        <v>70</v>
      </c>
      <c r="E20" s="25" t="s">
        <v>41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>(IF(G20&gt;0,C20,0)+IF(H20&gt;0,C20,0)+IF(I20&gt;0,D20,0)+IF(J20&gt;0,D20,0))*B20/1000</f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4</v>
      </c>
      <c r="C21" s="23">
        <v>479</v>
      </c>
      <c r="D21" s="24">
        <v>70</v>
      </c>
      <c r="E21" s="25" t="s">
        <v>41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>(IF(G21&gt;0,C21,0)+IF(H21&gt;0,C21,0)+IF(I21&gt;0,D21,0)+IF(J21&gt;0,D21,0))*B21/1000</f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9119872</v>
      </c>
      <c r="B22" s="22">
        <v>1</v>
      </c>
      <c r="C22" s="23">
        <v>1490</v>
      </c>
      <c r="D22" s="24">
        <v>740</v>
      </c>
      <c r="E22" s="25" t="s">
        <v>37</v>
      </c>
      <c r="F22" s="25"/>
      <c r="G22" s="37">
        <v>3</v>
      </c>
      <c r="H22" s="37">
        <v>3</v>
      </c>
      <c r="I22" s="37">
        <v>3</v>
      </c>
      <c r="J22" s="37">
        <v>3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22" s="33">
        <f t="shared" si="0"/>
        <v>4.46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9119872</v>
      </c>
      <c r="B23" s="22">
        <v>2</v>
      </c>
      <c r="C23" s="23">
        <v>567</v>
      </c>
      <c r="D23" s="24">
        <v>1490</v>
      </c>
      <c r="E23" s="25" t="s">
        <v>38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9119872</v>
      </c>
      <c r="B24" s="22">
        <v>2</v>
      </c>
      <c r="C24" s="23">
        <v>608</v>
      </c>
      <c r="D24" s="24">
        <v>547</v>
      </c>
      <c r="E24" s="25" t="s">
        <v>27</v>
      </c>
      <c r="F24" s="25"/>
      <c r="G24" s="37">
        <v>3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1.216</v>
      </c>
      <c r="R24" s="38">
        <f>SUM(R16:R23)</f>
        <v>52.145099999999999</v>
      </c>
      <c r="S24" s="39" t="s">
        <v>26</v>
      </c>
    </row>
    <row r="25" spans="1:19" ht="14.25" x14ac:dyDescent="0.2">
      <c r="A25" s="43">
        <v>9119872</v>
      </c>
      <c r="B25" s="22">
        <v>2</v>
      </c>
      <c r="C25" s="23">
        <v>400</v>
      </c>
      <c r="D25" s="24">
        <v>547</v>
      </c>
      <c r="E25" s="25" t="s">
        <v>33</v>
      </c>
      <c r="F25" s="25"/>
      <c r="G25" s="37">
        <v>3</v>
      </c>
      <c r="H25" s="37"/>
      <c r="I25" s="37">
        <v>3</v>
      </c>
      <c r="J25" s="37">
        <v>3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25" s="33">
        <f t="shared" si="0"/>
        <v>2.988</v>
      </c>
    </row>
    <row r="26" spans="1:19" ht="14.25" x14ac:dyDescent="0.2">
      <c r="A26" s="43">
        <v>9119872</v>
      </c>
      <c r="B26" s="22">
        <v>2</v>
      </c>
      <c r="C26" s="23">
        <v>400</v>
      </c>
      <c r="D26" s="24">
        <v>320</v>
      </c>
      <c r="E26" s="25" t="s">
        <v>42</v>
      </c>
      <c r="F26" s="25"/>
      <c r="G26" s="37">
        <v>3</v>
      </c>
      <c r="H26" s="37"/>
      <c r="I26" s="37">
        <v>3</v>
      </c>
      <c r="J26" s="37">
        <v>3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26" s="33">
        <f t="shared" si="0"/>
        <v>2.08</v>
      </c>
    </row>
    <row r="27" spans="1:19" x14ac:dyDescent="0.2">
      <c r="A27" s="21">
        <v>9119872</v>
      </c>
      <c r="B27" s="22">
        <v>2</v>
      </c>
      <c r="C27" s="23">
        <v>524</v>
      </c>
      <c r="D27" s="24">
        <v>320</v>
      </c>
      <c r="E27" s="25" t="s">
        <v>43</v>
      </c>
      <c r="F27" s="25"/>
      <c r="G27" s="37">
        <v>3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1.048</v>
      </c>
    </row>
    <row r="28" spans="1:19" x14ac:dyDescent="0.2">
      <c r="A28" s="21">
        <v>9119872</v>
      </c>
      <c r="B28" s="22">
        <v>1</v>
      </c>
      <c r="C28" s="23">
        <v>364</v>
      </c>
      <c r="D28" s="24">
        <v>320</v>
      </c>
      <c r="E28" s="25" t="s">
        <v>44</v>
      </c>
      <c r="F28" s="25"/>
      <c r="G28" s="37">
        <v>3</v>
      </c>
      <c r="H28" s="37"/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0.36399999999999999</v>
      </c>
    </row>
    <row r="29" spans="1:19" x14ac:dyDescent="0.2">
      <c r="A29" s="21" t="s">
        <v>34</v>
      </c>
      <c r="B29" s="22">
        <v>16</v>
      </c>
      <c r="C29" s="23">
        <v>2310</v>
      </c>
      <c r="D29" s="24">
        <v>32</v>
      </c>
      <c r="E29" s="25" t="s">
        <v>35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34</v>
      </c>
      <c r="B30" s="22">
        <v>4</v>
      </c>
      <c r="C30" s="23">
        <v>378</v>
      </c>
      <c r="D30" s="24">
        <v>346</v>
      </c>
      <c r="E30" s="25" t="s">
        <v>36</v>
      </c>
      <c r="F30" s="25"/>
      <c r="G30" s="37">
        <v>2</v>
      </c>
      <c r="H30" s="37">
        <v>2</v>
      </c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0" s="33">
        <f t="shared" si="0"/>
        <v>5.7919999999999998</v>
      </c>
    </row>
    <row r="31" spans="1:19" x14ac:dyDescent="0.2">
      <c r="A31" s="21" t="s">
        <v>34</v>
      </c>
      <c r="B31" s="22">
        <v>3</v>
      </c>
      <c r="C31" s="23">
        <v>211</v>
      </c>
      <c r="D31" s="24">
        <v>396</v>
      </c>
      <c r="E31" s="25" t="s">
        <v>39</v>
      </c>
      <c r="F31" s="25"/>
      <c r="G31" s="37">
        <v>2</v>
      </c>
      <c r="H31" s="37">
        <v>2</v>
      </c>
      <c r="I31" s="37">
        <v>2</v>
      </c>
      <c r="J31" s="37">
        <v>2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1" s="33">
        <f t="shared" si="0"/>
        <v>3.6419999999999999</v>
      </c>
    </row>
    <row r="32" spans="1:19" x14ac:dyDescent="0.2">
      <c r="A32" s="21" t="s">
        <v>34</v>
      </c>
      <c r="B32" s="22">
        <v>6</v>
      </c>
      <c r="C32" s="23">
        <v>414</v>
      </c>
      <c r="D32" s="24">
        <v>160</v>
      </c>
      <c r="E32" s="25" t="s">
        <v>40</v>
      </c>
      <c r="F32" s="25"/>
      <c r="G32" s="37">
        <v>2</v>
      </c>
      <c r="H32" s="37">
        <v>2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4.968</v>
      </c>
    </row>
    <row r="33" spans="1:15" x14ac:dyDescent="0.2">
      <c r="A33" s="21" t="s">
        <v>34</v>
      </c>
      <c r="B33" s="22">
        <v>6</v>
      </c>
      <c r="C33" s="23">
        <v>338</v>
      </c>
      <c r="D33" s="24">
        <v>160</v>
      </c>
      <c r="E33" s="25" t="s">
        <v>40</v>
      </c>
      <c r="F33" s="25"/>
      <c r="G33" s="37">
        <v>2</v>
      </c>
      <c r="H33" s="37"/>
      <c r="I33" s="37">
        <v>2</v>
      </c>
      <c r="J33" s="37">
        <v>2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3" s="33">
        <f t="shared" si="0"/>
        <v>3.948</v>
      </c>
    </row>
    <row r="34" spans="1:15" x14ac:dyDescent="0.2">
      <c r="A34" s="21" t="s">
        <v>34</v>
      </c>
      <c r="B34" s="22">
        <v>2</v>
      </c>
      <c r="C34" s="23">
        <v>200</v>
      </c>
      <c r="D34" s="24">
        <v>396</v>
      </c>
      <c r="E34" s="25" t="s">
        <v>39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4" s="33">
        <f>(IF(G34&gt;0,C34,0)+IF(H34&gt;0,C34,0)+IF(I34&gt;0,D34,0)+IF(J34&gt;0,D34,0))*B34/1000</f>
        <v>2.3839999999999999</v>
      </c>
    </row>
    <row r="35" spans="1:15" x14ac:dyDescent="0.2">
      <c r="A35" s="21" t="s">
        <v>34</v>
      </c>
      <c r="B35" s="22">
        <v>4</v>
      </c>
      <c r="C35" s="23">
        <v>337</v>
      </c>
      <c r="D35" s="24">
        <v>160</v>
      </c>
      <c r="E35" s="25" t="s">
        <v>40</v>
      </c>
      <c r="F35" s="25"/>
      <c r="G35" s="37">
        <v>2</v>
      </c>
      <c r="H35" s="37"/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35" s="33">
        <f>(IF(G35&gt;0,C35,0)+IF(H35&gt;0,C35,0)+IF(I35&gt;0,D35,0)+IF(J35&gt;0,D35,0))*B35/1000</f>
        <v>2.6280000000000001</v>
      </c>
    </row>
    <row r="36" spans="1:15" x14ac:dyDescent="0.2">
      <c r="A36" s="21" t="s">
        <v>34</v>
      </c>
      <c r="B36" s="22">
        <v>4</v>
      </c>
      <c r="C36" s="23">
        <v>264</v>
      </c>
      <c r="D36" s="24">
        <v>160</v>
      </c>
      <c r="E36" s="25" t="s">
        <v>40</v>
      </c>
      <c r="F36" s="25"/>
      <c r="G36" s="37">
        <v>2</v>
      </c>
      <c r="H36" s="37">
        <v>2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2.1120000000000001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1300</v>
      </c>
      <c r="B1">
        <f>Hoja1!B16*Hoja1!C16</f>
        <v>1300</v>
      </c>
      <c r="C1">
        <f>Hoja1!B16*Hoja1!D16</f>
        <v>1400</v>
      </c>
      <c r="D1">
        <f>Hoja1!B16*Hoja1!D16</f>
        <v>1400</v>
      </c>
    </row>
    <row r="2" spans="1:4" x14ac:dyDescent="0.2">
      <c r="A2">
        <f>Hoja1!B17*Hoja1!C17</f>
        <v>2800</v>
      </c>
      <c r="B2">
        <f>Hoja1!B17*Hoja1!C17</f>
        <v>2800</v>
      </c>
      <c r="C2">
        <f>Hoja1!B17*Hoja1!D17</f>
        <v>1120</v>
      </c>
      <c r="D2">
        <f>Hoja1!B17*Hoja1!D17</f>
        <v>1120</v>
      </c>
    </row>
    <row r="3" spans="1:4" x14ac:dyDescent="0.2">
      <c r="A3">
        <f>Hoja1!B18*Hoja1!C18</f>
        <v>1384</v>
      </c>
      <c r="B3">
        <f>Hoja1!B18*Hoja1!C18</f>
        <v>1384</v>
      </c>
      <c r="C3">
        <f>Hoja1!B18*Hoja1!D18</f>
        <v>1120</v>
      </c>
      <c r="D3">
        <f>Hoja1!B18*Hoja1!D18</f>
        <v>1120</v>
      </c>
    </row>
    <row r="4" spans="1:4" x14ac:dyDescent="0.2">
      <c r="A4">
        <f>Hoja1!B19*Hoja1!C19</f>
        <v>1328</v>
      </c>
      <c r="B4">
        <f>Hoja1!B19*Hoja1!C19</f>
        <v>1328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1600</v>
      </c>
      <c r="B5">
        <f>Hoja1!B20*Hoja1!C20</f>
        <v>1600</v>
      </c>
      <c r="C5">
        <f>Hoja1!B20*Hoja1!D20</f>
        <v>280</v>
      </c>
      <c r="D5">
        <f>Hoja1!B20*Hoja1!D20</f>
        <v>280</v>
      </c>
    </row>
    <row r="6" spans="1:4" x14ac:dyDescent="0.2">
      <c r="A6">
        <f>Hoja1!B21*Hoja1!C21</f>
        <v>1916</v>
      </c>
      <c r="B6">
        <f>Hoja1!B21*Hoja1!C21</f>
        <v>1916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1490</v>
      </c>
      <c r="B7">
        <f>Hoja1!B22*Hoja1!C22</f>
        <v>1490</v>
      </c>
      <c r="C7">
        <f>Hoja1!B22*Hoja1!D22</f>
        <v>740</v>
      </c>
      <c r="D7">
        <f>Hoja1!B22*Hoja1!D22</f>
        <v>740</v>
      </c>
    </row>
    <row r="8" spans="1:4" x14ac:dyDescent="0.2">
      <c r="A8">
        <f>Hoja1!B23*Hoja1!C23</f>
        <v>1134</v>
      </c>
      <c r="B8">
        <f>Hoja1!B23*Hoja1!C23</f>
        <v>1134</v>
      </c>
      <c r="C8">
        <f>Hoja1!B23*Hoja1!D23</f>
        <v>2980</v>
      </c>
      <c r="D8">
        <f>Hoja1!B23*Hoja1!D23</f>
        <v>2980</v>
      </c>
    </row>
    <row r="9" spans="1:4" x14ac:dyDescent="0.2">
      <c r="A9">
        <f>Hoja1!B24*Hoja1!C24</f>
        <v>1216</v>
      </c>
      <c r="B9">
        <f>Hoja1!B24*Hoja1!C24</f>
        <v>1216</v>
      </c>
      <c r="C9">
        <f>Hoja1!B24*Hoja1!D24</f>
        <v>1094</v>
      </c>
      <c r="D9">
        <f>Hoja1!B24*Hoja1!D24</f>
        <v>1094</v>
      </c>
    </row>
    <row r="10" spans="1:4" x14ac:dyDescent="0.2">
      <c r="A10">
        <f>Hoja1!B25*Hoja1!C25</f>
        <v>800</v>
      </c>
      <c r="B10">
        <f>Hoja1!B25*Hoja1!C25</f>
        <v>800</v>
      </c>
      <c r="C10">
        <f>Hoja1!B25*Hoja1!D25</f>
        <v>1094</v>
      </c>
      <c r="D10">
        <f>Hoja1!B25*Hoja1!D25</f>
        <v>1094</v>
      </c>
    </row>
    <row r="11" spans="1:4" x14ac:dyDescent="0.2">
      <c r="A11">
        <f>Hoja1!B26*Hoja1!C26</f>
        <v>800</v>
      </c>
      <c r="B11">
        <f>Hoja1!B26*Hoja1!C26</f>
        <v>800</v>
      </c>
      <c r="C11">
        <f>Hoja1!B26*Hoja1!D26</f>
        <v>640</v>
      </c>
      <c r="D11">
        <f>Hoja1!B26*Hoja1!D26</f>
        <v>640</v>
      </c>
    </row>
    <row r="12" spans="1:4" x14ac:dyDescent="0.2">
      <c r="A12">
        <f>Hoja1!B27*Hoja1!C27</f>
        <v>1048</v>
      </c>
      <c r="B12">
        <f>Hoja1!B27*Hoja1!C27</f>
        <v>1048</v>
      </c>
      <c r="C12">
        <f>Hoja1!B27*Hoja1!D27</f>
        <v>640</v>
      </c>
      <c r="D12">
        <f>Hoja1!B27*Hoja1!D27</f>
        <v>640</v>
      </c>
    </row>
    <row r="13" spans="1:4" x14ac:dyDescent="0.2">
      <c r="A13">
        <f>Hoja1!B28*Hoja1!C28</f>
        <v>364</v>
      </c>
      <c r="B13">
        <f>Hoja1!B28*Hoja1!C28</f>
        <v>364</v>
      </c>
      <c r="C13">
        <f>Hoja1!B28*Hoja1!D28</f>
        <v>320</v>
      </c>
      <c r="D13">
        <f>Hoja1!B28*Hoja1!D28</f>
        <v>320</v>
      </c>
    </row>
    <row r="14" spans="1:4" x14ac:dyDescent="0.2">
      <c r="A14">
        <f>Hoja1!B29*Hoja1!C29</f>
        <v>36960</v>
      </c>
      <c r="B14">
        <f>Hoja1!B29*Hoja1!C29</f>
        <v>36960</v>
      </c>
      <c r="C14">
        <f>Hoja1!B29*Hoja1!D29</f>
        <v>512</v>
      </c>
      <c r="D14">
        <f>Hoja1!B29*Hoja1!D29</f>
        <v>512</v>
      </c>
    </row>
    <row r="15" spans="1:4" x14ac:dyDescent="0.2">
      <c r="A15">
        <f>Hoja1!B30*Hoja1!C30</f>
        <v>1512</v>
      </c>
      <c r="B15">
        <f>Hoja1!B30*Hoja1!C30</f>
        <v>1512</v>
      </c>
      <c r="C15">
        <f>Hoja1!B30*Hoja1!D30</f>
        <v>1384</v>
      </c>
      <c r="D15">
        <f>Hoja1!B30*Hoja1!D30</f>
        <v>1384</v>
      </c>
    </row>
    <row r="16" spans="1:4" x14ac:dyDescent="0.2">
      <c r="A16">
        <f>Hoja1!B31*Hoja1!C31</f>
        <v>633</v>
      </c>
      <c r="B16">
        <f>Hoja1!B31*Hoja1!C31</f>
        <v>633</v>
      </c>
      <c r="C16">
        <f>Hoja1!B31*Hoja1!D31</f>
        <v>1188</v>
      </c>
      <c r="D16">
        <f>Hoja1!B31*Hoja1!D31</f>
        <v>1188</v>
      </c>
    </row>
    <row r="17" spans="1:4" x14ac:dyDescent="0.2">
      <c r="A17">
        <f>Hoja1!B32*Hoja1!C32</f>
        <v>2484</v>
      </c>
      <c r="B17">
        <f>Hoja1!B32*Hoja1!C32</f>
        <v>2484</v>
      </c>
      <c r="C17">
        <f>Hoja1!B32*Hoja1!D32</f>
        <v>960</v>
      </c>
      <c r="D17">
        <f>Hoja1!B32*Hoja1!D32</f>
        <v>960</v>
      </c>
    </row>
    <row r="18" spans="1:4" x14ac:dyDescent="0.2">
      <c r="A18">
        <f>Hoja1!B33*Hoja1!C33</f>
        <v>2028</v>
      </c>
      <c r="B18">
        <f>Hoja1!B33*Hoja1!C33</f>
        <v>2028</v>
      </c>
      <c r="C18">
        <f>Hoja1!B33*Hoja1!D33</f>
        <v>960</v>
      </c>
      <c r="D18">
        <f>Hoja1!B33*Hoja1!D33</f>
        <v>960</v>
      </c>
    </row>
    <row r="19" spans="1:4" x14ac:dyDescent="0.2">
      <c r="A19">
        <f>Hoja1!B34*Hoja1!C34</f>
        <v>400</v>
      </c>
      <c r="B19">
        <f>Hoja1!B34*Hoja1!C34</f>
        <v>400</v>
      </c>
      <c r="C19">
        <f>Hoja1!B34*Hoja1!D34</f>
        <v>792</v>
      </c>
      <c r="D19">
        <f>Hoja1!B34*Hoja1!D34</f>
        <v>792</v>
      </c>
    </row>
    <row r="20" spans="1:4" x14ac:dyDescent="0.2">
      <c r="A20">
        <f>Hoja1!B35*Hoja1!C35</f>
        <v>1348</v>
      </c>
      <c r="B20">
        <f>Hoja1!B35*Hoja1!C35</f>
        <v>1348</v>
      </c>
      <c r="C20">
        <f>Hoja1!B35*Hoja1!D35</f>
        <v>640</v>
      </c>
      <c r="D20">
        <f>Hoja1!B35*Hoja1!D35</f>
        <v>640</v>
      </c>
    </row>
    <row r="21" spans="1:4" x14ac:dyDescent="0.2">
      <c r="A21">
        <f>Hoja1!B36*Hoja1!C36</f>
        <v>1056</v>
      </c>
      <c r="B21">
        <f>Hoja1!B36*Hoja1!C36</f>
        <v>1056</v>
      </c>
      <c r="C21">
        <f>Hoja1!B36*Hoja1!D36</f>
        <v>640</v>
      </c>
      <c r="D21">
        <f>Hoja1!B36*Hoja1!D36</f>
        <v>640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2024-05-13T19:18:49Z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