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uriel\"/>
    </mc:Choice>
  </mc:AlternateContent>
  <xr:revisionPtr revIDLastSave="0" documentId="13_ncr:1_{32D855F2-FA19-4FA2-8C9E-31E0DA100E9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E9" i="1" l="1"/>
  <c r="L16" i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<sst xmlns="http://schemas.openxmlformats.org/spreadsheetml/2006/main" count="54" uniqueCount="44">
  <si>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</si>
  <si>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</si>
  <si>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</si>
  <si>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</si>
  <si>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</si>
  <si>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</si>
  <si>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</si>
  <si>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</si>
  <si>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</si>
  <si>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</si>
  <si>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</si>
  <si>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</si>
  <si>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</si>
  <si>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</si>
  <si>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</si>
  <si>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</si>
  <si>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</si>
  <si>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</si>
  <si>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</si>
  <si>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</si>
  <si>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</si>
  <si>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</si>
  <si>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</si>
  <si>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</si>
  <si>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</si>
  <si>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</si>
  <si>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</si>
  <si>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 xml:space="preserve">tapa final </t>
  </si>
  <si>
    <t>0.45 Street</t>
  </si>
  <si>
    <t>lat final</t>
  </si>
  <si>
    <t xml:space="preserve">fondo </t>
  </si>
  <si>
    <t>lat cajonero</t>
  </si>
  <si>
    <t>base cajonero</t>
  </si>
  <si>
    <t>zoclao</t>
  </si>
  <si>
    <t>tapa cajon</t>
  </si>
  <si>
    <t>lat cajon</t>
  </si>
  <si>
    <t xml:space="preserve">tapas </t>
  </si>
  <si>
    <t>lat estante</t>
  </si>
  <si>
    <t>base estante</t>
  </si>
  <si>
    <t>base afue</t>
  </si>
  <si>
    <t>2mm Street</t>
  </si>
  <si>
    <t>espalda afue</t>
  </si>
  <si>
    <t xml:space="preserve">soporte 106 </t>
  </si>
  <si>
    <t>lat afue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</si>
</sst>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zoomScale="130" zoomScaleNormal="130" workbookViewId="0">
      <selection activeCell="C36" sqref="C36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8" t="s">
        <v>0</v>
      </c>
      <c r="B1" s="48"/>
      <c r="C1" s="48"/>
      <c r="D1" s="48"/>
      <c r="E1" s="2"/>
      <c r="F1" s="48" t="s">
        <v>1</v>
      </c>
      <c r="G1" s="48"/>
      <c r="H1" s="48"/>
      <c r="I1" s="48"/>
      <c r="J1" s="48"/>
      <c r="K1" s="48"/>
      <c r="L1" s="48"/>
      <c r="O1" s="1"/>
      <c r="P1" s="1"/>
    </row>
    <row r="2" spans="1:20" ht="17.25" customHeight="1" x14ac:dyDescent="0.2">
      <c r="A2" s="50" t="s">
        <v>2</v>
      </c>
      <c r="B2" s="50"/>
      <c r="C2" s="50"/>
      <c r="D2" s="3" t="s">
        <v>3</v>
      </c>
      <c r="E2" s="4"/>
      <c r="F2" s="51" t="s">
        <v>4</v>
      </c>
      <c r="G2" s="51"/>
      <c r="H2" s="51"/>
      <c r="I2" s="51"/>
      <c r="J2" s="51"/>
      <c r="K2" s="51"/>
      <c r="L2" s="3" t="s">
        <v>5</v>
      </c>
      <c r="M2"/>
      <c r="O2" s="1"/>
      <c r="P2" s="1"/>
      <c r="Q2" s="1"/>
    </row>
    <row r="3" spans="1:20" ht="14.1" customHeight="1" x14ac:dyDescent="0.25">
      <c r="A3" s="45" t="s">
        <v>28</v>
      </c>
      <c r="B3" s="45"/>
      <c r="C3" s="45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361.851</v>
      </c>
      <c r="F3" s="52">
        <v>9132856</v>
      </c>
      <c r="G3" s="52"/>
      <c r="H3" s="52"/>
      <c r="I3" s="52"/>
      <c r="J3" s="52"/>
      <c r="K3" s="52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5" t="s">
        <v>40</v>
      </c>
      <c r="B4" s="45"/>
      <c r="C4" s="45"/>
      <c r="D4" s="5">
        <f>IF(A4="",0,2)</f>
        <v>2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30.152000000000001</v>
      </c>
      <c r="F4" s="46"/>
      <c r="G4" s="46"/>
      <c r="H4" s="46"/>
      <c r="I4" s="46"/>
      <c r="J4" s="46"/>
      <c r="K4" s="46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5"/>
      <c r="B5" s="45"/>
      <c r="C5" s="45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6"/>
      <c r="G5" s="46"/>
      <c r="H5" s="46"/>
      <c r="I5" s="46"/>
      <c r="J5" s="46"/>
      <c r="K5" s="46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5"/>
      <c r="B6" s="45"/>
      <c r="C6" s="45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6"/>
      <c r="G6" s="46"/>
      <c r="H6" s="46"/>
      <c r="I6" s="46"/>
      <c r="J6" s="46"/>
      <c r="K6" s="46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5"/>
      <c r="B7" s="45"/>
      <c r="C7" s="45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6"/>
      <c r="G7" s="46"/>
      <c r="H7" s="46"/>
      <c r="I7" s="46"/>
      <c r="J7" s="46"/>
      <c r="K7" s="46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5"/>
      <c r="B8" s="45"/>
      <c r="C8" s="45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6"/>
      <c r="G8" s="46"/>
      <c r="H8" s="46"/>
      <c r="I8" s="46"/>
      <c r="J8" s="46"/>
      <c r="K8" s="46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5"/>
      <c r="B9" s="45"/>
      <c r="C9" s="45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6"/>
      <c r="G9" s="46"/>
      <c r="H9" s="46"/>
      <c r="I9" s="46"/>
      <c r="J9" s="46"/>
      <c r="K9" s="46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5"/>
      <c r="B10" s="45"/>
      <c r="C10" s="45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6"/>
      <c r="G10" s="46"/>
      <c r="H10" s="46"/>
      <c r="I10" s="46"/>
      <c r="J10" s="46"/>
      <c r="K10" s="46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7" t="s">
        <v>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20" ht="27.75" x14ac:dyDescent="0.2">
      <c r="A12" s="48" t="s">
        <v>7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11"/>
      <c r="N12" s="11"/>
    </row>
    <row r="13" spans="1:20" ht="41.1" customHeight="1" x14ac:dyDescent="0.2">
      <c r="A13" s="49" t="s">
        <v>8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12"/>
      <c r="N13" s="11"/>
    </row>
    <row r="14" spans="1:20" ht="15" x14ac:dyDescent="0.25">
      <c r="A14" s="44" t="s">
        <v>9</v>
      </c>
      <c r="B14" s="44" t="s">
        <v>10</v>
      </c>
      <c r="C14" s="44" t="s">
        <v>11</v>
      </c>
      <c r="D14" s="44" t="s">
        <v>12</v>
      </c>
      <c r="E14" s="44" t="s">
        <v>13</v>
      </c>
      <c r="F14" s="44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4"/>
      <c r="B15" s="44"/>
      <c r="C15" s="44"/>
      <c r="D15" s="44"/>
      <c r="E15" s="44"/>
      <c r="F15" s="44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48.860700000000001</v>
      </c>
      <c r="R15" s="19" t="s">
        <v>24</v>
      </c>
      <c r="S15" s="20" t="s">
        <v>25</v>
      </c>
    </row>
    <row r="16" spans="1:20" ht="15.75" x14ac:dyDescent="0.25">
      <c r="A16" s="21">
        <v>9132856</v>
      </c>
      <c r="B16" s="22">
        <v>2</v>
      </c>
      <c r="C16" s="23">
        <v>700</v>
      </c>
      <c r="D16" s="24">
        <v>1500</v>
      </c>
      <c r="E16" s="25" t="s">
        <v>27</v>
      </c>
      <c r="F16" s="26"/>
      <c r="G16" s="27"/>
      <c r="H16" s="28"/>
      <c r="I16" s="28"/>
      <c r="J16" s="29"/>
      <c r="K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0</v>
      </c>
      <c r="Q16">
        <v>1</v>
      </c>
      <c r="R16" s="34">
        <f>((SUMIF(G16:G1016,D3,Hoja3!A1:A1001)+SUMIF(H16:H1016,D3,Hoja3!B1:B1001)+SUMIF(I16:I1016,D3,Hoja3!C1:C1001)+SUMIF(J16:J1016,D3,Hoja3!D1:D1001))/1000)*1.05</f>
        <v>40.038600000000002</v>
      </c>
      <c r="S16" s="35" t="str">
        <f t="shared" ref="S16:S23" si="1">A3</f>
        <v>0.45 Street</v>
      </c>
    </row>
    <row r="17" spans="1:19" ht="15.75" x14ac:dyDescent="0.25">
      <c r="A17" s="43">
        <v>9132856</v>
      </c>
      <c r="B17" s="22">
        <v>1</v>
      </c>
      <c r="C17" s="23">
        <v>714</v>
      </c>
      <c r="D17" s="24">
        <v>682</v>
      </c>
      <c r="E17" s="25" t="s">
        <v>29</v>
      </c>
      <c r="F17" s="25"/>
      <c r="G17" s="36">
        <v>1</v>
      </c>
      <c r="H17" s="36"/>
      <c r="I17" s="36"/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Street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0.71399999999999997</v>
      </c>
      <c r="Q17">
        <v>2</v>
      </c>
      <c r="R17" s="34">
        <f>((SUMIF(G16:G1016,D4,Hoja3!A1:A1001)+SUMIF(H16:H1016,D4,Hoja3!B1:B1001)+SUMIF(I16:I1016,D4,Hoja3!C1:C1001)+SUMIF(J16:J1016,D4,Hoja3!D1:D1001))/1000)*1.05</f>
        <v>8.8220999999999989</v>
      </c>
      <c r="S17" s="35" t="str">
        <f t="shared" si="1"/>
        <v>2mm Street</v>
      </c>
    </row>
    <row r="18" spans="1:19" ht="15.75" x14ac:dyDescent="0.25">
      <c r="A18" s="43">
        <v>9132856</v>
      </c>
      <c r="B18" s="22">
        <v>1</v>
      </c>
      <c r="C18" s="23">
        <v>800</v>
      </c>
      <c r="D18" s="24">
        <v>1500</v>
      </c>
      <c r="E18" s="25" t="s">
        <v>30</v>
      </c>
      <c r="F18" s="25"/>
      <c r="G18" s="36">
        <v>1</v>
      </c>
      <c r="H18" s="36">
        <v>1</v>
      </c>
      <c r="I18" s="36">
        <v>1</v>
      </c>
      <c r="J18" s="36">
        <v>1</v>
      </c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Street</v>
      </c>
      <c r="L1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Street</v>
      </c>
      <c r="M1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Street</v>
      </c>
      <c r="N1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Street</v>
      </c>
      <c r="O18" s="33">
        <f t="shared" si="0"/>
        <v>4.5999999999999996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>
        <v>9132856</v>
      </c>
      <c r="B19" s="22">
        <v>2</v>
      </c>
      <c r="C19" s="23">
        <v>608</v>
      </c>
      <c r="D19" s="24">
        <v>680</v>
      </c>
      <c r="E19" s="25" t="s">
        <v>31</v>
      </c>
      <c r="F19" s="25"/>
      <c r="G19" s="37">
        <v>1</v>
      </c>
      <c r="H19" s="37"/>
      <c r="I19" s="37"/>
      <c r="J19" s="37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Street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1.216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>
        <v>9132856</v>
      </c>
      <c r="B20" s="22">
        <v>2</v>
      </c>
      <c r="C20" s="23">
        <v>400</v>
      </c>
      <c r="D20" s="24">
        <v>680</v>
      </c>
      <c r="E20" s="25" t="s">
        <v>32</v>
      </c>
      <c r="F20" s="25"/>
      <c r="G20" s="37">
        <v>1</v>
      </c>
      <c r="H20" s="37"/>
      <c r="I20" s="37">
        <v>1</v>
      </c>
      <c r="J20" s="37">
        <v>1</v>
      </c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Street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Street</v>
      </c>
      <c r="N2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Street</v>
      </c>
      <c r="O20" s="33">
        <f t="shared" si="0"/>
        <v>3.52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>
        <v>9132856</v>
      </c>
      <c r="B21" s="22">
        <v>2</v>
      </c>
      <c r="C21" s="23">
        <v>400</v>
      </c>
      <c r="D21" s="24">
        <v>70</v>
      </c>
      <c r="E21" s="25" t="s">
        <v>33</v>
      </c>
      <c r="F21" s="25"/>
      <c r="G21" s="37"/>
      <c r="H21" s="37"/>
      <c r="I21" s="37"/>
      <c r="J21" s="37"/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0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>
        <v>9132856</v>
      </c>
      <c r="B22" s="22">
        <v>2</v>
      </c>
      <c r="C22" s="23">
        <v>608</v>
      </c>
      <c r="D22" s="24">
        <v>70</v>
      </c>
      <c r="E22" s="25" t="s">
        <v>33</v>
      </c>
      <c r="F22" s="25"/>
      <c r="G22" s="37"/>
      <c r="H22" s="37"/>
      <c r="I22" s="37"/>
      <c r="J22" s="37"/>
      <c r="K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0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>
        <v>9132856</v>
      </c>
      <c r="B23" s="22">
        <v>3</v>
      </c>
      <c r="C23" s="23">
        <v>210</v>
      </c>
      <c r="D23" s="24">
        <v>396</v>
      </c>
      <c r="E23" s="25" t="s">
        <v>34</v>
      </c>
      <c r="F23" s="25"/>
      <c r="G23" s="37">
        <v>1</v>
      </c>
      <c r="H23" s="37">
        <v>1</v>
      </c>
      <c r="I23" s="37">
        <v>1</v>
      </c>
      <c r="J23" s="37">
        <v>1</v>
      </c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Street</v>
      </c>
      <c r="L2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Street</v>
      </c>
      <c r="M2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Street</v>
      </c>
      <c r="N2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Street</v>
      </c>
      <c r="O23" s="33">
        <f t="shared" si="0"/>
        <v>3.6360000000000001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>
        <v>9132856</v>
      </c>
      <c r="B24" s="22">
        <v>6</v>
      </c>
      <c r="C24" s="23">
        <v>337</v>
      </c>
      <c r="D24" s="24">
        <v>160</v>
      </c>
      <c r="E24" s="25" t="s">
        <v>35</v>
      </c>
      <c r="F24" s="25"/>
      <c r="G24" s="37">
        <v>1</v>
      </c>
      <c r="H24" s="37"/>
      <c r="I24" s="37">
        <v>1</v>
      </c>
      <c r="J24" s="37">
        <v>1</v>
      </c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Street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Street</v>
      </c>
      <c r="N2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Street</v>
      </c>
      <c r="O24" s="33">
        <f t="shared" si="0"/>
        <v>3.9420000000000002</v>
      </c>
      <c r="R24" s="38">
        <f>SUM(R16:R23)</f>
        <v>48.860700000000001</v>
      </c>
      <c r="S24" s="39" t="s">
        <v>26</v>
      </c>
    </row>
    <row r="25" spans="1:19" ht="14.25" x14ac:dyDescent="0.2">
      <c r="A25" s="43">
        <v>9132856</v>
      </c>
      <c r="B25" s="22">
        <v>6</v>
      </c>
      <c r="C25" s="23">
        <v>514</v>
      </c>
      <c r="D25" s="24">
        <v>160</v>
      </c>
      <c r="E25" s="25" t="s">
        <v>35</v>
      </c>
      <c r="F25" s="25"/>
      <c r="G25" s="37">
        <v>1</v>
      </c>
      <c r="H25" s="37">
        <v>1</v>
      </c>
      <c r="I25" s="37"/>
      <c r="J25" s="37"/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Street</v>
      </c>
      <c r="L2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Street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6.1680000000000001</v>
      </c>
    </row>
    <row r="26" spans="1:19" ht="14.25" x14ac:dyDescent="0.2">
      <c r="A26" s="43">
        <v>9132856</v>
      </c>
      <c r="B26" s="22">
        <v>2</v>
      </c>
      <c r="C26" s="23">
        <v>746</v>
      </c>
      <c r="D26" s="24">
        <v>396</v>
      </c>
      <c r="E26" s="25" t="s">
        <v>36</v>
      </c>
      <c r="F26" s="25"/>
      <c r="G26" s="37">
        <v>1</v>
      </c>
      <c r="H26" s="37">
        <v>1</v>
      </c>
      <c r="I26" s="37">
        <v>1</v>
      </c>
      <c r="J26" s="37">
        <v>1</v>
      </c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Street</v>
      </c>
      <c r="L2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Street</v>
      </c>
      <c r="M2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Street</v>
      </c>
      <c r="N2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Street</v>
      </c>
      <c r="O26" s="33">
        <f t="shared" si="0"/>
        <v>4.5679999999999996</v>
      </c>
    </row>
    <row r="27" spans="1:19" x14ac:dyDescent="0.2">
      <c r="A27" s="21">
        <v>9132856</v>
      </c>
      <c r="B27" s="22">
        <v>12</v>
      </c>
      <c r="C27" s="23">
        <v>364</v>
      </c>
      <c r="D27" s="24">
        <v>300</v>
      </c>
      <c r="E27" s="25" t="s">
        <v>37</v>
      </c>
      <c r="F27" s="25"/>
      <c r="G27" s="37">
        <v>1</v>
      </c>
      <c r="H27" s="37"/>
      <c r="I27" s="37"/>
      <c r="J27" s="37"/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Street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4.3680000000000003</v>
      </c>
    </row>
    <row r="28" spans="1:19" x14ac:dyDescent="0.2">
      <c r="A28" s="21">
        <v>9132856</v>
      </c>
      <c r="B28" s="22">
        <v>4</v>
      </c>
      <c r="C28" s="23">
        <v>750</v>
      </c>
      <c r="D28" s="24">
        <v>300</v>
      </c>
      <c r="E28" s="25" t="s">
        <v>38</v>
      </c>
      <c r="F28" s="25"/>
      <c r="G28" s="37">
        <v>1</v>
      </c>
      <c r="H28" s="37"/>
      <c r="I28" s="37">
        <v>1</v>
      </c>
      <c r="J28" s="37">
        <v>1</v>
      </c>
      <c r="K2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Street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Street</v>
      </c>
      <c r="N2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Street</v>
      </c>
      <c r="O28" s="33">
        <f t="shared" si="0"/>
        <v>5.4</v>
      </c>
    </row>
    <row r="29" spans="1:19" x14ac:dyDescent="0.2">
      <c r="A29" s="21">
        <v>9132856</v>
      </c>
      <c r="B29" s="22">
        <v>1</v>
      </c>
      <c r="C29" s="23">
        <v>1000</v>
      </c>
      <c r="D29" s="24">
        <v>300</v>
      </c>
      <c r="E29" s="25" t="s">
        <v>39</v>
      </c>
      <c r="F29" s="25"/>
      <c r="G29" s="37">
        <v>2</v>
      </c>
      <c r="H29" s="37"/>
      <c r="I29" s="37">
        <v>2</v>
      </c>
      <c r="J29" s="37">
        <v>2</v>
      </c>
      <c r="K2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Street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Street</v>
      </c>
      <c r="N2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Street</v>
      </c>
      <c r="O29" s="33">
        <f t="shared" si="0"/>
        <v>1.6</v>
      </c>
    </row>
    <row r="30" spans="1:19" x14ac:dyDescent="0.2">
      <c r="A30" s="21">
        <v>9132856</v>
      </c>
      <c r="B30" s="22">
        <v>2</v>
      </c>
      <c r="C30" s="23">
        <v>323</v>
      </c>
      <c r="D30" s="24">
        <v>1000</v>
      </c>
      <c r="E30" s="25" t="s">
        <v>41</v>
      </c>
      <c r="F30" s="25"/>
      <c r="G30" s="37">
        <v>2</v>
      </c>
      <c r="H30" s="37">
        <v>2</v>
      </c>
      <c r="I30" s="37">
        <v>2</v>
      </c>
      <c r="J30" s="37"/>
      <c r="K3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Street</v>
      </c>
      <c r="L3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Street</v>
      </c>
      <c r="M3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Street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3.2919999999999998</v>
      </c>
    </row>
    <row r="31" spans="1:19" x14ac:dyDescent="0.2">
      <c r="A31" s="21">
        <v>9132856</v>
      </c>
      <c r="B31" s="22">
        <v>1</v>
      </c>
      <c r="C31" s="23">
        <v>150</v>
      </c>
      <c r="D31" s="24">
        <v>1000</v>
      </c>
      <c r="E31" s="25" t="s">
        <v>42</v>
      </c>
      <c r="F31" s="25"/>
      <c r="G31" s="37">
        <v>2</v>
      </c>
      <c r="H31" s="37">
        <v>2</v>
      </c>
      <c r="I31" s="37">
        <v>2</v>
      </c>
      <c r="J31" s="37">
        <v>2</v>
      </c>
      <c r="K3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Street</v>
      </c>
      <c r="L3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Street</v>
      </c>
      <c r="M3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Street</v>
      </c>
      <c r="N3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Street</v>
      </c>
      <c r="O31" s="33">
        <f t="shared" si="0"/>
        <v>2.2999999999999998</v>
      </c>
    </row>
    <row r="32" spans="1:19" x14ac:dyDescent="0.2">
      <c r="A32" s="21">
        <v>9132856</v>
      </c>
      <c r="B32" s="22">
        <v>2</v>
      </c>
      <c r="C32" s="23">
        <v>323</v>
      </c>
      <c r="D32" s="24">
        <v>282</v>
      </c>
      <c r="E32" s="25" t="s">
        <v>43</v>
      </c>
      <c r="F32" s="25"/>
      <c r="G32" s="37">
        <v>2</v>
      </c>
      <c r="H32" s="37"/>
      <c r="I32" s="37">
        <v>2</v>
      </c>
      <c r="J32" s="37"/>
      <c r="K3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Street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Street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1.21</v>
      </c>
    </row>
    <row r="33" spans="1:15" x14ac:dyDescent="0.2">
      <c r="A33" s="21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x14ac:dyDescent="0.2">
      <c r="A35" s="21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1400</v>
      </c>
      <c r="B1">
        <f>Hoja1!B16*Hoja1!C16</f>
        <v>1400</v>
      </c>
      <c r="C1">
        <f>Hoja1!B16*Hoja1!D16</f>
        <v>3000</v>
      </c>
      <c r="D1">
        <f>Hoja1!B16*Hoja1!D16</f>
        <v>3000</v>
      </c>
    </row>
    <row r="2" spans="1:4" x14ac:dyDescent="0.2">
      <c r="A2">
        <f>Hoja1!B17*Hoja1!C17</f>
        <v>714</v>
      </c>
      <c r="B2">
        <f>Hoja1!B17*Hoja1!C17</f>
        <v>714</v>
      </c>
      <c r="C2">
        <f>Hoja1!B17*Hoja1!D17</f>
        <v>682</v>
      </c>
      <c r="D2">
        <f>Hoja1!B17*Hoja1!D17</f>
        <v>682</v>
      </c>
    </row>
    <row r="3" spans="1:4" x14ac:dyDescent="0.2">
      <c r="A3">
        <f>Hoja1!B18*Hoja1!C18</f>
        <v>800</v>
      </c>
      <c r="B3">
        <f>Hoja1!B18*Hoja1!C18</f>
        <v>800</v>
      </c>
      <c r="C3">
        <f>Hoja1!B18*Hoja1!D18</f>
        <v>1500</v>
      </c>
      <c r="D3">
        <f>Hoja1!B18*Hoja1!D18</f>
        <v>1500</v>
      </c>
    </row>
    <row r="4" spans="1:4" x14ac:dyDescent="0.2">
      <c r="A4">
        <f>Hoja1!B19*Hoja1!C19</f>
        <v>1216</v>
      </c>
      <c r="B4">
        <f>Hoja1!B19*Hoja1!C19</f>
        <v>1216</v>
      </c>
      <c r="C4">
        <f>Hoja1!B19*Hoja1!D19</f>
        <v>1360</v>
      </c>
      <c r="D4">
        <f>Hoja1!B19*Hoja1!D19</f>
        <v>1360</v>
      </c>
    </row>
    <row r="5" spans="1:4" x14ac:dyDescent="0.2">
      <c r="A5">
        <f>Hoja1!B20*Hoja1!C20</f>
        <v>800</v>
      </c>
      <c r="B5">
        <f>Hoja1!B20*Hoja1!C20</f>
        <v>800</v>
      </c>
      <c r="C5">
        <f>Hoja1!B20*Hoja1!D20</f>
        <v>1360</v>
      </c>
      <c r="D5">
        <f>Hoja1!B20*Hoja1!D20</f>
        <v>1360</v>
      </c>
    </row>
    <row r="6" spans="1:4" x14ac:dyDescent="0.2">
      <c r="A6">
        <f>Hoja1!B21*Hoja1!C21</f>
        <v>800</v>
      </c>
      <c r="B6">
        <f>Hoja1!B21*Hoja1!C21</f>
        <v>800</v>
      </c>
      <c r="C6">
        <f>Hoja1!B21*Hoja1!D21</f>
        <v>140</v>
      </c>
      <c r="D6">
        <f>Hoja1!B21*Hoja1!D21</f>
        <v>140</v>
      </c>
    </row>
    <row r="7" spans="1:4" x14ac:dyDescent="0.2">
      <c r="A7">
        <f>Hoja1!B22*Hoja1!C22</f>
        <v>1216</v>
      </c>
      <c r="B7">
        <f>Hoja1!B22*Hoja1!C22</f>
        <v>1216</v>
      </c>
      <c r="C7">
        <f>Hoja1!B22*Hoja1!D22</f>
        <v>140</v>
      </c>
      <c r="D7">
        <f>Hoja1!B22*Hoja1!D22</f>
        <v>140</v>
      </c>
    </row>
    <row r="8" spans="1:4" x14ac:dyDescent="0.2">
      <c r="A8">
        <f>Hoja1!B23*Hoja1!C23</f>
        <v>630</v>
      </c>
      <c r="B8">
        <f>Hoja1!B23*Hoja1!C23</f>
        <v>630</v>
      </c>
      <c r="C8">
        <f>Hoja1!B23*Hoja1!D23</f>
        <v>1188</v>
      </c>
      <c r="D8">
        <f>Hoja1!B23*Hoja1!D23</f>
        <v>1188</v>
      </c>
    </row>
    <row r="9" spans="1:4" x14ac:dyDescent="0.2">
      <c r="A9">
        <f>Hoja1!B24*Hoja1!C24</f>
        <v>2022</v>
      </c>
      <c r="B9">
        <f>Hoja1!B24*Hoja1!C24</f>
        <v>2022</v>
      </c>
      <c r="C9">
        <f>Hoja1!B24*Hoja1!D24</f>
        <v>960</v>
      </c>
      <c r="D9">
        <f>Hoja1!B24*Hoja1!D24</f>
        <v>960</v>
      </c>
    </row>
    <row r="10" spans="1:4" x14ac:dyDescent="0.2">
      <c r="A10">
        <f>Hoja1!B25*Hoja1!C25</f>
        <v>3084</v>
      </c>
      <c r="B10">
        <f>Hoja1!B25*Hoja1!C25</f>
        <v>3084</v>
      </c>
      <c r="C10">
        <f>Hoja1!B25*Hoja1!D25</f>
        <v>960</v>
      </c>
      <c r="D10">
        <f>Hoja1!B25*Hoja1!D25</f>
        <v>960</v>
      </c>
    </row>
    <row r="11" spans="1:4" x14ac:dyDescent="0.2">
      <c r="A11">
        <f>Hoja1!B26*Hoja1!C26</f>
        <v>1492</v>
      </c>
      <c r="B11">
        <f>Hoja1!B26*Hoja1!C26</f>
        <v>1492</v>
      </c>
      <c r="C11">
        <f>Hoja1!B26*Hoja1!D26</f>
        <v>792</v>
      </c>
      <c r="D11">
        <f>Hoja1!B26*Hoja1!D26</f>
        <v>792</v>
      </c>
    </row>
    <row r="12" spans="1:4" x14ac:dyDescent="0.2">
      <c r="A12">
        <f>Hoja1!B27*Hoja1!C27</f>
        <v>4368</v>
      </c>
      <c r="B12">
        <f>Hoja1!B27*Hoja1!C27</f>
        <v>4368</v>
      </c>
      <c r="C12">
        <f>Hoja1!B27*Hoja1!D27</f>
        <v>3600</v>
      </c>
      <c r="D12">
        <f>Hoja1!B27*Hoja1!D27</f>
        <v>3600</v>
      </c>
    </row>
    <row r="13" spans="1:4" x14ac:dyDescent="0.2">
      <c r="A13">
        <f>Hoja1!B28*Hoja1!C28</f>
        <v>3000</v>
      </c>
      <c r="B13">
        <f>Hoja1!B28*Hoja1!C28</f>
        <v>3000</v>
      </c>
      <c r="C13">
        <f>Hoja1!B28*Hoja1!D28</f>
        <v>1200</v>
      </c>
      <c r="D13">
        <f>Hoja1!B28*Hoja1!D28</f>
        <v>1200</v>
      </c>
    </row>
    <row r="14" spans="1:4" x14ac:dyDescent="0.2">
      <c r="A14">
        <f>Hoja1!B29*Hoja1!C29</f>
        <v>1000</v>
      </c>
      <c r="B14">
        <f>Hoja1!B29*Hoja1!C29</f>
        <v>1000</v>
      </c>
      <c r="C14">
        <f>Hoja1!B29*Hoja1!D29</f>
        <v>300</v>
      </c>
      <c r="D14">
        <f>Hoja1!B29*Hoja1!D29</f>
        <v>300</v>
      </c>
    </row>
    <row r="15" spans="1:4" x14ac:dyDescent="0.2">
      <c r="A15">
        <f>Hoja1!B30*Hoja1!C30</f>
        <v>646</v>
      </c>
      <c r="B15">
        <f>Hoja1!B30*Hoja1!C30</f>
        <v>646</v>
      </c>
      <c r="C15">
        <f>Hoja1!B30*Hoja1!D30</f>
        <v>2000</v>
      </c>
      <c r="D15">
        <f>Hoja1!B30*Hoja1!D30</f>
        <v>2000</v>
      </c>
    </row>
    <row r="16" spans="1:4" x14ac:dyDescent="0.2">
      <c r="A16">
        <f>Hoja1!B31*Hoja1!C31</f>
        <v>150</v>
      </c>
      <c r="B16">
        <f>Hoja1!B31*Hoja1!C31</f>
        <v>150</v>
      </c>
      <c r="C16">
        <f>Hoja1!B31*Hoja1!D31</f>
        <v>1000</v>
      </c>
      <c r="D16">
        <f>Hoja1!B31*Hoja1!D31</f>
        <v>1000</v>
      </c>
    </row>
    <row r="17" spans="1:4" x14ac:dyDescent="0.2">
      <c r="A17">
        <f>Hoja1!B32*Hoja1!C32</f>
        <v>646</v>
      </c>
      <c r="B17">
        <f>Hoja1!B32*Hoja1!C32</f>
        <v>646</v>
      </c>
      <c r="C17">
        <f>Hoja1!B32*Hoja1!D32</f>
        <v>564</v>
      </c>
      <c r="D17">
        <f>Hoja1!B32*Hoja1!D32</f>
        <v>564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2024-05-21T15:01:24Z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