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icol\OneDrive\Documentos\Dali\Gas\WebGas\Mapa\"/>
    </mc:Choice>
  </mc:AlternateContent>
  <xr:revisionPtr revIDLastSave="0" documentId="13_ncr:1_{0D037844-D920-41E0-A7EA-A5225775912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1992" sheetId="1" r:id="rId1"/>
    <sheet name="2024" sheetId="2" r:id="rId2"/>
    <sheet name="Costos" sheetId="3" r:id="rId3"/>
  </sheets>
  <definedNames>
    <definedName name="_xlnm._FilterDatabase" localSheetId="0" hidden="1">'1992'!$B$1:$F$503</definedName>
    <definedName name="_xlnm._FilterDatabase" localSheetId="1" hidden="1">'2024'!$B$1:$G$503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I112" i="2"/>
  <c r="J112" i="2"/>
  <c r="K112" i="2"/>
  <c r="I113" i="2"/>
  <c r="J113" i="2"/>
  <c r="K113" i="2"/>
  <c r="I114" i="2"/>
  <c r="J114" i="2"/>
  <c r="K114" i="2"/>
  <c r="I115" i="2"/>
  <c r="J115" i="2"/>
  <c r="K115" i="2"/>
  <c r="I116" i="2"/>
  <c r="J116" i="2"/>
  <c r="K116" i="2"/>
  <c r="I117" i="2"/>
  <c r="J117" i="2"/>
  <c r="K117" i="2"/>
  <c r="I118" i="2"/>
  <c r="J118" i="2"/>
  <c r="K118" i="2"/>
  <c r="I119" i="2"/>
  <c r="J119" i="2"/>
  <c r="K119" i="2"/>
  <c r="I120" i="2"/>
  <c r="J120" i="2"/>
  <c r="K120" i="2"/>
  <c r="I121" i="2"/>
  <c r="J121" i="2"/>
  <c r="K121" i="2"/>
  <c r="I122" i="2"/>
  <c r="J122" i="2"/>
  <c r="K122" i="2"/>
  <c r="I123" i="2"/>
  <c r="J123" i="2"/>
  <c r="K123" i="2"/>
  <c r="I124" i="2"/>
  <c r="J124" i="2"/>
  <c r="K124" i="2"/>
  <c r="I125" i="2"/>
  <c r="J125" i="2"/>
  <c r="K125" i="2"/>
  <c r="I126" i="2"/>
  <c r="J126" i="2"/>
  <c r="K126" i="2"/>
  <c r="I127" i="2"/>
  <c r="J127" i="2"/>
  <c r="K127" i="2"/>
  <c r="I128" i="2"/>
  <c r="J128" i="2"/>
  <c r="K128" i="2"/>
  <c r="I129" i="2"/>
  <c r="J129" i="2"/>
  <c r="K129" i="2"/>
  <c r="I130" i="2"/>
  <c r="J130" i="2"/>
  <c r="K130" i="2"/>
  <c r="I131" i="2"/>
  <c r="J131" i="2"/>
  <c r="K131" i="2"/>
  <c r="I132" i="2"/>
  <c r="J132" i="2"/>
  <c r="K132" i="2"/>
  <c r="I133" i="2"/>
  <c r="J133" i="2"/>
  <c r="K133" i="2"/>
  <c r="I134" i="2"/>
  <c r="J134" i="2"/>
  <c r="K134" i="2"/>
  <c r="I135" i="2"/>
  <c r="J135" i="2"/>
  <c r="K135" i="2"/>
  <c r="I136" i="2"/>
  <c r="J136" i="2"/>
  <c r="K136" i="2"/>
  <c r="I137" i="2"/>
  <c r="J137" i="2"/>
  <c r="K137" i="2"/>
  <c r="I138" i="2"/>
  <c r="J138" i="2"/>
  <c r="K138" i="2"/>
  <c r="I139" i="2"/>
  <c r="J139" i="2"/>
  <c r="K139" i="2"/>
  <c r="I140" i="2"/>
  <c r="J140" i="2"/>
  <c r="K140" i="2"/>
  <c r="I141" i="2"/>
  <c r="J141" i="2"/>
  <c r="K141" i="2"/>
  <c r="I142" i="2"/>
  <c r="J142" i="2"/>
  <c r="K142" i="2"/>
  <c r="I143" i="2"/>
  <c r="J143" i="2"/>
  <c r="K143" i="2"/>
  <c r="I144" i="2"/>
  <c r="J144" i="2"/>
  <c r="K144" i="2"/>
  <c r="I145" i="2"/>
  <c r="J145" i="2"/>
  <c r="K145" i="2"/>
  <c r="I146" i="2"/>
  <c r="J146" i="2"/>
  <c r="K146" i="2"/>
  <c r="I147" i="2"/>
  <c r="J147" i="2"/>
  <c r="K147" i="2"/>
  <c r="I148" i="2"/>
  <c r="J148" i="2"/>
  <c r="K148" i="2"/>
  <c r="I149" i="2"/>
  <c r="J149" i="2"/>
  <c r="K149" i="2"/>
  <c r="I150" i="2"/>
  <c r="J150" i="2"/>
  <c r="K150" i="2"/>
  <c r="I151" i="2"/>
  <c r="J151" i="2"/>
  <c r="K151" i="2"/>
  <c r="I152" i="2"/>
  <c r="J152" i="2"/>
  <c r="K152" i="2"/>
  <c r="I153" i="2"/>
  <c r="J153" i="2"/>
  <c r="K153" i="2"/>
  <c r="I154" i="2"/>
  <c r="J154" i="2"/>
  <c r="K154" i="2"/>
  <c r="I155" i="2"/>
  <c r="J155" i="2"/>
  <c r="K155" i="2"/>
  <c r="I156" i="2"/>
  <c r="J156" i="2"/>
  <c r="K156" i="2"/>
  <c r="I157" i="2"/>
  <c r="J157" i="2"/>
  <c r="K157" i="2"/>
  <c r="I158" i="2"/>
  <c r="J158" i="2"/>
  <c r="K158" i="2"/>
  <c r="I159" i="2"/>
  <c r="J159" i="2"/>
  <c r="K159" i="2"/>
  <c r="I160" i="2"/>
  <c r="J160" i="2"/>
  <c r="K160" i="2"/>
  <c r="I161" i="2"/>
  <c r="J161" i="2"/>
  <c r="K161" i="2"/>
  <c r="I162" i="2"/>
  <c r="J162" i="2"/>
  <c r="K162" i="2"/>
  <c r="I163" i="2"/>
  <c r="J163" i="2"/>
  <c r="K163" i="2"/>
  <c r="I164" i="2"/>
  <c r="J164" i="2"/>
  <c r="K164" i="2"/>
  <c r="I165" i="2"/>
  <c r="J165" i="2"/>
  <c r="K165" i="2"/>
  <c r="I166" i="2"/>
  <c r="J166" i="2"/>
  <c r="K166" i="2"/>
  <c r="I167" i="2"/>
  <c r="J167" i="2"/>
  <c r="K167" i="2"/>
  <c r="I168" i="2"/>
  <c r="J168" i="2"/>
  <c r="K168" i="2"/>
  <c r="I169" i="2"/>
  <c r="J169" i="2"/>
  <c r="K169" i="2"/>
  <c r="I170" i="2"/>
  <c r="J170" i="2"/>
  <c r="K170" i="2"/>
  <c r="I171" i="2"/>
  <c r="J171" i="2"/>
  <c r="K171" i="2"/>
  <c r="I172" i="2"/>
  <c r="J172" i="2"/>
  <c r="K172" i="2"/>
  <c r="I173" i="2"/>
  <c r="J173" i="2"/>
  <c r="K173" i="2"/>
  <c r="I174" i="2"/>
  <c r="J174" i="2"/>
  <c r="K174" i="2"/>
  <c r="I175" i="2"/>
  <c r="J175" i="2"/>
  <c r="K175" i="2"/>
  <c r="I176" i="2"/>
  <c r="J176" i="2"/>
  <c r="K176" i="2"/>
  <c r="I177" i="2"/>
  <c r="J177" i="2"/>
  <c r="K177" i="2"/>
  <c r="I178" i="2"/>
  <c r="J178" i="2"/>
  <c r="K178" i="2"/>
  <c r="I179" i="2"/>
  <c r="J179" i="2"/>
  <c r="K179" i="2"/>
  <c r="I180" i="2"/>
  <c r="J180" i="2"/>
  <c r="K180" i="2"/>
  <c r="I181" i="2"/>
  <c r="J181" i="2"/>
  <c r="K181" i="2"/>
  <c r="I182" i="2"/>
  <c r="J182" i="2"/>
  <c r="K182" i="2"/>
  <c r="I183" i="2"/>
  <c r="J183" i="2"/>
  <c r="K183" i="2"/>
  <c r="I184" i="2"/>
  <c r="J184" i="2"/>
  <c r="K184" i="2"/>
  <c r="I185" i="2"/>
  <c r="J185" i="2"/>
  <c r="K185" i="2"/>
  <c r="I186" i="2"/>
  <c r="J186" i="2"/>
  <c r="K186" i="2"/>
  <c r="I187" i="2"/>
  <c r="J187" i="2"/>
  <c r="K187" i="2"/>
  <c r="I188" i="2"/>
  <c r="J188" i="2"/>
  <c r="K188" i="2"/>
  <c r="I189" i="2"/>
  <c r="J189" i="2"/>
  <c r="K189" i="2"/>
  <c r="I190" i="2"/>
  <c r="J190" i="2"/>
  <c r="K190" i="2"/>
  <c r="I191" i="2"/>
  <c r="J191" i="2"/>
  <c r="K191" i="2"/>
  <c r="I192" i="2"/>
  <c r="J192" i="2"/>
  <c r="K192" i="2"/>
  <c r="I193" i="2"/>
  <c r="J193" i="2"/>
  <c r="K193" i="2"/>
  <c r="I194" i="2"/>
  <c r="J194" i="2"/>
  <c r="K194" i="2"/>
  <c r="I195" i="2"/>
  <c r="J195" i="2"/>
  <c r="K195" i="2"/>
  <c r="I196" i="2"/>
  <c r="J196" i="2"/>
  <c r="K196" i="2"/>
  <c r="I197" i="2"/>
  <c r="J197" i="2"/>
  <c r="K197" i="2"/>
  <c r="I198" i="2"/>
  <c r="J198" i="2"/>
  <c r="K198" i="2"/>
  <c r="I199" i="2"/>
  <c r="J199" i="2"/>
  <c r="K199" i="2"/>
  <c r="I200" i="2"/>
  <c r="J200" i="2"/>
  <c r="K200" i="2"/>
  <c r="I201" i="2"/>
  <c r="J201" i="2"/>
  <c r="K201" i="2"/>
  <c r="I202" i="2"/>
  <c r="J202" i="2"/>
  <c r="K202" i="2"/>
  <c r="I203" i="2"/>
  <c r="J203" i="2"/>
  <c r="K203" i="2"/>
  <c r="I204" i="2"/>
  <c r="J204" i="2"/>
  <c r="K204" i="2"/>
  <c r="I205" i="2"/>
  <c r="J205" i="2"/>
  <c r="K205" i="2"/>
  <c r="I206" i="2"/>
  <c r="J206" i="2"/>
  <c r="K206" i="2"/>
  <c r="I207" i="2"/>
  <c r="J207" i="2"/>
  <c r="K207" i="2"/>
  <c r="I208" i="2"/>
  <c r="J208" i="2"/>
  <c r="K208" i="2"/>
  <c r="I209" i="2"/>
  <c r="J209" i="2"/>
  <c r="K209" i="2"/>
  <c r="I210" i="2"/>
  <c r="J210" i="2"/>
  <c r="K210" i="2"/>
  <c r="I211" i="2"/>
  <c r="J211" i="2"/>
  <c r="K211" i="2"/>
  <c r="I212" i="2"/>
  <c r="J212" i="2"/>
  <c r="K212" i="2"/>
  <c r="I213" i="2"/>
  <c r="J213" i="2"/>
  <c r="K213" i="2"/>
  <c r="I214" i="2"/>
  <c r="J214" i="2"/>
  <c r="K214" i="2"/>
  <c r="I215" i="2"/>
  <c r="J215" i="2"/>
  <c r="K215" i="2"/>
  <c r="I216" i="2"/>
  <c r="J216" i="2"/>
  <c r="K216" i="2"/>
  <c r="I217" i="2"/>
  <c r="J217" i="2"/>
  <c r="K217" i="2"/>
  <c r="I218" i="2"/>
  <c r="J218" i="2"/>
  <c r="K218" i="2"/>
  <c r="I219" i="2"/>
  <c r="J219" i="2"/>
  <c r="K219" i="2"/>
  <c r="I220" i="2"/>
  <c r="J220" i="2"/>
  <c r="K220" i="2"/>
  <c r="I221" i="2"/>
  <c r="J221" i="2"/>
  <c r="K221" i="2"/>
  <c r="I222" i="2"/>
  <c r="J222" i="2"/>
  <c r="K222" i="2"/>
  <c r="I223" i="2"/>
  <c r="J223" i="2"/>
  <c r="K223" i="2"/>
  <c r="I224" i="2"/>
  <c r="J224" i="2"/>
  <c r="K224" i="2"/>
  <c r="I225" i="2"/>
  <c r="J225" i="2"/>
  <c r="K225" i="2"/>
  <c r="I226" i="2"/>
  <c r="J226" i="2"/>
  <c r="K226" i="2"/>
  <c r="I227" i="2"/>
  <c r="J227" i="2"/>
  <c r="K227" i="2"/>
  <c r="I228" i="2"/>
  <c r="J228" i="2"/>
  <c r="K228" i="2"/>
  <c r="I229" i="2"/>
  <c r="J229" i="2"/>
  <c r="K229" i="2"/>
  <c r="I230" i="2"/>
  <c r="J230" i="2"/>
  <c r="K230" i="2"/>
  <c r="I231" i="2"/>
  <c r="J231" i="2"/>
  <c r="K231" i="2"/>
  <c r="I232" i="2"/>
  <c r="J232" i="2"/>
  <c r="K232" i="2"/>
  <c r="I233" i="2"/>
  <c r="J233" i="2"/>
  <c r="K233" i="2"/>
  <c r="I234" i="2"/>
  <c r="J234" i="2"/>
  <c r="K234" i="2"/>
  <c r="I235" i="2"/>
  <c r="J235" i="2"/>
  <c r="K235" i="2"/>
  <c r="I236" i="2"/>
  <c r="J236" i="2"/>
  <c r="K236" i="2"/>
  <c r="I237" i="2"/>
  <c r="J237" i="2"/>
  <c r="K237" i="2"/>
  <c r="I238" i="2"/>
  <c r="J238" i="2"/>
  <c r="K238" i="2"/>
  <c r="I239" i="2"/>
  <c r="J239" i="2"/>
  <c r="K239" i="2"/>
  <c r="I240" i="2"/>
  <c r="J240" i="2"/>
  <c r="K240" i="2"/>
  <c r="I241" i="2"/>
  <c r="J241" i="2"/>
  <c r="K241" i="2"/>
  <c r="I242" i="2"/>
  <c r="J242" i="2"/>
  <c r="K242" i="2"/>
  <c r="I243" i="2"/>
  <c r="J243" i="2"/>
  <c r="K243" i="2"/>
  <c r="I244" i="2"/>
  <c r="J244" i="2"/>
  <c r="K244" i="2"/>
  <c r="I245" i="2"/>
  <c r="J245" i="2"/>
  <c r="K245" i="2"/>
  <c r="I246" i="2"/>
  <c r="J246" i="2"/>
  <c r="K246" i="2"/>
  <c r="I247" i="2"/>
  <c r="J247" i="2"/>
  <c r="K247" i="2"/>
  <c r="I248" i="2"/>
  <c r="J248" i="2"/>
  <c r="K248" i="2"/>
  <c r="I249" i="2"/>
  <c r="J249" i="2"/>
  <c r="K249" i="2"/>
  <c r="I250" i="2"/>
  <c r="J250" i="2"/>
  <c r="K250" i="2"/>
  <c r="I251" i="2"/>
  <c r="J251" i="2"/>
  <c r="K251" i="2"/>
  <c r="I252" i="2"/>
  <c r="J252" i="2"/>
  <c r="K252" i="2"/>
  <c r="I253" i="2"/>
  <c r="J253" i="2"/>
  <c r="K253" i="2"/>
  <c r="I254" i="2"/>
  <c r="J254" i="2"/>
  <c r="K254" i="2"/>
  <c r="I255" i="2"/>
  <c r="J255" i="2"/>
  <c r="K255" i="2"/>
  <c r="I256" i="2"/>
  <c r="J256" i="2"/>
  <c r="K256" i="2"/>
  <c r="I257" i="2"/>
  <c r="J257" i="2"/>
  <c r="K257" i="2"/>
  <c r="I258" i="2"/>
  <c r="J258" i="2"/>
  <c r="K258" i="2"/>
  <c r="I259" i="2"/>
  <c r="J259" i="2"/>
  <c r="K259" i="2"/>
  <c r="I260" i="2"/>
  <c r="J260" i="2"/>
  <c r="K260" i="2"/>
  <c r="I261" i="2"/>
  <c r="J261" i="2"/>
  <c r="K261" i="2"/>
  <c r="I262" i="2"/>
  <c r="J262" i="2"/>
  <c r="K262" i="2"/>
  <c r="I263" i="2"/>
  <c r="J263" i="2"/>
  <c r="K263" i="2"/>
  <c r="I264" i="2"/>
  <c r="J264" i="2"/>
  <c r="K264" i="2"/>
  <c r="I265" i="2"/>
  <c r="J265" i="2"/>
  <c r="K265" i="2"/>
  <c r="I266" i="2"/>
  <c r="J266" i="2"/>
  <c r="K266" i="2"/>
  <c r="I267" i="2"/>
  <c r="J267" i="2"/>
  <c r="K267" i="2"/>
  <c r="I268" i="2"/>
  <c r="J268" i="2"/>
  <c r="K268" i="2"/>
  <c r="I269" i="2"/>
  <c r="J269" i="2"/>
  <c r="K269" i="2"/>
  <c r="I270" i="2"/>
  <c r="J270" i="2"/>
  <c r="K270" i="2"/>
  <c r="I271" i="2"/>
  <c r="J271" i="2"/>
  <c r="K271" i="2"/>
  <c r="I272" i="2"/>
  <c r="J272" i="2"/>
  <c r="K272" i="2"/>
  <c r="I273" i="2"/>
  <c r="J273" i="2"/>
  <c r="K273" i="2"/>
  <c r="I274" i="2"/>
  <c r="J274" i="2"/>
  <c r="K274" i="2"/>
  <c r="I275" i="2"/>
  <c r="J275" i="2"/>
  <c r="K275" i="2"/>
  <c r="I276" i="2"/>
  <c r="J276" i="2"/>
  <c r="K276" i="2"/>
  <c r="I277" i="2"/>
  <c r="J277" i="2"/>
  <c r="K277" i="2"/>
  <c r="I278" i="2"/>
  <c r="J278" i="2"/>
  <c r="K278" i="2"/>
  <c r="I279" i="2"/>
  <c r="J279" i="2"/>
  <c r="K279" i="2"/>
  <c r="I280" i="2"/>
  <c r="J280" i="2"/>
  <c r="K280" i="2"/>
  <c r="I281" i="2"/>
  <c r="J281" i="2"/>
  <c r="K281" i="2"/>
  <c r="I282" i="2"/>
  <c r="J282" i="2"/>
  <c r="K282" i="2"/>
  <c r="I283" i="2"/>
  <c r="J283" i="2"/>
  <c r="K283" i="2"/>
  <c r="I284" i="2"/>
  <c r="J284" i="2"/>
  <c r="K284" i="2"/>
  <c r="I285" i="2"/>
  <c r="J285" i="2"/>
  <c r="K285" i="2"/>
  <c r="I286" i="2"/>
  <c r="J286" i="2"/>
  <c r="K286" i="2"/>
  <c r="I287" i="2"/>
  <c r="J287" i="2"/>
  <c r="K287" i="2"/>
  <c r="I288" i="2"/>
  <c r="J288" i="2"/>
  <c r="K288" i="2"/>
  <c r="I289" i="2"/>
  <c r="J289" i="2"/>
  <c r="K289" i="2"/>
  <c r="I290" i="2"/>
  <c r="J290" i="2"/>
  <c r="K290" i="2"/>
  <c r="I291" i="2"/>
  <c r="J291" i="2"/>
  <c r="K291" i="2"/>
  <c r="I292" i="2"/>
  <c r="J292" i="2"/>
  <c r="K292" i="2"/>
  <c r="I293" i="2"/>
  <c r="J293" i="2"/>
  <c r="K293" i="2"/>
  <c r="I294" i="2"/>
  <c r="J294" i="2"/>
  <c r="K294" i="2"/>
  <c r="I295" i="2"/>
  <c r="J295" i="2"/>
  <c r="K295" i="2"/>
  <c r="I296" i="2"/>
  <c r="J296" i="2"/>
  <c r="K296" i="2"/>
  <c r="I297" i="2"/>
  <c r="J297" i="2"/>
  <c r="K297" i="2"/>
  <c r="I298" i="2"/>
  <c r="J298" i="2"/>
  <c r="K298" i="2"/>
  <c r="I299" i="2"/>
  <c r="J299" i="2"/>
  <c r="K299" i="2"/>
  <c r="I300" i="2"/>
  <c r="J300" i="2"/>
  <c r="K300" i="2"/>
  <c r="I301" i="2"/>
  <c r="J301" i="2"/>
  <c r="K301" i="2"/>
  <c r="I302" i="2"/>
  <c r="J302" i="2"/>
  <c r="K302" i="2"/>
  <c r="I303" i="2"/>
  <c r="J303" i="2"/>
  <c r="K303" i="2"/>
  <c r="I304" i="2"/>
  <c r="J304" i="2"/>
  <c r="K304" i="2"/>
  <c r="I305" i="2"/>
  <c r="J305" i="2"/>
  <c r="K305" i="2"/>
  <c r="I306" i="2"/>
  <c r="J306" i="2"/>
  <c r="K306" i="2"/>
  <c r="I307" i="2"/>
  <c r="J307" i="2"/>
  <c r="K307" i="2"/>
  <c r="I308" i="2"/>
  <c r="J308" i="2"/>
  <c r="K308" i="2"/>
  <c r="I309" i="2"/>
  <c r="J309" i="2"/>
  <c r="K309" i="2"/>
  <c r="I310" i="2"/>
  <c r="J310" i="2"/>
  <c r="K310" i="2"/>
  <c r="I311" i="2"/>
  <c r="J311" i="2"/>
  <c r="K311" i="2"/>
  <c r="I312" i="2"/>
  <c r="J312" i="2"/>
  <c r="K312" i="2"/>
  <c r="I313" i="2"/>
  <c r="J313" i="2"/>
  <c r="K313" i="2"/>
  <c r="I314" i="2"/>
  <c r="J314" i="2"/>
  <c r="K314" i="2"/>
  <c r="I315" i="2"/>
  <c r="J315" i="2"/>
  <c r="K315" i="2"/>
  <c r="I316" i="2"/>
  <c r="J316" i="2"/>
  <c r="K316" i="2"/>
  <c r="I317" i="2"/>
  <c r="J317" i="2"/>
  <c r="K317" i="2"/>
  <c r="I318" i="2"/>
  <c r="J318" i="2"/>
  <c r="K318" i="2"/>
  <c r="I319" i="2"/>
  <c r="J319" i="2"/>
  <c r="K319" i="2"/>
  <c r="I320" i="2"/>
  <c r="J320" i="2"/>
  <c r="K320" i="2"/>
  <c r="I321" i="2"/>
  <c r="J321" i="2"/>
  <c r="K321" i="2"/>
  <c r="I322" i="2"/>
  <c r="J322" i="2"/>
  <c r="K322" i="2"/>
  <c r="I323" i="2"/>
  <c r="J323" i="2"/>
  <c r="K323" i="2"/>
  <c r="I324" i="2"/>
  <c r="J324" i="2"/>
  <c r="K324" i="2"/>
  <c r="I325" i="2"/>
  <c r="J325" i="2"/>
  <c r="K325" i="2"/>
  <c r="I326" i="2"/>
  <c r="J326" i="2"/>
  <c r="K326" i="2"/>
  <c r="I327" i="2"/>
  <c r="J327" i="2"/>
  <c r="K327" i="2"/>
  <c r="I328" i="2"/>
  <c r="J328" i="2"/>
  <c r="K328" i="2"/>
  <c r="I329" i="2"/>
  <c r="J329" i="2"/>
  <c r="K329" i="2"/>
  <c r="I330" i="2"/>
  <c r="J330" i="2"/>
  <c r="K330" i="2"/>
  <c r="I331" i="2"/>
  <c r="J331" i="2"/>
  <c r="K331" i="2"/>
  <c r="I332" i="2"/>
  <c r="J332" i="2"/>
  <c r="K332" i="2"/>
  <c r="I333" i="2"/>
  <c r="J333" i="2"/>
  <c r="K333" i="2"/>
  <c r="I334" i="2"/>
  <c r="J334" i="2"/>
  <c r="K334" i="2"/>
  <c r="I335" i="2"/>
  <c r="J335" i="2"/>
  <c r="K335" i="2"/>
  <c r="I336" i="2"/>
  <c r="J336" i="2"/>
  <c r="K336" i="2"/>
  <c r="I337" i="2"/>
  <c r="J337" i="2"/>
  <c r="K337" i="2"/>
  <c r="I338" i="2"/>
  <c r="J338" i="2"/>
  <c r="K338" i="2"/>
  <c r="I339" i="2"/>
  <c r="J339" i="2"/>
  <c r="K339" i="2"/>
  <c r="I340" i="2"/>
  <c r="J340" i="2"/>
  <c r="K340" i="2"/>
  <c r="I341" i="2"/>
  <c r="J341" i="2"/>
  <c r="K341" i="2"/>
  <c r="I342" i="2"/>
  <c r="J342" i="2"/>
  <c r="K342" i="2"/>
  <c r="I343" i="2"/>
  <c r="J343" i="2"/>
  <c r="K343" i="2"/>
  <c r="I344" i="2"/>
  <c r="J344" i="2"/>
  <c r="K344" i="2"/>
  <c r="I345" i="2"/>
  <c r="J345" i="2"/>
  <c r="K345" i="2"/>
  <c r="I346" i="2"/>
  <c r="J346" i="2"/>
  <c r="K346" i="2"/>
  <c r="I347" i="2"/>
  <c r="J347" i="2"/>
  <c r="K347" i="2"/>
  <c r="I348" i="2"/>
  <c r="J348" i="2"/>
  <c r="K348" i="2"/>
  <c r="I349" i="2"/>
  <c r="J349" i="2"/>
  <c r="K349" i="2"/>
  <c r="I350" i="2"/>
  <c r="J350" i="2"/>
  <c r="K350" i="2"/>
  <c r="I351" i="2"/>
  <c r="J351" i="2"/>
  <c r="K351" i="2"/>
  <c r="I352" i="2"/>
  <c r="J352" i="2"/>
  <c r="K352" i="2"/>
  <c r="I353" i="2"/>
  <c r="J353" i="2"/>
  <c r="K353" i="2"/>
  <c r="I354" i="2"/>
  <c r="J354" i="2"/>
  <c r="K354" i="2"/>
  <c r="I355" i="2"/>
  <c r="J355" i="2"/>
  <c r="K355" i="2"/>
  <c r="I356" i="2"/>
  <c r="J356" i="2"/>
  <c r="K356" i="2"/>
  <c r="I357" i="2"/>
  <c r="J357" i="2"/>
  <c r="K357" i="2"/>
  <c r="I358" i="2"/>
  <c r="J358" i="2"/>
  <c r="K358" i="2"/>
  <c r="I359" i="2"/>
  <c r="J359" i="2"/>
  <c r="K359" i="2"/>
  <c r="I360" i="2"/>
  <c r="J360" i="2"/>
  <c r="K360" i="2"/>
  <c r="I361" i="2"/>
  <c r="J361" i="2"/>
  <c r="K361" i="2"/>
  <c r="I362" i="2"/>
  <c r="J362" i="2"/>
  <c r="K362" i="2"/>
  <c r="I363" i="2"/>
  <c r="J363" i="2"/>
  <c r="K363" i="2"/>
  <c r="I364" i="2"/>
  <c r="J364" i="2"/>
  <c r="K364" i="2"/>
  <c r="I365" i="2"/>
  <c r="J365" i="2"/>
  <c r="K365" i="2"/>
  <c r="I366" i="2"/>
  <c r="J366" i="2"/>
  <c r="K366" i="2"/>
  <c r="I367" i="2"/>
  <c r="J367" i="2"/>
  <c r="K367" i="2"/>
  <c r="I368" i="2"/>
  <c r="J368" i="2"/>
  <c r="K368" i="2"/>
  <c r="I369" i="2"/>
  <c r="J369" i="2"/>
  <c r="K369" i="2"/>
  <c r="I370" i="2"/>
  <c r="J370" i="2"/>
  <c r="K370" i="2"/>
  <c r="I371" i="2"/>
  <c r="J371" i="2"/>
  <c r="K371" i="2"/>
  <c r="I372" i="2"/>
  <c r="J372" i="2"/>
  <c r="K372" i="2"/>
  <c r="I373" i="2"/>
  <c r="J373" i="2"/>
  <c r="K373" i="2"/>
  <c r="I374" i="2"/>
  <c r="J374" i="2"/>
  <c r="K374" i="2"/>
  <c r="I375" i="2"/>
  <c r="J375" i="2"/>
  <c r="K375" i="2"/>
  <c r="I376" i="2"/>
  <c r="J376" i="2"/>
  <c r="K376" i="2"/>
  <c r="I377" i="2"/>
  <c r="J377" i="2"/>
  <c r="K377" i="2"/>
  <c r="I378" i="2"/>
  <c r="J378" i="2"/>
  <c r="K378" i="2"/>
  <c r="I379" i="2"/>
  <c r="J379" i="2"/>
  <c r="K379" i="2"/>
  <c r="I380" i="2"/>
  <c r="J380" i="2"/>
  <c r="K380" i="2"/>
  <c r="I381" i="2"/>
  <c r="J381" i="2"/>
  <c r="K381" i="2"/>
  <c r="I382" i="2"/>
  <c r="J382" i="2"/>
  <c r="K382" i="2"/>
  <c r="I383" i="2"/>
  <c r="J383" i="2"/>
  <c r="K383" i="2"/>
  <c r="I384" i="2"/>
  <c r="J384" i="2"/>
  <c r="K384" i="2"/>
  <c r="I385" i="2"/>
  <c r="J385" i="2"/>
  <c r="K385" i="2"/>
  <c r="I386" i="2"/>
  <c r="J386" i="2"/>
  <c r="K386" i="2"/>
  <c r="I387" i="2"/>
  <c r="J387" i="2"/>
  <c r="K387" i="2"/>
  <c r="I388" i="2"/>
  <c r="J388" i="2"/>
  <c r="K388" i="2"/>
  <c r="I389" i="2"/>
  <c r="J389" i="2"/>
  <c r="K389" i="2"/>
  <c r="I390" i="2"/>
  <c r="J390" i="2"/>
  <c r="K390" i="2"/>
  <c r="I391" i="2"/>
  <c r="J391" i="2"/>
  <c r="K391" i="2"/>
  <c r="I392" i="2"/>
  <c r="J392" i="2"/>
  <c r="K392" i="2"/>
  <c r="I393" i="2"/>
  <c r="J393" i="2"/>
  <c r="K393" i="2"/>
  <c r="I394" i="2"/>
  <c r="J394" i="2"/>
  <c r="K394" i="2"/>
  <c r="I395" i="2"/>
  <c r="J395" i="2"/>
  <c r="K395" i="2"/>
  <c r="I396" i="2"/>
  <c r="J396" i="2"/>
  <c r="K396" i="2"/>
  <c r="I397" i="2"/>
  <c r="J397" i="2"/>
  <c r="K397" i="2"/>
  <c r="I398" i="2"/>
  <c r="J398" i="2"/>
  <c r="K398" i="2"/>
  <c r="I399" i="2"/>
  <c r="J399" i="2"/>
  <c r="K399" i="2"/>
  <c r="I400" i="2"/>
  <c r="J400" i="2"/>
  <c r="K400" i="2"/>
  <c r="I401" i="2"/>
  <c r="J401" i="2"/>
  <c r="K401" i="2"/>
  <c r="I402" i="2"/>
  <c r="J402" i="2"/>
  <c r="K402" i="2"/>
  <c r="I403" i="2"/>
  <c r="J403" i="2"/>
  <c r="K403" i="2"/>
  <c r="I404" i="2"/>
  <c r="J404" i="2"/>
  <c r="K404" i="2"/>
  <c r="I405" i="2"/>
  <c r="J405" i="2"/>
  <c r="K405" i="2"/>
  <c r="I406" i="2"/>
  <c r="J406" i="2"/>
  <c r="K406" i="2"/>
  <c r="I407" i="2"/>
  <c r="J407" i="2"/>
  <c r="K407" i="2"/>
  <c r="I408" i="2"/>
  <c r="J408" i="2"/>
  <c r="K408" i="2"/>
  <c r="I409" i="2"/>
  <c r="J409" i="2"/>
  <c r="K409" i="2"/>
  <c r="I410" i="2"/>
  <c r="J410" i="2"/>
  <c r="K410" i="2"/>
  <c r="I411" i="2"/>
  <c r="J411" i="2"/>
  <c r="K411" i="2"/>
  <c r="I412" i="2"/>
  <c r="J412" i="2"/>
  <c r="K412" i="2"/>
  <c r="I413" i="2"/>
  <c r="J413" i="2"/>
  <c r="K413" i="2"/>
  <c r="I414" i="2"/>
  <c r="J414" i="2"/>
  <c r="K414" i="2"/>
  <c r="I415" i="2"/>
  <c r="J415" i="2"/>
  <c r="K415" i="2"/>
  <c r="I416" i="2"/>
  <c r="J416" i="2"/>
  <c r="K416" i="2"/>
  <c r="I417" i="2"/>
  <c r="J417" i="2"/>
  <c r="K417" i="2"/>
  <c r="I418" i="2"/>
  <c r="J418" i="2"/>
  <c r="K418" i="2"/>
  <c r="I419" i="2"/>
  <c r="J419" i="2"/>
  <c r="K419" i="2"/>
  <c r="I420" i="2"/>
  <c r="J420" i="2"/>
  <c r="K420" i="2"/>
  <c r="I421" i="2"/>
  <c r="J421" i="2"/>
  <c r="K421" i="2"/>
  <c r="I422" i="2"/>
  <c r="J422" i="2"/>
  <c r="K422" i="2"/>
  <c r="I423" i="2"/>
  <c r="J423" i="2"/>
  <c r="K423" i="2"/>
  <c r="I424" i="2"/>
  <c r="J424" i="2"/>
  <c r="K424" i="2"/>
  <c r="I425" i="2"/>
  <c r="J425" i="2"/>
  <c r="K425" i="2"/>
  <c r="I426" i="2"/>
  <c r="J426" i="2"/>
  <c r="K426" i="2"/>
  <c r="I427" i="2"/>
  <c r="J427" i="2"/>
  <c r="K427" i="2"/>
  <c r="I428" i="2"/>
  <c r="J428" i="2"/>
  <c r="K428" i="2"/>
  <c r="I429" i="2"/>
  <c r="J429" i="2"/>
  <c r="K429" i="2"/>
  <c r="I430" i="2"/>
  <c r="J430" i="2"/>
  <c r="K430" i="2"/>
  <c r="I431" i="2"/>
  <c r="J431" i="2"/>
  <c r="K431" i="2"/>
  <c r="I432" i="2"/>
  <c r="J432" i="2"/>
  <c r="K432" i="2"/>
  <c r="I433" i="2"/>
  <c r="J433" i="2"/>
  <c r="K433" i="2"/>
  <c r="I434" i="2"/>
  <c r="J434" i="2"/>
  <c r="K434" i="2"/>
  <c r="I435" i="2"/>
  <c r="J435" i="2"/>
  <c r="K435" i="2"/>
  <c r="I436" i="2"/>
  <c r="J436" i="2"/>
  <c r="K436" i="2"/>
  <c r="I437" i="2"/>
  <c r="J437" i="2"/>
  <c r="K437" i="2"/>
  <c r="I438" i="2"/>
  <c r="J438" i="2"/>
  <c r="K438" i="2"/>
  <c r="I439" i="2"/>
  <c r="J439" i="2"/>
  <c r="K439" i="2"/>
  <c r="I440" i="2"/>
  <c r="J440" i="2"/>
  <c r="K440" i="2"/>
  <c r="I441" i="2"/>
  <c r="J441" i="2"/>
  <c r="K441" i="2"/>
  <c r="I442" i="2"/>
  <c r="J442" i="2"/>
  <c r="K442" i="2"/>
  <c r="I443" i="2"/>
  <c r="J443" i="2"/>
  <c r="K443" i="2"/>
  <c r="I444" i="2"/>
  <c r="J444" i="2"/>
  <c r="K444" i="2"/>
  <c r="I445" i="2"/>
  <c r="J445" i="2"/>
  <c r="K445" i="2"/>
  <c r="I446" i="2"/>
  <c r="J446" i="2"/>
  <c r="K446" i="2"/>
  <c r="I447" i="2"/>
  <c r="J447" i="2"/>
  <c r="K447" i="2"/>
  <c r="I448" i="2"/>
  <c r="J448" i="2"/>
  <c r="K448" i="2"/>
  <c r="I449" i="2"/>
  <c r="J449" i="2"/>
  <c r="K449" i="2"/>
  <c r="I450" i="2"/>
  <c r="J450" i="2"/>
  <c r="K450" i="2"/>
  <c r="I451" i="2"/>
  <c r="J451" i="2"/>
  <c r="K451" i="2"/>
  <c r="I452" i="2"/>
  <c r="J452" i="2"/>
  <c r="K452" i="2"/>
  <c r="I453" i="2"/>
  <c r="J453" i="2"/>
  <c r="K453" i="2"/>
  <c r="I454" i="2"/>
  <c r="J454" i="2"/>
  <c r="K454" i="2"/>
  <c r="I455" i="2"/>
  <c r="J455" i="2"/>
  <c r="K455" i="2"/>
  <c r="I456" i="2"/>
  <c r="J456" i="2"/>
  <c r="K456" i="2"/>
  <c r="I457" i="2"/>
  <c r="J457" i="2"/>
  <c r="K457" i="2"/>
  <c r="I458" i="2"/>
  <c r="J458" i="2"/>
  <c r="K458" i="2"/>
  <c r="I459" i="2"/>
  <c r="J459" i="2"/>
  <c r="K459" i="2"/>
  <c r="I460" i="2"/>
  <c r="J460" i="2"/>
  <c r="K460" i="2"/>
  <c r="I461" i="2"/>
  <c r="J461" i="2"/>
  <c r="K461" i="2"/>
  <c r="I462" i="2"/>
  <c r="J462" i="2"/>
  <c r="K462" i="2"/>
  <c r="I463" i="2"/>
  <c r="J463" i="2"/>
  <c r="K463" i="2"/>
  <c r="I464" i="2"/>
  <c r="J464" i="2"/>
  <c r="K464" i="2"/>
  <c r="I465" i="2"/>
  <c r="J465" i="2"/>
  <c r="K465" i="2"/>
  <c r="I466" i="2"/>
  <c r="J466" i="2"/>
  <c r="K466" i="2"/>
  <c r="I467" i="2"/>
  <c r="J467" i="2"/>
  <c r="K467" i="2"/>
  <c r="I468" i="2"/>
  <c r="J468" i="2"/>
  <c r="K468" i="2"/>
  <c r="I469" i="2"/>
  <c r="J469" i="2"/>
  <c r="K469" i="2"/>
  <c r="I470" i="2"/>
  <c r="J470" i="2"/>
  <c r="K470" i="2"/>
  <c r="I471" i="2"/>
  <c r="J471" i="2"/>
  <c r="K471" i="2"/>
  <c r="I472" i="2"/>
  <c r="J472" i="2"/>
  <c r="K472" i="2"/>
  <c r="I473" i="2"/>
  <c r="J473" i="2"/>
  <c r="K473" i="2"/>
  <c r="I474" i="2"/>
  <c r="J474" i="2"/>
  <c r="K474" i="2"/>
  <c r="I475" i="2"/>
  <c r="J475" i="2"/>
  <c r="K475" i="2"/>
  <c r="I476" i="2"/>
  <c r="J476" i="2"/>
  <c r="K476" i="2"/>
  <c r="I477" i="2"/>
  <c r="J477" i="2"/>
  <c r="K477" i="2"/>
  <c r="I478" i="2"/>
  <c r="J478" i="2"/>
  <c r="K478" i="2"/>
  <c r="I479" i="2"/>
  <c r="J479" i="2"/>
  <c r="K479" i="2"/>
  <c r="I480" i="2"/>
  <c r="J480" i="2"/>
  <c r="K480" i="2"/>
  <c r="I481" i="2"/>
  <c r="J481" i="2"/>
  <c r="K481" i="2"/>
  <c r="I482" i="2"/>
  <c r="J482" i="2"/>
  <c r="K482" i="2"/>
  <c r="I483" i="2"/>
  <c r="J483" i="2"/>
  <c r="K483" i="2"/>
  <c r="I484" i="2"/>
  <c r="J484" i="2"/>
  <c r="K484" i="2"/>
  <c r="I485" i="2"/>
  <c r="J485" i="2"/>
  <c r="K485" i="2"/>
  <c r="I486" i="2"/>
  <c r="J486" i="2"/>
  <c r="K486" i="2"/>
  <c r="I487" i="2"/>
  <c r="J487" i="2"/>
  <c r="K487" i="2"/>
  <c r="I488" i="2"/>
  <c r="J488" i="2"/>
  <c r="K488" i="2"/>
  <c r="I489" i="2"/>
  <c r="J489" i="2"/>
  <c r="K489" i="2"/>
  <c r="I490" i="2"/>
  <c r="J490" i="2"/>
  <c r="K490" i="2"/>
  <c r="I491" i="2"/>
  <c r="J491" i="2"/>
  <c r="K491" i="2"/>
  <c r="I492" i="2"/>
  <c r="J492" i="2"/>
  <c r="K492" i="2"/>
  <c r="I493" i="2"/>
  <c r="J493" i="2"/>
  <c r="K493" i="2"/>
  <c r="I494" i="2"/>
  <c r="J494" i="2"/>
  <c r="K494" i="2"/>
  <c r="I495" i="2"/>
  <c r="J495" i="2"/>
  <c r="K495" i="2"/>
  <c r="I496" i="2"/>
  <c r="J496" i="2"/>
  <c r="K496" i="2"/>
  <c r="I497" i="2"/>
  <c r="J497" i="2"/>
  <c r="K497" i="2"/>
  <c r="I498" i="2"/>
  <c r="J498" i="2"/>
  <c r="K498" i="2"/>
  <c r="I499" i="2"/>
  <c r="J499" i="2"/>
  <c r="K499" i="2"/>
  <c r="I500" i="2"/>
  <c r="J500" i="2"/>
  <c r="K500" i="2"/>
  <c r="I501" i="2"/>
  <c r="J501" i="2"/>
  <c r="K501" i="2"/>
  <c r="I502" i="2"/>
  <c r="J502" i="2"/>
  <c r="K502" i="2"/>
  <c r="I503" i="2"/>
  <c r="J503" i="2"/>
  <c r="K503" i="2"/>
  <c r="K2" i="2"/>
  <c r="J2" i="2"/>
  <c r="I2" i="2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M2" i="3"/>
  <c r="L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</calcChain>
</file>

<file path=xl/sharedStrings.xml><?xml version="1.0" encoding="utf-8"?>
<sst xmlns="http://schemas.openxmlformats.org/spreadsheetml/2006/main" count="5058" uniqueCount="1024">
  <si>
    <t>GID_2</t>
  </si>
  <si>
    <t>ARG.1.1_1</t>
  </si>
  <si>
    <t>Buenos Aires</t>
  </si>
  <si>
    <t>Adolfo Alsina</t>
  </si>
  <si>
    <t>ARG.1.2_1</t>
  </si>
  <si>
    <t>Adolfo Gonzales Chaves</t>
  </si>
  <si>
    <t>ARG.1.3_1</t>
  </si>
  <si>
    <t>Alberti</t>
  </si>
  <si>
    <t>ARG.1.4_1</t>
  </si>
  <si>
    <t>Almirante Brown</t>
  </si>
  <si>
    <t>ARG.1.5_1</t>
  </si>
  <si>
    <t>Ameghino</t>
  </si>
  <si>
    <t>ARG.1.6_1</t>
  </si>
  <si>
    <t>Arrecifes</t>
  </si>
  <si>
    <t>ARG.1.7_1</t>
  </si>
  <si>
    <t>Avellaneda</t>
  </si>
  <si>
    <t>ARG.1.8_1</t>
  </si>
  <si>
    <t>Ayacucho</t>
  </si>
  <si>
    <t>ARG.1.9_1</t>
  </si>
  <si>
    <t>Azul</t>
  </si>
  <si>
    <t>ARG.1.10_1</t>
  </si>
  <si>
    <t>Bahía Blanca</t>
  </si>
  <si>
    <t>ARG.1.11_1</t>
  </si>
  <si>
    <t>Balcarce</t>
  </si>
  <si>
    <t>ARG.1.12_1</t>
  </si>
  <si>
    <t>Baradero</t>
  </si>
  <si>
    <t>ARG.1.13_1</t>
  </si>
  <si>
    <t>Benito Juárez</t>
  </si>
  <si>
    <t>ARG.1.14_1</t>
  </si>
  <si>
    <t>Berazategui</t>
  </si>
  <si>
    <t>ARG.1.15_1</t>
  </si>
  <si>
    <t>Berisso</t>
  </si>
  <si>
    <t>ARG.1.16_1</t>
  </si>
  <si>
    <t>Bolívar</t>
  </si>
  <si>
    <t>ARG.1.17_1</t>
  </si>
  <si>
    <t>Bragado</t>
  </si>
  <si>
    <t>ARG.1.18_1</t>
  </si>
  <si>
    <t>Brandsen</t>
  </si>
  <si>
    <t>ARG.1.19_1</t>
  </si>
  <si>
    <t>Campana</t>
  </si>
  <si>
    <t>ARG.1.20_1</t>
  </si>
  <si>
    <t>Cañuelas</t>
  </si>
  <si>
    <t>ARG.1.21_1</t>
  </si>
  <si>
    <t>Capitán Sarmiento</t>
  </si>
  <si>
    <t>ARG.1.22_1</t>
  </si>
  <si>
    <t>Carlos Casares</t>
  </si>
  <si>
    <t>ARG.1.23_1</t>
  </si>
  <si>
    <t>Carlos Tejedor</t>
  </si>
  <si>
    <t>ARG.1.24_1</t>
  </si>
  <si>
    <t>Carmen de Areco</t>
  </si>
  <si>
    <t>ARG.1.25_1</t>
  </si>
  <si>
    <t>Castelli</t>
  </si>
  <si>
    <t>ARG.1.26_1</t>
  </si>
  <si>
    <t>Chacabuco</t>
  </si>
  <si>
    <t>ARG.1.27_1</t>
  </si>
  <si>
    <t>Chascomús</t>
  </si>
  <si>
    <t>ARG.1.28_1</t>
  </si>
  <si>
    <t>Chivilcoy</t>
  </si>
  <si>
    <t>ARG.1.29_1</t>
  </si>
  <si>
    <t>Colón</t>
  </si>
  <si>
    <t>ARG.1.30_1</t>
  </si>
  <si>
    <t>Coronel de Marina Leonardo Rosal</t>
  </si>
  <si>
    <t>ARG.1.31_1</t>
  </si>
  <si>
    <t>Coronel Dorrego</t>
  </si>
  <si>
    <t>ARG.1.32_1</t>
  </si>
  <si>
    <t>Coronel Pringles</t>
  </si>
  <si>
    <t>ARG.1.33_1</t>
  </si>
  <si>
    <t>Coronel Suárez</t>
  </si>
  <si>
    <t>ARG.1.34_1</t>
  </si>
  <si>
    <t>Daireaux</t>
  </si>
  <si>
    <t>ARG.1.35_1</t>
  </si>
  <si>
    <t>Dolores</t>
  </si>
  <si>
    <t>ARG.1.36_1</t>
  </si>
  <si>
    <t>Ensenada</t>
  </si>
  <si>
    <t>ARG.1.37_1</t>
  </si>
  <si>
    <t>Escobar</t>
  </si>
  <si>
    <t>ARG.1.38_1</t>
  </si>
  <si>
    <t>Esteban Echeverría</t>
  </si>
  <si>
    <t>ARG.1.39_1</t>
  </si>
  <si>
    <t>Exaltación de la Cruz</t>
  </si>
  <si>
    <t>ARG.1.40_1</t>
  </si>
  <si>
    <t>Florencio Varela</t>
  </si>
  <si>
    <t>ARG.1.41_1</t>
  </si>
  <si>
    <t>General Alvarado</t>
  </si>
  <si>
    <t>ARG.1.42_1</t>
  </si>
  <si>
    <t>General Alvear</t>
  </si>
  <si>
    <t>ARG.1.43_1</t>
  </si>
  <si>
    <t>General Arenales</t>
  </si>
  <si>
    <t>ARG.1.44_1</t>
  </si>
  <si>
    <t>General Belgrano</t>
  </si>
  <si>
    <t>ARG.1.45_1</t>
  </si>
  <si>
    <t>General Guido</t>
  </si>
  <si>
    <t>ARG.1.46_1</t>
  </si>
  <si>
    <t>General Juan Madariaga</t>
  </si>
  <si>
    <t>ARG.1.47_1</t>
  </si>
  <si>
    <t>General La Madrid</t>
  </si>
  <si>
    <t>ARG.1.48_1</t>
  </si>
  <si>
    <t>General Las Heras</t>
  </si>
  <si>
    <t>ARG.1.49_1</t>
  </si>
  <si>
    <t>General Lavalle</t>
  </si>
  <si>
    <t>ARG.1.50_1</t>
  </si>
  <si>
    <t>General Paz</t>
  </si>
  <si>
    <t>ARG.1.51_1</t>
  </si>
  <si>
    <t>General Pinto</t>
  </si>
  <si>
    <t>ARG.1.52_1</t>
  </si>
  <si>
    <t>General Pueyrredón</t>
  </si>
  <si>
    <t>ARG.1.53_1</t>
  </si>
  <si>
    <t>General Rodríguez</t>
  </si>
  <si>
    <t>ARG.1.54_1</t>
  </si>
  <si>
    <t>General San Martín</t>
  </si>
  <si>
    <t>ARG.1.55_1</t>
  </si>
  <si>
    <t>General Sarmiento</t>
  </si>
  <si>
    <t>ARG.1.56_1</t>
  </si>
  <si>
    <t>General Viamonte</t>
  </si>
  <si>
    <t>ARG.1.57_1</t>
  </si>
  <si>
    <t>General Villegas</t>
  </si>
  <si>
    <t>ARG.1.58_1</t>
  </si>
  <si>
    <t>Guaminí</t>
  </si>
  <si>
    <t>ARG.1.59_1</t>
  </si>
  <si>
    <t>Hipólito Yrigoyen</t>
  </si>
  <si>
    <t>ARG.1.60_1</t>
  </si>
  <si>
    <t>Junín</t>
  </si>
  <si>
    <t>ARG.1.61_1</t>
  </si>
  <si>
    <t>La Costa</t>
  </si>
  <si>
    <t>ARG.1.62_1</t>
  </si>
  <si>
    <t>La Matanza</t>
  </si>
  <si>
    <t>ARG.1.63_1</t>
  </si>
  <si>
    <t>La Plata</t>
  </si>
  <si>
    <t>ARG.1.64_1</t>
  </si>
  <si>
    <t>Lanús</t>
  </si>
  <si>
    <t>ARG.1.65_1</t>
  </si>
  <si>
    <t>Laprida</t>
  </si>
  <si>
    <t>ARG.1.66_1</t>
  </si>
  <si>
    <t>Las Flores</t>
  </si>
  <si>
    <t>ARG.1.67_1</t>
  </si>
  <si>
    <t>Leandro N. Alem</t>
  </si>
  <si>
    <t>ARG.1.68_1</t>
  </si>
  <si>
    <t>Lincoln</t>
  </si>
  <si>
    <t>ARG.1.69_1</t>
  </si>
  <si>
    <t>Lobería</t>
  </si>
  <si>
    <t>ARG.1.70_1</t>
  </si>
  <si>
    <t>Lobos</t>
  </si>
  <si>
    <t>ARG.1.71_1</t>
  </si>
  <si>
    <t>Lomas de Zamora</t>
  </si>
  <si>
    <t>ARG.1.72_1</t>
  </si>
  <si>
    <t>Luján</t>
  </si>
  <si>
    <t>ARG.1.73_1</t>
  </si>
  <si>
    <t>Magdalena</t>
  </si>
  <si>
    <t>ARG.1.74_1</t>
  </si>
  <si>
    <t>Maipú</t>
  </si>
  <si>
    <t>ARG.1.75_1</t>
  </si>
  <si>
    <t>Mar Chiquita</t>
  </si>
  <si>
    <t>ARG.1.76_1</t>
  </si>
  <si>
    <t>Marcos Paz</t>
  </si>
  <si>
    <t>ARG.1.77_1</t>
  </si>
  <si>
    <t>Mercedes</t>
  </si>
  <si>
    <t>ARG.1.78_1</t>
  </si>
  <si>
    <t>Merlo</t>
  </si>
  <si>
    <t>ARG.1.79_1</t>
  </si>
  <si>
    <t>Monte</t>
  </si>
  <si>
    <t>ARG.1.80_1</t>
  </si>
  <si>
    <t>Monte Hermoso</t>
  </si>
  <si>
    <t>ARG.1.81_1</t>
  </si>
  <si>
    <t>Moreno</t>
  </si>
  <si>
    <t>ARG.1.82_1</t>
  </si>
  <si>
    <t>Morón</t>
  </si>
  <si>
    <t>ARG.1.83_1</t>
  </si>
  <si>
    <t>Navarro</t>
  </si>
  <si>
    <t>ARG.1.84_1</t>
  </si>
  <si>
    <t>Necochea</t>
  </si>
  <si>
    <t>ARG.1.85_1</t>
  </si>
  <si>
    <t>Nueve de Julio</t>
  </si>
  <si>
    <t>ARG.1.86_1</t>
  </si>
  <si>
    <t>Olavarría</t>
  </si>
  <si>
    <t>ARG.1.87_1</t>
  </si>
  <si>
    <t>Patagones</t>
  </si>
  <si>
    <t>ARG.1.88_1</t>
  </si>
  <si>
    <t>Pehuajó</t>
  </si>
  <si>
    <t>ARG.1.89_1</t>
  </si>
  <si>
    <t>Pellegrini</t>
  </si>
  <si>
    <t>ARG.1.90_1</t>
  </si>
  <si>
    <t>Pergamino</t>
  </si>
  <si>
    <t>ARG.1.91_1</t>
  </si>
  <si>
    <t>Pila</t>
  </si>
  <si>
    <t>ARG.1.92_1</t>
  </si>
  <si>
    <t>Pilar</t>
  </si>
  <si>
    <t>ARG.1.93_1</t>
  </si>
  <si>
    <t>Pinamar</t>
  </si>
  <si>
    <t>ARG.1.94_1</t>
  </si>
  <si>
    <t>Puán</t>
  </si>
  <si>
    <t>ARG.1.95_1</t>
  </si>
  <si>
    <t>Quilmes</t>
  </si>
  <si>
    <t>ARG.1.96_1</t>
  </si>
  <si>
    <t>Ramallo</t>
  </si>
  <si>
    <t>ARG.1.97_1</t>
  </si>
  <si>
    <t>Rauch</t>
  </si>
  <si>
    <t>ARG.1.98_1</t>
  </si>
  <si>
    <t>Rivadavia</t>
  </si>
  <si>
    <t>ARG.1.99_1</t>
  </si>
  <si>
    <t>Rojas</t>
  </si>
  <si>
    <t>ARG.1.100_1</t>
  </si>
  <si>
    <t>Roque Pérez</t>
  </si>
  <si>
    <t>ARG.1.101_1</t>
  </si>
  <si>
    <t>Saavedra</t>
  </si>
  <si>
    <t>ARG.1.102_1</t>
  </si>
  <si>
    <t>Saladillo</t>
  </si>
  <si>
    <t>ARG.1.103_1</t>
  </si>
  <si>
    <t>Salliqueló</t>
  </si>
  <si>
    <t>ARG.1.104_1</t>
  </si>
  <si>
    <t>Salto</t>
  </si>
  <si>
    <t>ARG.1.105_1</t>
  </si>
  <si>
    <t>San Andrés de Giles</t>
  </si>
  <si>
    <t>ARG.1.106_1</t>
  </si>
  <si>
    <t>San Antonio de Areco</t>
  </si>
  <si>
    <t>ARG.1.107_1</t>
  </si>
  <si>
    <t>San Cayetano</t>
  </si>
  <si>
    <t>ARG.1.108_1</t>
  </si>
  <si>
    <t>San Fernando (1)</t>
  </si>
  <si>
    <t>ARG.1.109_1</t>
  </si>
  <si>
    <t>San Fernando (2)</t>
  </si>
  <si>
    <t>ARG.1.110_1</t>
  </si>
  <si>
    <t>San Isidro</t>
  </si>
  <si>
    <t>ARG.1.111_1</t>
  </si>
  <si>
    <t>San Nicolás</t>
  </si>
  <si>
    <t>ARG.1.112_1</t>
  </si>
  <si>
    <t>San Pedro</t>
  </si>
  <si>
    <t>ARG.1.113_1</t>
  </si>
  <si>
    <t>San Vicente</t>
  </si>
  <si>
    <t>ARG.1.114_1</t>
  </si>
  <si>
    <t>Suipacha</t>
  </si>
  <si>
    <t>ARG.1.115_1</t>
  </si>
  <si>
    <t>Tandil</t>
  </si>
  <si>
    <t>ARG.1.116_1</t>
  </si>
  <si>
    <t>Tapalqué</t>
  </si>
  <si>
    <t>ARG.1.117_1</t>
  </si>
  <si>
    <t>Tigre</t>
  </si>
  <si>
    <t>ARG.1.118_1</t>
  </si>
  <si>
    <t>Tordillo</t>
  </si>
  <si>
    <t>ARG.1.119_1</t>
  </si>
  <si>
    <t>Tornquist</t>
  </si>
  <si>
    <t>ARG.1.120_1</t>
  </si>
  <si>
    <t>Trenque Lauquen</t>
  </si>
  <si>
    <t>ARG.1.121_1</t>
  </si>
  <si>
    <t>Tres Arroyos</t>
  </si>
  <si>
    <t>ARG.1.122_1</t>
  </si>
  <si>
    <t>Tres de Febrero</t>
  </si>
  <si>
    <t>Caseros</t>
  </si>
  <si>
    <t>ARG.1.123_1</t>
  </si>
  <si>
    <t>Tres Lomas</t>
  </si>
  <si>
    <t>ARG.1.124_1</t>
  </si>
  <si>
    <t>Veinticinco de Mayo</t>
  </si>
  <si>
    <t>ARG.1.125_1</t>
  </si>
  <si>
    <t>Vicente López</t>
  </si>
  <si>
    <t>ARG.1.126_1</t>
  </si>
  <si>
    <t>Villa Gesell</t>
  </si>
  <si>
    <t>ARG.1.127_1</t>
  </si>
  <si>
    <t>Villarino</t>
  </si>
  <si>
    <t>ARG.1.128_1</t>
  </si>
  <si>
    <t>Zárate</t>
  </si>
  <si>
    <t>ARG.2.1_1</t>
  </si>
  <si>
    <t>Catamarca</t>
  </si>
  <si>
    <t>Ambato</t>
  </si>
  <si>
    <t>ARG.2.2_1</t>
  </si>
  <si>
    <t>Ancasti</t>
  </si>
  <si>
    <t>ARG.2.3_1</t>
  </si>
  <si>
    <t>Andalgalá</t>
  </si>
  <si>
    <t>ARG.2.4_1</t>
  </si>
  <si>
    <t>Antofagasta de la Sierra</t>
  </si>
  <si>
    <t>ARG.2.5_1</t>
  </si>
  <si>
    <t>Belén</t>
  </si>
  <si>
    <t>ARG.2.6_1</t>
  </si>
  <si>
    <t>Capayán</t>
  </si>
  <si>
    <t>ARG.2.7_1</t>
  </si>
  <si>
    <t>Capital</t>
  </si>
  <si>
    <t>ARG.2.8_1</t>
  </si>
  <si>
    <t>El Alto</t>
  </si>
  <si>
    <t>ARG.2.9_1</t>
  </si>
  <si>
    <t>Fray Mamerto Esquiú</t>
  </si>
  <si>
    <t>ARG.2.10_1</t>
  </si>
  <si>
    <t>La Paz</t>
  </si>
  <si>
    <t>San Antonio</t>
  </si>
  <si>
    <t>ARG.2.11_1</t>
  </si>
  <si>
    <t>Paclín</t>
  </si>
  <si>
    <t>ARG.2.12_1</t>
  </si>
  <si>
    <t>Pomán</t>
  </si>
  <si>
    <t>ARG.2.13_1</t>
  </si>
  <si>
    <t>Santa María</t>
  </si>
  <si>
    <t>ARG.2.14_1</t>
  </si>
  <si>
    <t>Santa Rosa</t>
  </si>
  <si>
    <t>ARG.2.15_1</t>
  </si>
  <si>
    <t>Tinogasta</t>
  </si>
  <si>
    <t>ARG.2.16_1</t>
  </si>
  <si>
    <t>Valle Viejo</t>
  </si>
  <si>
    <t>ARG.3.1_1</t>
  </si>
  <si>
    <t>Chaco</t>
  </si>
  <si>
    <t>ARG.3.2_1</t>
  </si>
  <si>
    <t>Bermejo</t>
  </si>
  <si>
    <t>ARG.3.3_1</t>
  </si>
  <si>
    <t>ARG.3.4_1</t>
  </si>
  <si>
    <t>Comandante Fernández</t>
  </si>
  <si>
    <t>ARG.3.5_1</t>
  </si>
  <si>
    <t>Doce de Octubre</t>
  </si>
  <si>
    <t>ARG.3.6_1</t>
  </si>
  <si>
    <t>Fray Justo Santa María de Oro</t>
  </si>
  <si>
    <t>ARG.3.7_1</t>
  </si>
  <si>
    <t>ARG.3.8_1</t>
  </si>
  <si>
    <t>General Donovan</t>
  </si>
  <si>
    <t>ARG.3.9_1</t>
  </si>
  <si>
    <t>General Güemes</t>
  </si>
  <si>
    <t>ARG.3.10_1</t>
  </si>
  <si>
    <t>Independencia</t>
  </si>
  <si>
    <t>ARG.3.11_1</t>
  </si>
  <si>
    <t>Libertad</t>
  </si>
  <si>
    <t>ARG.3.12_1</t>
  </si>
  <si>
    <t>Libertador General San Martín</t>
  </si>
  <si>
    <t>ARG.3.13_1</t>
  </si>
  <si>
    <t>ARG.3.14_1</t>
  </si>
  <si>
    <t>Mayor Luis J. Fontana</t>
  </si>
  <si>
    <t>ARG.3.15_1</t>
  </si>
  <si>
    <t>ARG.3.16_1</t>
  </si>
  <si>
    <t>O'Higgins</t>
  </si>
  <si>
    <t>ARG.3.17_1</t>
  </si>
  <si>
    <t>Presidencia de la Plaza</t>
  </si>
  <si>
    <t>ARG.3.18_1</t>
  </si>
  <si>
    <t>Primero de Mayo</t>
  </si>
  <si>
    <t>ARG.3.19_1</t>
  </si>
  <si>
    <t>Quitilipi</t>
  </si>
  <si>
    <t>ARG.3.20_1</t>
  </si>
  <si>
    <t>San Fernando</t>
  </si>
  <si>
    <t>ARG.3.21_1</t>
  </si>
  <si>
    <t>San Lorenzo</t>
  </si>
  <si>
    <t>ARG.3.22_1</t>
  </si>
  <si>
    <t>Sargento Cabral</t>
  </si>
  <si>
    <t>ARG.3.23_1</t>
  </si>
  <si>
    <t>Tapenagá</t>
  </si>
  <si>
    <t>ARG.3.24_1</t>
  </si>
  <si>
    <t>ARG.4.1_1</t>
  </si>
  <si>
    <t>Chubut</t>
  </si>
  <si>
    <t>Biedma</t>
  </si>
  <si>
    <t>ARG.4.2_1</t>
  </si>
  <si>
    <t>Cushamen</t>
  </si>
  <si>
    <t>ARG.4.3_1</t>
  </si>
  <si>
    <t>Escalante</t>
  </si>
  <si>
    <t>ARG.4.4_1</t>
  </si>
  <si>
    <t>Florentino Ameghino</t>
  </si>
  <si>
    <t>ARG.4.5_1</t>
  </si>
  <si>
    <t>Futaleufú</t>
  </si>
  <si>
    <t>ARG.4.6_1</t>
  </si>
  <si>
    <t>Gaiman</t>
  </si>
  <si>
    <t>ARG.4.7_1</t>
  </si>
  <si>
    <t>Gastre</t>
  </si>
  <si>
    <t>ARG.4.8_1</t>
  </si>
  <si>
    <t>Languiñeo</t>
  </si>
  <si>
    <t>ARG.4.9_1</t>
  </si>
  <si>
    <t>Mártires</t>
  </si>
  <si>
    <t>ARG.4.10_1</t>
  </si>
  <si>
    <t>Paso de Indios</t>
  </si>
  <si>
    <t>ARG.4.11_1</t>
  </si>
  <si>
    <t>Rawson</t>
  </si>
  <si>
    <t>ARG.4.12_1</t>
  </si>
  <si>
    <t>Rió Senguer</t>
  </si>
  <si>
    <t>ARG.4.13_1</t>
  </si>
  <si>
    <t>Sarmiento</t>
  </si>
  <si>
    <t>ARG.4.14_1</t>
  </si>
  <si>
    <t>Tehuelches</t>
  </si>
  <si>
    <t>ARG.4.15_1</t>
  </si>
  <si>
    <t>Telsen</t>
  </si>
  <si>
    <t>ARG.5.1_1</t>
  </si>
  <si>
    <t>Ciudad de Buenos Aires</t>
  </si>
  <si>
    <t>Distrito Federal</t>
  </si>
  <si>
    <t>ARG.6.1_1</t>
  </si>
  <si>
    <t>Córdoba</t>
  </si>
  <si>
    <t>Calamuchita</t>
  </si>
  <si>
    <t>ARG.6.2_1</t>
  </si>
  <si>
    <t>ARG.6.3_1</t>
  </si>
  <si>
    <t>ARG.6.4_1</t>
  </si>
  <si>
    <t>Cruz del Eje</t>
  </si>
  <si>
    <t>ARG.6.5_1</t>
  </si>
  <si>
    <t>General Roca</t>
  </si>
  <si>
    <t>ARG.6.6_1</t>
  </si>
  <si>
    <t>ARG.6.7_1</t>
  </si>
  <si>
    <t>Ischilín</t>
  </si>
  <si>
    <t>ARG.6.8_1</t>
  </si>
  <si>
    <t>Juárez Celman</t>
  </si>
  <si>
    <t>ARG.6.9_1</t>
  </si>
  <si>
    <t>Marcos Juárez</t>
  </si>
  <si>
    <t>ARG.6.10_1</t>
  </si>
  <si>
    <t>Minas</t>
  </si>
  <si>
    <t>San Carlos</t>
  </si>
  <si>
    <t>ARG.6.11_1</t>
  </si>
  <si>
    <t>Pocho</t>
  </si>
  <si>
    <t>ARG.6.12_1</t>
  </si>
  <si>
    <t>Presidente Roque Sáenz Peña</t>
  </si>
  <si>
    <t>ARG.6.13_1</t>
  </si>
  <si>
    <t>Punilla</t>
  </si>
  <si>
    <t>ARG.6.14_1</t>
  </si>
  <si>
    <t>Rió Cuarto</t>
  </si>
  <si>
    <t>ARG.6.15_1</t>
  </si>
  <si>
    <t>Rió Primero</t>
  </si>
  <si>
    <t>ARG.6.16_1</t>
  </si>
  <si>
    <t>Rió Seco</t>
  </si>
  <si>
    <t>ARG.6.17_1</t>
  </si>
  <si>
    <t>Rió Segundo</t>
  </si>
  <si>
    <t>ARG.6.18_1</t>
  </si>
  <si>
    <t>San Alberto</t>
  </si>
  <si>
    <t>ARG.6.19_1</t>
  </si>
  <si>
    <t>San Javier</t>
  </si>
  <si>
    <t>ARG.6.20_1</t>
  </si>
  <si>
    <t>San Justo</t>
  </si>
  <si>
    <t>ARG.6.21_1</t>
  </si>
  <si>
    <t>ARG.6.22_1</t>
  </si>
  <si>
    <t>Sobremonte</t>
  </si>
  <si>
    <t>ARG.6.23_1</t>
  </si>
  <si>
    <t>Tercero Arriba</t>
  </si>
  <si>
    <t>ARG.6.24_1</t>
  </si>
  <si>
    <t>Totoral</t>
  </si>
  <si>
    <t>ARG.6.25_1</t>
  </si>
  <si>
    <t>Tulumba</t>
  </si>
  <si>
    <t>ARG.6.26_1</t>
  </si>
  <si>
    <t>Unión</t>
  </si>
  <si>
    <t>ARG.7.1_1</t>
  </si>
  <si>
    <t>Corrientes</t>
  </si>
  <si>
    <t>Bella Vista</t>
  </si>
  <si>
    <t>ARG.7.2_1</t>
  </si>
  <si>
    <t>Berón de Astrada</t>
  </si>
  <si>
    <t>ARG.7.3_1</t>
  </si>
  <si>
    <t>ARG.7.4_1</t>
  </si>
  <si>
    <t>Concepción</t>
  </si>
  <si>
    <t>ARG.7.5_1</t>
  </si>
  <si>
    <t>Curuzú Cuatiá</t>
  </si>
  <si>
    <t>ARG.7.6_1</t>
  </si>
  <si>
    <t>Empedrado</t>
  </si>
  <si>
    <t>ARG.7.7_1</t>
  </si>
  <si>
    <t>Esquina</t>
  </si>
  <si>
    <t>ARG.7.8_1</t>
  </si>
  <si>
    <t>ARG.7.9_1</t>
  </si>
  <si>
    <t>ARG.7.10_1</t>
  </si>
  <si>
    <t>Goya</t>
  </si>
  <si>
    <t>ARG.7.11_1</t>
  </si>
  <si>
    <t>Itatí</t>
  </si>
  <si>
    <t>ARG.7.12_1</t>
  </si>
  <si>
    <t>Ituzaingó</t>
  </si>
  <si>
    <t>ARG.7.13_1</t>
  </si>
  <si>
    <t>Lavalle</t>
  </si>
  <si>
    <t>ARG.7.14_1</t>
  </si>
  <si>
    <t>Mburucuyá</t>
  </si>
  <si>
    <t>ARG.7.15_1</t>
  </si>
  <si>
    <t>ARG.7.16_1</t>
  </si>
  <si>
    <t>Monte Caseros</t>
  </si>
  <si>
    <t>ARG.7.17_1</t>
  </si>
  <si>
    <t>Paso de los Libres</t>
  </si>
  <si>
    <t>ARG.7.18_1</t>
  </si>
  <si>
    <t>Saladas</t>
  </si>
  <si>
    <t>ARG.7.19_1</t>
  </si>
  <si>
    <t>San Cosme</t>
  </si>
  <si>
    <t>ARG.7.20_1</t>
  </si>
  <si>
    <t>San Luis del Palmar</t>
  </si>
  <si>
    <t>ARG.7.21_1</t>
  </si>
  <si>
    <t>San Martín</t>
  </si>
  <si>
    <t>ARG.7.22_1</t>
  </si>
  <si>
    <t>San Miguel</t>
  </si>
  <si>
    <t>ARG.7.23_1</t>
  </si>
  <si>
    <t>San Roque</t>
  </si>
  <si>
    <t>ARG.7.24_1</t>
  </si>
  <si>
    <t>Santo Tomé</t>
  </si>
  <si>
    <t>ARG.7.25_1</t>
  </si>
  <si>
    <t>Sauce</t>
  </si>
  <si>
    <t>ARG.8.1_1</t>
  </si>
  <si>
    <t>Entre Ríos</t>
  </si>
  <si>
    <t>ARG.8.2_1</t>
  </si>
  <si>
    <t>Concordia</t>
  </si>
  <si>
    <t>ARG.8.3_1</t>
  </si>
  <si>
    <t>Diamante</t>
  </si>
  <si>
    <t>ARG.8.4_1</t>
  </si>
  <si>
    <t>Federación</t>
  </si>
  <si>
    <t>ARG.8.5_1</t>
  </si>
  <si>
    <t>Federal</t>
  </si>
  <si>
    <t>ARG.8.6_1</t>
  </si>
  <si>
    <t>Feliciano</t>
  </si>
  <si>
    <t>ARG.8.7_1</t>
  </si>
  <si>
    <t>Gualeguay</t>
  </si>
  <si>
    <t>ARG.8.8_1</t>
  </si>
  <si>
    <t>Gualeguaychú</t>
  </si>
  <si>
    <t>ARG.8.10_1</t>
  </si>
  <si>
    <t>Islas del Ibicuy</t>
  </si>
  <si>
    <t>ARG.8.11_1</t>
  </si>
  <si>
    <t>ARG.8.12_1</t>
  </si>
  <si>
    <t>Nogoyá</t>
  </si>
  <si>
    <t>ARG.8.13_1</t>
  </si>
  <si>
    <t>Paraná</t>
  </si>
  <si>
    <t>ARG.8.14_1</t>
  </si>
  <si>
    <t>Tala</t>
  </si>
  <si>
    <t>ARG.8.15_1</t>
  </si>
  <si>
    <t>Uruguay</t>
  </si>
  <si>
    <t>ARG.8.16_1</t>
  </si>
  <si>
    <t>Victoria</t>
  </si>
  <si>
    <t>ARG.8.17_1</t>
  </si>
  <si>
    <t>Villaguay</t>
  </si>
  <si>
    <t>ARG.9.1_1</t>
  </si>
  <si>
    <t>Formosa</t>
  </si>
  <si>
    <t>ARG.9.2_1</t>
  </si>
  <si>
    <t>ARG.9.3_1</t>
  </si>
  <si>
    <t>Laishi</t>
  </si>
  <si>
    <t>ARG.9.4_1</t>
  </si>
  <si>
    <t>Matacos</t>
  </si>
  <si>
    <t>ARG.9.5_1</t>
  </si>
  <si>
    <t>Patiño</t>
  </si>
  <si>
    <t>ARG.9.6_1</t>
  </si>
  <si>
    <t>Pilagás</t>
  </si>
  <si>
    <t>ARG.9.7_1</t>
  </si>
  <si>
    <t>Pilcomayo</t>
  </si>
  <si>
    <t>ARG.9.8_1</t>
  </si>
  <si>
    <t>Pirané</t>
  </si>
  <si>
    <t>ARG.9.9_1</t>
  </si>
  <si>
    <t>Ramón Lista</t>
  </si>
  <si>
    <t>ARG.10.1_1</t>
  </si>
  <si>
    <t>Jujuy</t>
  </si>
  <si>
    <t>ARG.10.2_1</t>
  </si>
  <si>
    <t>Cochinoca</t>
  </si>
  <si>
    <t>ARG.10.3_1</t>
  </si>
  <si>
    <t>El Carmen</t>
  </si>
  <si>
    <t>ARG.10.4_1</t>
  </si>
  <si>
    <t>Humahuaca</t>
  </si>
  <si>
    <t>ARG.10.5_1</t>
  </si>
  <si>
    <t>Ledesma</t>
  </si>
  <si>
    <t>ARG.10.6_1</t>
  </si>
  <si>
    <t>Palpalá</t>
  </si>
  <si>
    <t>ARG.10.7_1</t>
  </si>
  <si>
    <t>Rinconada</t>
  </si>
  <si>
    <t>ARG.10.8_1</t>
  </si>
  <si>
    <t>ARG.10.9_1</t>
  </si>
  <si>
    <t>ARG.10.10_1</t>
  </si>
  <si>
    <t>Santa Bárbara</t>
  </si>
  <si>
    <t>ARG.10.11_1</t>
  </si>
  <si>
    <t>Santa Catalina</t>
  </si>
  <si>
    <t>ARG.10.12_1</t>
  </si>
  <si>
    <t>Susques</t>
  </si>
  <si>
    <t>ARG.10.13_1</t>
  </si>
  <si>
    <t>Tilcara</t>
  </si>
  <si>
    <t>ARG.10.14_1</t>
  </si>
  <si>
    <t>Tumbaya</t>
  </si>
  <si>
    <t>ARG.10.15_1</t>
  </si>
  <si>
    <t>Valle Grande</t>
  </si>
  <si>
    <t>ARG.10.16_1</t>
  </si>
  <si>
    <t>Yavi</t>
  </si>
  <si>
    <t>ARG.11.1_1</t>
  </si>
  <si>
    <t>La Pampa</t>
  </si>
  <si>
    <t>Atreucó</t>
  </si>
  <si>
    <t>ARG.11.2_1</t>
  </si>
  <si>
    <t>Caleu Caleu</t>
  </si>
  <si>
    <t>ARG.11.3_1</t>
  </si>
  <si>
    <t>ARG.11.4_1</t>
  </si>
  <si>
    <t>Catriló</t>
  </si>
  <si>
    <t>ARG.11.5_1</t>
  </si>
  <si>
    <t>Chalileo</t>
  </si>
  <si>
    <t>ARG.11.6_1</t>
  </si>
  <si>
    <t>Chapaleufú</t>
  </si>
  <si>
    <t>ARG.11.7_1</t>
  </si>
  <si>
    <t>Chical Có</t>
  </si>
  <si>
    <t>ARG.11.8_1</t>
  </si>
  <si>
    <t>Conhelo</t>
  </si>
  <si>
    <t>ARG.11.9_1</t>
  </si>
  <si>
    <t>Curacó</t>
  </si>
  <si>
    <t>ARG.11.10_1</t>
  </si>
  <si>
    <t>Guatraché</t>
  </si>
  <si>
    <t>ARG.11.11_1</t>
  </si>
  <si>
    <t>Hucal</t>
  </si>
  <si>
    <t>ARG.11.12_1</t>
  </si>
  <si>
    <t>Lihuel Calel</t>
  </si>
  <si>
    <t>ARG.11.13_1</t>
  </si>
  <si>
    <t>Limay Mahuida</t>
  </si>
  <si>
    <t>ARG.11.14_1</t>
  </si>
  <si>
    <t>Loventué</t>
  </si>
  <si>
    <t>ARG.11.15_1</t>
  </si>
  <si>
    <t>Maracó</t>
  </si>
  <si>
    <t>ARG.11.16_1</t>
  </si>
  <si>
    <t>Puelén</t>
  </si>
  <si>
    <t>ARG.11.17_1</t>
  </si>
  <si>
    <t>Quemú Quemú</t>
  </si>
  <si>
    <t>ARG.11.18_1</t>
  </si>
  <si>
    <t>Rancul</t>
  </si>
  <si>
    <t>ARG.11.19_1</t>
  </si>
  <si>
    <t>Realicó</t>
  </si>
  <si>
    <t>ARG.11.20_1</t>
  </si>
  <si>
    <t>Toay</t>
  </si>
  <si>
    <t>ARG.11.21_1</t>
  </si>
  <si>
    <t>Trenel</t>
  </si>
  <si>
    <t>ARG.11.22_1</t>
  </si>
  <si>
    <t>Utracán</t>
  </si>
  <si>
    <t>ARG.12.1_1</t>
  </si>
  <si>
    <t>La Rioja</t>
  </si>
  <si>
    <t>Arauco</t>
  </si>
  <si>
    <t>ARG.12.2_1</t>
  </si>
  <si>
    <t>ARG.12.3_1</t>
  </si>
  <si>
    <t>Castro Barros</t>
  </si>
  <si>
    <t>ARG.12.4_1</t>
  </si>
  <si>
    <t>Chamical</t>
  </si>
  <si>
    <t>ARG.12.5_1</t>
  </si>
  <si>
    <t>Chilecito</t>
  </si>
  <si>
    <t>ARG.12.6_1</t>
  </si>
  <si>
    <t>Coronel Felipe Varela</t>
  </si>
  <si>
    <t>ARG.12.7_1</t>
  </si>
  <si>
    <t>Famatina</t>
  </si>
  <si>
    <t>ARG.12.8_1</t>
  </si>
  <si>
    <t>General Angel Vicente Peñaloza</t>
  </si>
  <si>
    <t>ARG.12.9_1</t>
  </si>
  <si>
    <t>ARG.12.10_1</t>
  </si>
  <si>
    <t>General Juan Facundo Quiroga</t>
  </si>
  <si>
    <t>ARG.12.11_1</t>
  </si>
  <si>
    <t>General Lamadrid</t>
  </si>
  <si>
    <t>ARG.12.12_1</t>
  </si>
  <si>
    <t>General Ocampo</t>
  </si>
  <si>
    <t>ARG.12.13_1</t>
  </si>
  <si>
    <t>ARG.12.14_1</t>
  </si>
  <si>
    <t>ARG.12.15_1</t>
  </si>
  <si>
    <t>Rosario Vera Peñaloza</t>
  </si>
  <si>
    <t>ARG.12.16_1</t>
  </si>
  <si>
    <t>San Blas de los Sauces</t>
  </si>
  <si>
    <t>ARG.12.17_1</t>
  </si>
  <si>
    <t>Sanagasta</t>
  </si>
  <si>
    <t>ARG.12.18_1</t>
  </si>
  <si>
    <t>Vinchina</t>
  </si>
  <si>
    <t>ARG.13.1_1</t>
  </si>
  <si>
    <t>Mendoza</t>
  </si>
  <si>
    <t>ARG.13.2_1</t>
  </si>
  <si>
    <t>ARG.13.3_1</t>
  </si>
  <si>
    <t>Godoy Cruz</t>
  </si>
  <si>
    <t>ARG.13.4_1</t>
  </si>
  <si>
    <t>Guaymallén</t>
  </si>
  <si>
    <t>ARG.13.5_1</t>
  </si>
  <si>
    <t>ARG.13.6_1</t>
  </si>
  <si>
    <t>ARG.13.7_1</t>
  </si>
  <si>
    <t>Las Heras</t>
  </si>
  <si>
    <t>ARG.13.8_1</t>
  </si>
  <si>
    <t>ARG.13.9_1</t>
  </si>
  <si>
    <t>Luján de Cuyo</t>
  </si>
  <si>
    <t>ARG.13.10_1</t>
  </si>
  <si>
    <t>ARG.13.11_1</t>
  </si>
  <si>
    <t>Malargüe</t>
  </si>
  <si>
    <t>ARG.13.12_1</t>
  </si>
  <si>
    <t>ARG.13.13_1</t>
  </si>
  <si>
    <t>ARG.13.14_1</t>
  </si>
  <si>
    <t>ARG.13.15_1</t>
  </si>
  <si>
    <t>San Rafael</t>
  </si>
  <si>
    <t>ARG.13.16_1</t>
  </si>
  <si>
    <t>ARG.13.17_1</t>
  </si>
  <si>
    <t>Tunuyán</t>
  </si>
  <si>
    <t>ARG.13.18_1</t>
  </si>
  <si>
    <t>Tupungato</t>
  </si>
  <si>
    <t>ARG.14.1_1</t>
  </si>
  <si>
    <t>Misiones</t>
  </si>
  <si>
    <t>Apóstoles</t>
  </si>
  <si>
    <t>ARG.14.2_1</t>
  </si>
  <si>
    <t>Cainguás</t>
  </si>
  <si>
    <t>ARG.14.3_1</t>
  </si>
  <si>
    <t>Candelaria</t>
  </si>
  <si>
    <t>ARG.14.4_1</t>
  </si>
  <si>
    <t>ARG.14.5_1</t>
  </si>
  <si>
    <t>ARG.14.6_1</t>
  </si>
  <si>
    <t>Eldorado</t>
  </si>
  <si>
    <t>ARG.14.7_1</t>
  </si>
  <si>
    <t>General Manuel Belgrano</t>
  </si>
  <si>
    <t>ARG.14.8_1</t>
  </si>
  <si>
    <t>Guaraní</t>
  </si>
  <si>
    <t>ARG.14.9_1</t>
  </si>
  <si>
    <t>Iguazú</t>
  </si>
  <si>
    <t>ARG.14.10_1</t>
  </si>
  <si>
    <t>ARG.14.11_1</t>
  </si>
  <si>
    <t>ARG.14.12_1</t>
  </si>
  <si>
    <t>Montecarlo</t>
  </si>
  <si>
    <t>ARG.14.13_1</t>
  </si>
  <si>
    <t>Oberá</t>
  </si>
  <si>
    <t>ARG.14.14_1</t>
  </si>
  <si>
    <t>San Ignacio</t>
  </si>
  <si>
    <t>ARG.14.15_1</t>
  </si>
  <si>
    <t>ARG.14.16_1</t>
  </si>
  <si>
    <t>ARG.14.17_1</t>
  </si>
  <si>
    <t>ARG.15.1_1</t>
  </si>
  <si>
    <t>Neuquén</t>
  </si>
  <si>
    <t>Aluminé</t>
  </si>
  <si>
    <t>ARG.15.2_1</t>
  </si>
  <si>
    <t>Añelo</t>
  </si>
  <si>
    <t>ARG.15.3_1</t>
  </si>
  <si>
    <t>Catán Lil</t>
  </si>
  <si>
    <t>ARG.15.4_1</t>
  </si>
  <si>
    <t>Chos Malal</t>
  </si>
  <si>
    <t>ARG.15.5_1</t>
  </si>
  <si>
    <t>Collón Curá</t>
  </si>
  <si>
    <t>ARG.15.6_1</t>
  </si>
  <si>
    <t>Confluencia</t>
  </si>
  <si>
    <t>ARG.15.7_1</t>
  </si>
  <si>
    <t>Huiliches</t>
  </si>
  <si>
    <t>ARG.15.8_1</t>
  </si>
  <si>
    <t>Lacar</t>
  </si>
  <si>
    <t>ARG.15.9_1</t>
  </si>
  <si>
    <t>Loncopué</t>
  </si>
  <si>
    <t>ARG.15.10_1</t>
  </si>
  <si>
    <t>Los Lagos</t>
  </si>
  <si>
    <t>ARG.15.11_1</t>
  </si>
  <si>
    <t>ARG.15.12_1</t>
  </si>
  <si>
    <t>Ñorquín</t>
  </si>
  <si>
    <t>ARG.15.13_1</t>
  </si>
  <si>
    <t>Pehuenches</t>
  </si>
  <si>
    <t>ARG.15.14_1</t>
  </si>
  <si>
    <t>Picún Leufú</t>
  </si>
  <si>
    <t>ARG.15.15_1</t>
  </si>
  <si>
    <t>Picunches</t>
  </si>
  <si>
    <t>ARG.15.16_1</t>
  </si>
  <si>
    <t>Zapala</t>
  </si>
  <si>
    <t>ARG.16.1_1</t>
  </si>
  <si>
    <t>Río Negro</t>
  </si>
  <si>
    <t>ARG.16.2_1</t>
  </si>
  <si>
    <t>ARG.16.3_1</t>
  </si>
  <si>
    <t>Bariloche</t>
  </si>
  <si>
    <t>ARG.16.4_1</t>
  </si>
  <si>
    <t>Conesa</t>
  </si>
  <si>
    <t>ARG.16.5_1</t>
  </si>
  <si>
    <t>El Cuy</t>
  </si>
  <si>
    <t>ARG.16.6_1</t>
  </si>
  <si>
    <t>ARG.16.7_1</t>
  </si>
  <si>
    <t>Ñorquinco</t>
  </si>
  <si>
    <t>ARG.16.8_1</t>
  </si>
  <si>
    <t>ARG.16.9_1</t>
  </si>
  <si>
    <t>Pichi Mahuida</t>
  </si>
  <si>
    <t>ARG.16.10_1</t>
  </si>
  <si>
    <t>Pilcaniyeu</t>
  </si>
  <si>
    <t>ARG.16.11_1</t>
  </si>
  <si>
    <t>ARG.16.12_1</t>
  </si>
  <si>
    <t>Valcheta</t>
  </si>
  <si>
    <t>ARG.16.13_1</t>
  </si>
  <si>
    <t>ARG.17.1_1</t>
  </si>
  <si>
    <t>Salta</t>
  </si>
  <si>
    <t>Anta</t>
  </si>
  <si>
    <t>ARG.17.2_1</t>
  </si>
  <si>
    <t>Cachi</t>
  </si>
  <si>
    <t>ARG.17.3_1</t>
  </si>
  <si>
    <t>Cafayate</t>
  </si>
  <si>
    <t>ARG.17.4_1</t>
  </si>
  <si>
    <t>ARG.17.5_1</t>
  </si>
  <si>
    <t>Cerrillos</t>
  </si>
  <si>
    <t>ARG.17.6_1</t>
  </si>
  <si>
    <t>Chicoana</t>
  </si>
  <si>
    <t>ARG.17.7_1</t>
  </si>
  <si>
    <t>ARG.17.8_1</t>
  </si>
  <si>
    <t>General José de San Martín</t>
  </si>
  <si>
    <t>ARG.17.9_1</t>
  </si>
  <si>
    <t>Guachipas</t>
  </si>
  <si>
    <t>ARG.17.10_1</t>
  </si>
  <si>
    <t>Iruya</t>
  </si>
  <si>
    <t>ARG.17.11_1</t>
  </si>
  <si>
    <t>La Caldera</t>
  </si>
  <si>
    <t>ARG.17.12_1</t>
  </si>
  <si>
    <t>La Candelaria</t>
  </si>
  <si>
    <t>ARG.17.13_1</t>
  </si>
  <si>
    <t>La Poma</t>
  </si>
  <si>
    <t>ARG.17.14_1</t>
  </si>
  <si>
    <t>La Viña</t>
  </si>
  <si>
    <t>ARG.17.15_1</t>
  </si>
  <si>
    <t>Los Andes</t>
  </si>
  <si>
    <t>ARG.17.16_1</t>
  </si>
  <si>
    <t>Metán</t>
  </si>
  <si>
    <t>ARG.17.17_1</t>
  </si>
  <si>
    <t>Molinos</t>
  </si>
  <si>
    <t>ARG.17.18_1</t>
  </si>
  <si>
    <t>Orán</t>
  </si>
  <si>
    <t>ARG.17.19_1</t>
  </si>
  <si>
    <t>ARG.17.20_1</t>
  </si>
  <si>
    <t>Rosario de la Frontera</t>
  </si>
  <si>
    <t>ARG.17.21_1</t>
  </si>
  <si>
    <t>Rosario de Lerma</t>
  </si>
  <si>
    <t>ARG.17.22_1</t>
  </si>
  <si>
    <t>ARG.17.23_1</t>
  </si>
  <si>
    <t>Santa Victoria</t>
  </si>
  <si>
    <t>ARG.18.1_1</t>
  </si>
  <si>
    <t>San Juan</t>
  </si>
  <si>
    <t>Albardón</t>
  </si>
  <si>
    <t>ARG.18.2_1</t>
  </si>
  <si>
    <t>Angaco</t>
  </si>
  <si>
    <t>ARG.18.3_1</t>
  </si>
  <si>
    <t>Calingasta</t>
  </si>
  <si>
    <t>ARG.18.4_1</t>
  </si>
  <si>
    <t>ARG.18.5_1</t>
  </si>
  <si>
    <t>Caucete</t>
  </si>
  <si>
    <t>ARG.18.6_1</t>
  </si>
  <si>
    <t>Chimbas</t>
  </si>
  <si>
    <t>ARG.18.7_1</t>
  </si>
  <si>
    <t>Iglesia</t>
  </si>
  <si>
    <t>ARG.18.8_1</t>
  </si>
  <si>
    <t>Jáchal</t>
  </si>
  <si>
    <t>ARG.18.9_1</t>
  </si>
  <si>
    <t>Pocito</t>
  </si>
  <si>
    <t>ARG.18.10_1</t>
  </si>
  <si>
    <t>ARG.18.11_1</t>
  </si>
  <si>
    <t>ARG.18.12_1</t>
  </si>
  <si>
    <t>ARG.18.13_1</t>
  </si>
  <si>
    <t>Santa Lucía</t>
  </si>
  <si>
    <t>ARG.18.14_1</t>
  </si>
  <si>
    <t>ARG.18.15_1</t>
  </si>
  <si>
    <t>Ullum</t>
  </si>
  <si>
    <t>ARG.18.16_1</t>
  </si>
  <si>
    <t>Valle Fértil</t>
  </si>
  <si>
    <t>ARG.18.17_1</t>
  </si>
  <si>
    <t>ARG.18.18_1</t>
  </si>
  <si>
    <t>Zonda</t>
  </si>
  <si>
    <t>ARG.19.1_1</t>
  </si>
  <si>
    <t>San Luis</t>
  </si>
  <si>
    <t>ARG.19.2_1</t>
  </si>
  <si>
    <t>Belgrano</t>
  </si>
  <si>
    <t>ARG.19.3_1</t>
  </si>
  <si>
    <t>ARG.19.4_1</t>
  </si>
  <si>
    <t>ARG.19.5_1</t>
  </si>
  <si>
    <t>General Pedernera</t>
  </si>
  <si>
    <t>ARG.19.6_1</t>
  </si>
  <si>
    <t>Gobernador Dupuy</t>
  </si>
  <si>
    <t>ARG.19.7_1</t>
  </si>
  <si>
    <t>ARG.19.8_1</t>
  </si>
  <si>
    <t>La Capital</t>
  </si>
  <si>
    <t>ARG.19.9_1</t>
  </si>
  <si>
    <t>ARG.20.1_1</t>
  </si>
  <si>
    <t>Santa Cruz</t>
  </si>
  <si>
    <t>Corpen Aike</t>
  </si>
  <si>
    <t>ARG.20.2_1</t>
  </si>
  <si>
    <t>Deseado</t>
  </si>
  <si>
    <t>ARG.20.3_1</t>
  </si>
  <si>
    <t>Güer Aike</t>
  </si>
  <si>
    <t>ARG.20.4_1</t>
  </si>
  <si>
    <t>Lago Argentino</t>
  </si>
  <si>
    <t>ARG.20.5_1</t>
  </si>
  <si>
    <t>Lago Buenos Aires</t>
  </si>
  <si>
    <t>ARG.20.6_1</t>
  </si>
  <si>
    <t>Magallanes</t>
  </si>
  <si>
    <t>ARG.20.7_1</t>
  </si>
  <si>
    <t>Rió Chico</t>
  </si>
  <si>
    <t>ARG.21.1_1</t>
  </si>
  <si>
    <t>Santa Fe</t>
  </si>
  <si>
    <t>ARG.21.2_1</t>
  </si>
  <si>
    <t>ARG.21.3_1</t>
  </si>
  <si>
    <t>Castellanos</t>
  </si>
  <si>
    <t>ARG.21.4_1</t>
  </si>
  <si>
    <t>Constitución</t>
  </si>
  <si>
    <t>ARG.21.5_1</t>
  </si>
  <si>
    <t>Garay</t>
  </si>
  <si>
    <t>ARG.21.6_1</t>
  </si>
  <si>
    <t>General López</t>
  </si>
  <si>
    <t>ARG.21.7_1</t>
  </si>
  <si>
    <t>General Obligado</t>
  </si>
  <si>
    <t>ARG.21.8_1</t>
  </si>
  <si>
    <t>Iriondo</t>
  </si>
  <si>
    <t>ARG.21.9_1</t>
  </si>
  <si>
    <t>ARG.21.10_1</t>
  </si>
  <si>
    <t>Las Colonias</t>
  </si>
  <si>
    <t>ARG.21.11_1</t>
  </si>
  <si>
    <t>ARG.21.12_1</t>
  </si>
  <si>
    <t>Rosario</t>
  </si>
  <si>
    <t>ARG.21.13_1</t>
  </si>
  <si>
    <t>San Cristóbal</t>
  </si>
  <si>
    <t>ARG.21.14_1</t>
  </si>
  <si>
    <t>ARG.21.15_1</t>
  </si>
  <si>
    <t>San Jerónimo</t>
  </si>
  <si>
    <t>ARG.21.16_1</t>
  </si>
  <si>
    <t>ARG.21.17_1</t>
  </si>
  <si>
    <t>ARG.21.18_1</t>
  </si>
  <si>
    <t>ARG.21.19_1</t>
  </si>
  <si>
    <t>Vera</t>
  </si>
  <si>
    <t>ARG.22.1_1</t>
  </si>
  <si>
    <t>Santiago del Estero</t>
  </si>
  <si>
    <t>Aguirre</t>
  </si>
  <si>
    <t>ARG.22.2_1</t>
  </si>
  <si>
    <t>Alberdi</t>
  </si>
  <si>
    <t>ARG.22.3_1</t>
  </si>
  <si>
    <t>Atamisqui</t>
  </si>
  <si>
    <t>ARG.22.4_1</t>
  </si>
  <si>
    <t>ARG.22.5_1</t>
  </si>
  <si>
    <t>Banda</t>
  </si>
  <si>
    <t>ARG.22.6_1</t>
  </si>
  <si>
    <t>ARG.22.7_1</t>
  </si>
  <si>
    <t>ARG.22.8_1</t>
  </si>
  <si>
    <t>Choya</t>
  </si>
  <si>
    <t>ARG.22.9_1</t>
  </si>
  <si>
    <t>Copo</t>
  </si>
  <si>
    <t>ARG.22.10_1</t>
  </si>
  <si>
    <t>Figueroa</t>
  </si>
  <si>
    <t>ARG.22.11_1</t>
  </si>
  <si>
    <t>General Taboada</t>
  </si>
  <si>
    <t>ARG.22.12_1</t>
  </si>
  <si>
    <t>Guasayán</t>
  </si>
  <si>
    <t>ARG.22.13_1</t>
  </si>
  <si>
    <t>Jiménez</t>
  </si>
  <si>
    <t>ARG.22.14_1</t>
  </si>
  <si>
    <t>Juan Felipe Ibarra</t>
  </si>
  <si>
    <t>ARG.22.15_1</t>
  </si>
  <si>
    <t>Loreto</t>
  </si>
  <si>
    <t>ARG.22.16_1</t>
  </si>
  <si>
    <t>Mitre</t>
  </si>
  <si>
    <t>ARG.22.17_1</t>
  </si>
  <si>
    <t>ARG.22.18_1</t>
  </si>
  <si>
    <t>Ojo de Agua</t>
  </si>
  <si>
    <t>ARG.22.19_1</t>
  </si>
  <si>
    <t>ARG.22.20_1</t>
  </si>
  <si>
    <t>Quebrachos</t>
  </si>
  <si>
    <t>ARG.22.21_1</t>
  </si>
  <si>
    <t>Rió Hondo</t>
  </si>
  <si>
    <t>ARG.22.22_1</t>
  </si>
  <si>
    <t>ARG.22.23_1</t>
  </si>
  <si>
    <t>Robles</t>
  </si>
  <si>
    <t>ARG.22.24_1</t>
  </si>
  <si>
    <t>Salavina</t>
  </si>
  <si>
    <t>ARG.22.25_1</t>
  </si>
  <si>
    <t>ARG.22.26_1</t>
  </si>
  <si>
    <t>ARG.22.27_1</t>
  </si>
  <si>
    <t>Silípica</t>
  </si>
  <si>
    <t>ARG.23.1_1</t>
  </si>
  <si>
    <t>Tierra del Fuego</t>
  </si>
  <si>
    <t>Rió Grande</t>
  </si>
  <si>
    <t>ARG.23.2_1</t>
  </si>
  <si>
    <t>Ushuaia</t>
  </si>
  <si>
    <t>ARG.24.1_1</t>
  </si>
  <si>
    <t>Tucumán</t>
  </si>
  <si>
    <t>Burruyacú</t>
  </si>
  <si>
    <t>ARG.24.2_1</t>
  </si>
  <si>
    <t>ARG.24.3_1</t>
  </si>
  <si>
    <t>Chicligasta</t>
  </si>
  <si>
    <t>ARG.24.4_1</t>
  </si>
  <si>
    <t>Cruz Alta</t>
  </si>
  <si>
    <t>ARG.24.5_1</t>
  </si>
  <si>
    <t>Famaillá</t>
  </si>
  <si>
    <t>ARG.24.6_1</t>
  </si>
  <si>
    <t>Graneros</t>
  </si>
  <si>
    <t>ARG.24.7_1</t>
  </si>
  <si>
    <t>Juan B. Alberdi</t>
  </si>
  <si>
    <t>ARG.24.8_1</t>
  </si>
  <si>
    <t>La Cocha</t>
  </si>
  <si>
    <t>ARG.24.9_1</t>
  </si>
  <si>
    <t>Leales</t>
  </si>
  <si>
    <t>ARG.24.10_1</t>
  </si>
  <si>
    <t>Lules</t>
  </si>
  <si>
    <t>ARG.24.11_1</t>
  </si>
  <si>
    <t>Monteros</t>
  </si>
  <si>
    <t>ARG.24.12_1</t>
  </si>
  <si>
    <t>ARG.24.13_1</t>
  </si>
  <si>
    <t>Simoca</t>
  </si>
  <si>
    <t>ARG.24.14_1</t>
  </si>
  <si>
    <t>Tafí del Valle</t>
  </si>
  <si>
    <t>ARG.24.15_1</t>
  </si>
  <si>
    <t>Tafí Viejo</t>
  </si>
  <si>
    <t>ARG.24.16_1</t>
  </si>
  <si>
    <t>Trancas</t>
  </si>
  <si>
    <t>ARG.24.17_1</t>
  </si>
  <si>
    <t>Yerba Buena</t>
  </si>
  <si>
    <t>Provincia</t>
  </si>
  <si>
    <t>Municipio</t>
  </si>
  <si>
    <t>Regiones Tarifarias</t>
  </si>
  <si>
    <t>Metrogas</t>
  </si>
  <si>
    <t>Naturgy BAN</t>
  </si>
  <si>
    <t>CGS</t>
  </si>
  <si>
    <t>CGP</t>
  </si>
  <si>
    <t>DGCU</t>
  </si>
  <si>
    <t>DGCE</t>
  </si>
  <si>
    <t>Litoral</t>
  </si>
  <si>
    <t>Gasnor</t>
  </si>
  <si>
    <t>Gasnea</t>
  </si>
  <si>
    <t>P</t>
  </si>
  <si>
    <t>Zona</t>
  </si>
  <si>
    <t>F</t>
  </si>
  <si>
    <t>R</t>
  </si>
  <si>
    <t>Nan</t>
  </si>
  <si>
    <t>Zona Tarifaria</t>
  </si>
  <si>
    <t>Zona Fría</t>
  </si>
  <si>
    <t>Zona Patagónica</t>
  </si>
  <si>
    <t>Otra</t>
  </si>
  <si>
    <t>Sin abastecimiento</t>
  </si>
  <si>
    <t>Distribuidora</t>
  </si>
  <si>
    <t>Año</t>
  </si>
  <si>
    <t>Costo N1</t>
  </si>
  <si>
    <t>Costo N2</t>
  </si>
  <si>
    <t>Costo N3</t>
  </si>
  <si>
    <t>Region tarifaria</t>
  </si>
  <si>
    <t>Consumo promedio</t>
  </si>
  <si>
    <t>Costo fijo N1</t>
  </si>
  <si>
    <t>Costo Variable N1</t>
  </si>
  <si>
    <t>Costo fijo N2</t>
  </si>
  <si>
    <t>Costo Variable N2</t>
  </si>
  <si>
    <t>Costo fijo N3</t>
  </si>
  <si>
    <t>Costo Variable N3</t>
  </si>
  <si>
    <t>Costo_Variable_exc_seg N3</t>
  </si>
  <si>
    <t>Santa Cruz Sur</t>
  </si>
  <si>
    <t>Cuyo</t>
  </si>
  <si>
    <t>Provincia usada</t>
  </si>
  <si>
    <t>Subzona usada</t>
  </si>
  <si>
    <t>La Rioja y Catamarca</t>
  </si>
  <si>
    <t>La Rioja solo tiene una subzona y distribuidora, y aparece en estas dos regiones tarifarias, ademas de otras provincias</t>
  </si>
  <si>
    <t>Lo comparten</t>
  </si>
  <si>
    <t>Santa Fe - Santiago del Estero</t>
  </si>
  <si>
    <t>Santiago del Estero no tiene base de datos</t>
  </si>
  <si>
    <t>Comparte subzona y costo con 26° de Santa Fe</t>
  </si>
  <si>
    <t>Jujuy - Salta</t>
  </si>
  <si>
    <t>Comparten Salta y Jujuy, y solo tienen una distribuidora y subzona</t>
  </si>
  <si>
    <t>Comparten subzona, costo y distribuidora (Para plena)</t>
  </si>
  <si>
    <t>CABA</t>
  </si>
  <si>
    <t>Metropolitana</t>
  </si>
  <si>
    <t>AMBA</t>
  </si>
  <si>
    <t>Buenos Aires Norte</t>
  </si>
  <si>
    <t>Existen 2 subzonas en la base de datos con misma distribuidora y provincia</t>
  </si>
  <si>
    <t>Bahia Blanca</t>
  </si>
  <si>
    <t>Observaciones</t>
  </si>
  <si>
    <t>La Pampa Norte</t>
  </si>
  <si>
    <t>La Pampa Sur</t>
  </si>
  <si>
    <t>Neuquen</t>
  </si>
  <si>
    <t>Hay dos subzonas, cordillerano y Neuquen, cual es</t>
  </si>
  <si>
    <t>Rio Negro</t>
  </si>
  <si>
    <t>Hay tres subzonas, Neuquén, Cordillerano y Buenos Aires Sur, cual es</t>
  </si>
  <si>
    <t>Mismo que 9°</t>
  </si>
  <si>
    <t>Cordillerano</t>
  </si>
  <si>
    <t>Chubut - Rio Negro</t>
  </si>
  <si>
    <t>Chubut Sur</t>
  </si>
  <si>
    <t>Hay 3 subzonas en Chubut y otras 3 en Rio Negro, cual es</t>
  </si>
  <si>
    <t>Buenos Aires Sur</t>
  </si>
  <si>
    <t>Mismo que 12°</t>
  </si>
  <si>
    <t>Chubut - Santa Cruz</t>
  </si>
  <si>
    <t>Mismo que 12° - Sacando subz Rio Negro y sumando subz Santa Cruz</t>
  </si>
  <si>
    <t>Catamarca - Córdoba - La Rioja</t>
  </si>
  <si>
    <t>Córdoba - La Rioja</t>
  </si>
  <si>
    <t>Chaco - Formosa - Misiones</t>
  </si>
  <si>
    <t>No existe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</si>
</sst>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2" fontId="2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3"/>
  <sheetViews>
    <sheetView topLeftCell="A4" workbookViewId="0">
      <selection activeCell="D3" sqref="D3"/>
    </sheetView>
  </sheetViews>
  <sheetFormatPr baseColWidth="10" defaultColWidth="9.109375" defaultRowHeight="14.4" x14ac:dyDescent="0.3"/>
  <cols>
    <col min="2" max="2" width="11.88671875" bestFit="1" customWidth="1"/>
    <col min="3" max="3" width="22.109375" bestFit="1" customWidth="1"/>
    <col min="4" max="4" width="31.6640625" bestFit="1" customWidth="1"/>
    <col min="5" max="5" width="17.88671875" bestFit="1" customWidth="1"/>
    <col min="6" max="6" width="17.5546875" bestFit="1" customWidth="1"/>
  </cols>
  <sheetData>
    <row r="1" spans="1:6" x14ac:dyDescent="0.3">
      <c r="A1" s="1" t="s">
        <v>972</v>
      </c>
      <c r="B1" s="1" t="s">
        <v>0</v>
      </c>
      <c r="C1" s="1" t="s">
        <v>949</v>
      </c>
      <c r="D1" s="1" t="s">
        <v>950</v>
      </c>
      <c r="E1" s="1" t="s">
        <v>951</v>
      </c>
      <c r="F1" s="1" t="s">
        <v>971</v>
      </c>
    </row>
    <row r="2" spans="1:6" x14ac:dyDescent="0.3">
      <c r="A2">
        <v>1992</v>
      </c>
      <c r="B2" t="s">
        <v>1</v>
      </c>
      <c r="C2" t="s">
        <v>2</v>
      </c>
      <c r="D2" t="s">
        <v>3</v>
      </c>
      <c r="E2">
        <v>4</v>
      </c>
      <c r="F2" t="s">
        <v>955</v>
      </c>
    </row>
    <row r="3" spans="1:6" x14ac:dyDescent="0.3">
      <c r="A3">
        <v>1992</v>
      </c>
      <c r="B3" t="s">
        <v>4</v>
      </c>
      <c r="C3" t="s">
        <v>2</v>
      </c>
      <c r="D3" t="s">
        <v>5</v>
      </c>
      <c r="E3">
        <v>4</v>
      </c>
      <c r="F3" t="s">
        <v>955</v>
      </c>
    </row>
    <row r="4" spans="1:6" x14ac:dyDescent="0.3">
      <c r="A4">
        <v>1992</v>
      </c>
      <c r="B4" t="s">
        <v>6</v>
      </c>
      <c r="C4" t="s">
        <v>2</v>
      </c>
      <c r="D4" t="s">
        <v>7</v>
      </c>
      <c r="E4">
        <v>4</v>
      </c>
      <c r="F4" t="s">
        <v>955</v>
      </c>
    </row>
    <row r="5" spans="1:6" x14ac:dyDescent="0.3">
      <c r="A5">
        <v>1992</v>
      </c>
      <c r="B5" t="s">
        <v>8</v>
      </c>
      <c r="C5" t="s">
        <v>2</v>
      </c>
      <c r="D5" t="s">
        <v>9</v>
      </c>
      <c r="E5">
        <v>2</v>
      </c>
      <c r="F5" t="s">
        <v>952</v>
      </c>
    </row>
    <row r="6" spans="1:6" x14ac:dyDescent="0.3">
      <c r="A6">
        <v>1992</v>
      </c>
      <c r="B6" t="s">
        <v>10</v>
      </c>
      <c r="C6" t="s">
        <v>2</v>
      </c>
      <c r="D6" t="s">
        <v>11</v>
      </c>
      <c r="E6">
        <v>4</v>
      </c>
      <c r="F6" t="s">
        <v>955</v>
      </c>
    </row>
    <row r="7" spans="1:6" x14ac:dyDescent="0.3">
      <c r="A7">
        <v>1992</v>
      </c>
      <c r="B7" t="s">
        <v>12</v>
      </c>
      <c r="C7" t="s">
        <v>2</v>
      </c>
      <c r="D7" t="s">
        <v>13</v>
      </c>
      <c r="E7">
        <v>4</v>
      </c>
      <c r="F7" t="s">
        <v>955</v>
      </c>
    </row>
    <row r="8" spans="1:6" x14ac:dyDescent="0.3">
      <c r="A8">
        <v>1992</v>
      </c>
      <c r="B8" t="s">
        <v>14</v>
      </c>
      <c r="C8" t="s">
        <v>2</v>
      </c>
      <c r="D8" t="s">
        <v>15</v>
      </c>
      <c r="E8">
        <v>2</v>
      </c>
      <c r="F8" t="s">
        <v>952</v>
      </c>
    </row>
    <row r="9" spans="1:6" x14ac:dyDescent="0.3">
      <c r="A9">
        <v>1992</v>
      </c>
      <c r="B9" t="s">
        <v>16</v>
      </c>
      <c r="C9" t="s">
        <v>2</v>
      </c>
      <c r="D9" t="s">
        <v>17</v>
      </c>
      <c r="E9">
        <v>4</v>
      </c>
      <c r="F9" t="s">
        <v>955</v>
      </c>
    </row>
    <row r="10" spans="1:6" x14ac:dyDescent="0.3">
      <c r="A10">
        <v>1992</v>
      </c>
      <c r="B10" t="s">
        <v>18</v>
      </c>
      <c r="C10" t="s">
        <v>2</v>
      </c>
      <c r="D10" t="s">
        <v>19</v>
      </c>
      <c r="E10">
        <v>4</v>
      </c>
      <c r="F10" t="s">
        <v>955</v>
      </c>
    </row>
    <row r="11" spans="1:6" x14ac:dyDescent="0.3">
      <c r="A11">
        <v>1992</v>
      </c>
      <c r="B11" t="s">
        <v>20</v>
      </c>
      <c r="C11" t="s">
        <v>2</v>
      </c>
      <c r="D11" t="s">
        <v>21</v>
      </c>
      <c r="E11">
        <v>5</v>
      </c>
      <c r="F11" t="s">
        <v>955</v>
      </c>
    </row>
    <row r="12" spans="1:6" x14ac:dyDescent="0.3">
      <c r="A12">
        <v>1992</v>
      </c>
      <c r="B12" t="s">
        <v>22</v>
      </c>
      <c r="C12" t="s">
        <v>2</v>
      </c>
      <c r="D12" t="s">
        <v>23</v>
      </c>
      <c r="E12">
        <v>4</v>
      </c>
      <c r="F12" t="s">
        <v>955</v>
      </c>
    </row>
    <row r="13" spans="1:6" x14ac:dyDescent="0.3">
      <c r="A13">
        <v>1992</v>
      </c>
      <c r="B13" t="s">
        <v>24</v>
      </c>
      <c r="C13" t="s">
        <v>2</v>
      </c>
      <c r="D13" t="s">
        <v>25</v>
      </c>
      <c r="E13">
        <v>23</v>
      </c>
      <c r="F13" t="s">
        <v>958</v>
      </c>
    </row>
    <row r="14" spans="1:6" x14ac:dyDescent="0.3">
      <c r="A14">
        <v>1992</v>
      </c>
      <c r="B14" t="s">
        <v>26</v>
      </c>
      <c r="C14" t="s">
        <v>2</v>
      </c>
      <c r="D14" t="s">
        <v>27</v>
      </c>
      <c r="E14">
        <v>4</v>
      </c>
      <c r="F14" t="s">
        <v>955</v>
      </c>
    </row>
    <row r="15" spans="1:6" x14ac:dyDescent="0.3">
      <c r="A15">
        <v>1992</v>
      </c>
      <c r="B15" t="s">
        <v>28</v>
      </c>
      <c r="C15" t="s">
        <v>2</v>
      </c>
      <c r="D15" t="s">
        <v>29</v>
      </c>
      <c r="E15">
        <v>2</v>
      </c>
      <c r="F15" t="s">
        <v>952</v>
      </c>
    </row>
    <row r="16" spans="1:6" x14ac:dyDescent="0.3">
      <c r="A16">
        <v>1992</v>
      </c>
      <c r="B16" t="s">
        <v>30</v>
      </c>
      <c r="C16" t="s">
        <v>2</v>
      </c>
      <c r="D16" t="s">
        <v>31</v>
      </c>
      <c r="E16">
        <v>4</v>
      </c>
      <c r="F16" t="s">
        <v>955</v>
      </c>
    </row>
    <row r="17" spans="1:6" x14ac:dyDescent="0.3">
      <c r="A17">
        <v>1992</v>
      </c>
      <c r="B17" t="s">
        <v>32</v>
      </c>
      <c r="C17" t="s">
        <v>2</v>
      </c>
      <c r="D17" t="s">
        <v>33</v>
      </c>
      <c r="E17">
        <v>4</v>
      </c>
      <c r="F17" t="s">
        <v>955</v>
      </c>
    </row>
    <row r="18" spans="1:6" x14ac:dyDescent="0.3">
      <c r="A18">
        <v>1992</v>
      </c>
      <c r="B18" t="s">
        <v>34</v>
      </c>
      <c r="C18" t="s">
        <v>2</v>
      </c>
      <c r="D18" t="s">
        <v>35</v>
      </c>
      <c r="E18">
        <v>4</v>
      </c>
      <c r="F18" t="s">
        <v>955</v>
      </c>
    </row>
    <row r="19" spans="1:6" x14ac:dyDescent="0.3">
      <c r="A19">
        <v>1992</v>
      </c>
      <c r="B19" t="s">
        <v>36</v>
      </c>
      <c r="C19" t="s">
        <v>2</v>
      </c>
      <c r="D19" t="s">
        <v>37</v>
      </c>
      <c r="E19">
        <v>4</v>
      </c>
      <c r="F19" t="s">
        <v>955</v>
      </c>
    </row>
    <row r="20" spans="1:6" x14ac:dyDescent="0.3">
      <c r="A20">
        <v>1992</v>
      </c>
      <c r="B20" t="s">
        <v>38</v>
      </c>
      <c r="C20" t="s">
        <v>2</v>
      </c>
      <c r="D20" t="s">
        <v>39</v>
      </c>
      <c r="E20">
        <v>3</v>
      </c>
      <c r="F20" t="s">
        <v>953</v>
      </c>
    </row>
    <row r="21" spans="1:6" x14ac:dyDescent="0.3">
      <c r="A21">
        <v>1992</v>
      </c>
      <c r="B21" t="s">
        <v>40</v>
      </c>
      <c r="C21" t="s">
        <v>2</v>
      </c>
      <c r="D21" t="s">
        <v>41</v>
      </c>
      <c r="E21">
        <v>4</v>
      </c>
      <c r="F21" t="s">
        <v>955</v>
      </c>
    </row>
    <row r="22" spans="1:6" x14ac:dyDescent="0.3">
      <c r="A22">
        <v>1992</v>
      </c>
      <c r="B22" t="s">
        <v>42</v>
      </c>
      <c r="C22" t="s">
        <v>2</v>
      </c>
      <c r="D22" t="s">
        <v>43</v>
      </c>
      <c r="E22">
        <v>3</v>
      </c>
      <c r="F22" t="s">
        <v>953</v>
      </c>
    </row>
    <row r="23" spans="1:6" x14ac:dyDescent="0.3">
      <c r="A23">
        <v>1992</v>
      </c>
      <c r="B23" t="s">
        <v>44</v>
      </c>
      <c r="C23" t="s">
        <v>2</v>
      </c>
      <c r="D23" t="s">
        <v>45</v>
      </c>
      <c r="E23">
        <v>4</v>
      </c>
      <c r="F23" t="s">
        <v>955</v>
      </c>
    </row>
    <row r="24" spans="1:6" x14ac:dyDescent="0.3">
      <c r="A24">
        <v>1992</v>
      </c>
      <c r="B24" t="s">
        <v>46</v>
      </c>
      <c r="C24" t="s">
        <v>2</v>
      </c>
      <c r="D24" t="s">
        <v>47</v>
      </c>
      <c r="E24">
        <v>4</v>
      </c>
      <c r="F24" t="s">
        <v>955</v>
      </c>
    </row>
    <row r="25" spans="1:6" x14ac:dyDescent="0.3">
      <c r="A25">
        <v>1992</v>
      </c>
      <c r="B25" t="s">
        <v>48</v>
      </c>
      <c r="C25" t="s">
        <v>2</v>
      </c>
      <c r="D25" t="s">
        <v>49</v>
      </c>
      <c r="E25">
        <v>3</v>
      </c>
      <c r="F25" t="s">
        <v>953</v>
      </c>
    </row>
    <row r="26" spans="1:6" x14ac:dyDescent="0.3">
      <c r="A26">
        <v>1992</v>
      </c>
      <c r="B26" t="s">
        <v>50</v>
      </c>
      <c r="C26" t="s">
        <v>2</v>
      </c>
      <c r="D26" t="s">
        <v>51</v>
      </c>
      <c r="E26">
        <v>4</v>
      </c>
      <c r="F26" t="s">
        <v>955</v>
      </c>
    </row>
    <row r="27" spans="1:6" x14ac:dyDescent="0.3">
      <c r="A27">
        <v>1992</v>
      </c>
      <c r="B27" t="s">
        <v>52</v>
      </c>
      <c r="C27" t="s">
        <v>2</v>
      </c>
      <c r="D27" t="s">
        <v>53</v>
      </c>
      <c r="E27">
        <v>4</v>
      </c>
      <c r="F27" t="s">
        <v>955</v>
      </c>
    </row>
    <row r="28" spans="1:6" x14ac:dyDescent="0.3">
      <c r="A28">
        <v>1992</v>
      </c>
      <c r="B28" t="s">
        <v>54</v>
      </c>
      <c r="C28" t="s">
        <v>2</v>
      </c>
      <c r="D28" t="s">
        <v>55</v>
      </c>
      <c r="E28">
        <v>4</v>
      </c>
      <c r="F28" t="s">
        <v>955</v>
      </c>
    </row>
    <row r="29" spans="1:6" x14ac:dyDescent="0.3">
      <c r="A29">
        <v>1992</v>
      </c>
      <c r="B29" t="s">
        <v>56</v>
      </c>
      <c r="C29" t="s">
        <v>2</v>
      </c>
      <c r="D29" t="s">
        <v>57</v>
      </c>
      <c r="E29">
        <v>4</v>
      </c>
      <c r="F29" t="s">
        <v>955</v>
      </c>
    </row>
    <row r="30" spans="1:6" x14ac:dyDescent="0.3">
      <c r="A30">
        <v>1992</v>
      </c>
      <c r="B30" t="s">
        <v>58</v>
      </c>
      <c r="C30" t="s">
        <v>2</v>
      </c>
      <c r="D30" t="s">
        <v>59</v>
      </c>
      <c r="E30">
        <v>23</v>
      </c>
      <c r="F30" t="s">
        <v>958</v>
      </c>
    </row>
    <row r="31" spans="1:6" x14ac:dyDescent="0.3">
      <c r="A31">
        <v>1992</v>
      </c>
      <c r="B31" t="s">
        <v>60</v>
      </c>
      <c r="C31" t="s">
        <v>2</v>
      </c>
      <c r="D31" t="s">
        <v>61</v>
      </c>
      <c r="E31">
        <v>4</v>
      </c>
      <c r="F31" t="s">
        <v>955</v>
      </c>
    </row>
    <row r="32" spans="1:6" x14ac:dyDescent="0.3">
      <c r="A32">
        <v>1992</v>
      </c>
      <c r="B32" t="s">
        <v>62</v>
      </c>
      <c r="C32" t="s">
        <v>2</v>
      </c>
      <c r="D32" t="s">
        <v>63</v>
      </c>
      <c r="E32">
        <v>4</v>
      </c>
      <c r="F32" t="s">
        <v>955</v>
      </c>
    </row>
    <row r="33" spans="1:6" x14ac:dyDescent="0.3">
      <c r="A33">
        <v>1992</v>
      </c>
      <c r="B33" t="s">
        <v>64</v>
      </c>
      <c r="C33" t="s">
        <v>2</v>
      </c>
      <c r="D33" t="s">
        <v>65</v>
      </c>
      <c r="E33">
        <v>4</v>
      </c>
      <c r="F33" t="s">
        <v>955</v>
      </c>
    </row>
    <row r="34" spans="1:6" x14ac:dyDescent="0.3">
      <c r="A34">
        <v>1992</v>
      </c>
      <c r="B34" t="s">
        <v>66</v>
      </c>
      <c r="C34" t="s">
        <v>2</v>
      </c>
      <c r="D34" t="s">
        <v>67</v>
      </c>
      <c r="E34">
        <v>5</v>
      </c>
      <c r="F34" t="s">
        <v>955</v>
      </c>
    </row>
    <row r="35" spans="1:6" x14ac:dyDescent="0.3">
      <c r="A35">
        <v>1992</v>
      </c>
      <c r="B35" t="s">
        <v>68</v>
      </c>
      <c r="C35" t="s">
        <v>2</v>
      </c>
      <c r="D35" t="s">
        <v>69</v>
      </c>
      <c r="E35">
        <v>4</v>
      </c>
      <c r="F35" t="s">
        <v>955</v>
      </c>
    </row>
    <row r="36" spans="1:6" x14ac:dyDescent="0.3">
      <c r="A36">
        <v>1992</v>
      </c>
      <c r="B36" t="s">
        <v>70</v>
      </c>
      <c r="C36" t="s">
        <v>2</v>
      </c>
      <c r="D36" t="s">
        <v>71</v>
      </c>
      <c r="E36">
        <v>4</v>
      </c>
      <c r="F36" t="s">
        <v>955</v>
      </c>
    </row>
    <row r="37" spans="1:6" x14ac:dyDescent="0.3">
      <c r="A37">
        <v>1992</v>
      </c>
      <c r="B37" t="s">
        <v>72</v>
      </c>
      <c r="C37" t="s">
        <v>2</v>
      </c>
      <c r="D37" t="s">
        <v>73</v>
      </c>
      <c r="E37">
        <v>4</v>
      </c>
      <c r="F37" t="s">
        <v>955</v>
      </c>
    </row>
    <row r="38" spans="1:6" x14ac:dyDescent="0.3">
      <c r="A38">
        <v>1992</v>
      </c>
      <c r="B38" t="s">
        <v>74</v>
      </c>
      <c r="C38" t="s">
        <v>2</v>
      </c>
      <c r="D38" t="s">
        <v>75</v>
      </c>
      <c r="E38">
        <v>3</v>
      </c>
      <c r="F38" t="s">
        <v>953</v>
      </c>
    </row>
    <row r="39" spans="1:6" x14ac:dyDescent="0.3">
      <c r="A39">
        <v>1992</v>
      </c>
      <c r="B39" t="s">
        <v>76</v>
      </c>
      <c r="C39" t="s">
        <v>2</v>
      </c>
      <c r="D39" t="s">
        <v>77</v>
      </c>
      <c r="E39">
        <v>2</v>
      </c>
      <c r="F39" t="s">
        <v>952</v>
      </c>
    </row>
    <row r="40" spans="1:6" x14ac:dyDescent="0.3">
      <c r="A40">
        <v>1992</v>
      </c>
      <c r="B40" t="s">
        <v>78</v>
      </c>
      <c r="C40" t="s">
        <v>2</v>
      </c>
      <c r="D40" t="s">
        <v>79</v>
      </c>
      <c r="E40">
        <v>3</v>
      </c>
      <c r="F40" t="s">
        <v>953</v>
      </c>
    </row>
    <row r="41" spans="1:6" x14ac:dyDescent="0.3">
      <c r="A41">
        <v>1992</v>
      </c>
      <c r="B41" t="s">
        <v>80</v>
      </c>
      <c r="C41" t="s">
        <v>2</v>
      </c>
      <c r="D41" t="s">
        <v>81</v>
      </c>
      <c r="E41">
        <v>2</v>
      </c>
      <c r="F41" t="s">
        <v>952</v>
      </c>
    </row>
    <row r="42" spans="1:6" x14ac:dyDescent="0.3">
      <c r="A42">
        <v>1992</v>
      </c>
      <c r="B42" t="s">
        <v>82</v>
      </c>
      <c r="C42" t="s">
        <v>2</v>
      </c>
      <c r="D42" t="s">
        <v>83</v>
      </c>
      <c r="E42">
        <v>4</v>
      </c>
      <c r="F42" t="s">
        <v>955</v>
      </c>
    </row>
    <row r="43" spans="1:6" x14ac:dyDescent="0.3">
      <c r="A43">
        <v>1992</v>
      </c>
      <c r="B43" t="s">
        <v>84</v>
      </c>
      <c r="C43" t="s">
        <v>2</v>
      </c>
      <c r="D43" t="s">
        <v>85</v>
      </c>
      <c r="E43">
        <v>4</v>
      </c>
      <c r="F43" t="s">
        <v>955</v>
      </c>
    </row>
    <row r="44" spans="1:6" x14ac:dyDescent="0.3">
      <c r="A44">
        <v>1992</v>
      </c>
      <c r="B44" t="s">
        <v>86</v>
      </c>
      <c r="C44" t="s">
        <v>2</v>
      </c>
      <c r="D44" t="s">
        <v>87</v>
      </c>
      <c r="E44">
        <v>4</v>
      </c>
      <c r="F44" t="s">
        <v>955</v>
      </c>
    </row>
    <row r="45" spans="1:6" x14ac:dyDescent="0.3">
      <c r="A45">
        <v>1992</v>
      </c>
      <c r="B45" t="s">
        <v>88</v>
      </c>
      <c r="C45" t="s">
        <v>2</v>
      </c>
      <c r="D45" t="s">
        <v>89</v>
      </c>
      <c r="E45">
        <v>4</v>
      </c>
      <c r="F45" t="s">
        <v>955</v>
      </c>
    </row>
    <row r="46" spans="1:6" x14ac:dyDescent="0.3">
      <c r="A46">
        <v>1992</v>
      </c>
      <c r="B46" t="s">
        <v>90</v>
      </c>
      <c r="C46" t="s">
        <v>2</v>
      </c>
      <c r="D46" t="s">
        <v>91</v>
      </c>
      <c r="E46">
        <v>4</v>
      </c>
      <c r="F46" t="s">
        <v>955</v>
      </c>
    </row>
    <row r="47" spans="1:6" x14ac:dyDescent="0.3">
      <c r="A47">
        <v>1992</v>
      </c>
      <c r="B47" t="s">
        <v>92</v>
      </c>
      <c r="C47" t="s">
        <v>2</v>
      </c>
      <c r="D47" t="s">
        <v>93</v>
      </c>
      <c r="E47">
        <v>4</v>
      </c>
      <c r="F47" t="s">
        <v>955</v>
      </c>
    </row>
    <row r="48" spans="1:6" x14ac:dyDescent="0.3">
      <c r="A48">
        <v>1992</v>
      </c>
      <c r="B48" t="s">
        <v>94</v>
      </c>
      <c r="C48" t="s">
        <v>2</v>
      </c>
      <c r="D48" t="s">
        <v>95</v>
      </c>
      <c r="E48">
        <v>4</v>
      </c>
      <c r="F48" t="s">
        <v>955</v>
      </c>
    </row>
    <row r="49" spans="1:6" x14ac:dyDescent="0.3">
      <c r="A49">
        <v>1992</v>
      </c>
      <c r="B49" t="s">
        <v>96</v>
      </c>
      <c r="C49" t="s">
        <v>2</v>
      </c>
      <c r="D49" t="s">
        <v>97</v>
      </c>
      <c r="E49">
        <v>3</v>
      </c>
      <c r="F49" t="s">
        <v>953</v>
      </c>
    </row>
    <row r="50" spans="1:6" x14ac:dyDescent="0.3">
      <c r="A50">
        <v>1992</v>
      </c>
      <c r="B50" t="s">
        <v>98</v>
      </c>
      <c r="C50" t="s">
        <v>2</v>
      </c>
      <c r="D50" t="s">
        <v>99</v>
      </c>
      <c r="E50">
        <v>4</v>
      </c>
      <c r="F50" t="s">
        <v>955</v>
      </c>
    </row>
    <row r="51" spans="1:6" x14ac:dyDescent="0.3">
      <c r="A51">
        <v>1992</v>
      </c>
      <c r="B51" t="s">
        <v>100</v>
      </c>
      <c r="C51" t="s">
        <v>2</v>
      </c>
      <c r="D51" t="s">
        <v>101</v>
      </c>
      <c r="E51">
        <v>4</v>
      </c>
      <c r="F51" t="s">
        <v>955</v>
      </c>
    </row>
    <row r="52" spans="1:6" x14ac:dyDescent="0.3">
      <c r="A52">
        <v>1992</v>
      </c>
      <c r="B52" t="s">
        <v>102</v>
      </c>
      <c r="C52" t="s">
        <v>2</v>
      </c>
      <c r="D52" t="s">
        <v>103</v>
      </c>
      <c r="E52">
        <v>4</v>
      </c>
      <c r="F52" t="s">
        <v>955</v>
      </c>
    </row>
    <row r="53" spans="1:6" x14ac:dyDescent="0.3">
      <c r="A53">
        <v>1992</v>
      </c>
      <c r="B53" t="s">
        <v>104</v>
      </c>
      <c r="C53" t="s">
        <v>2</v>
      </c>
      <c r="D53" t="s">
        <v>105</v>
      </c>
      <c r="E53">
        <v>4</v>
      </c>
      <c r="F53" t="s">
        <v>955</v>
      </c>
    </row>
    <row r="54" spans="1:6" x14ac:dyDescent="0.3">
      <c r="A54">
        <v>1992</v>
      </c>
      <c r="B54" t="s">
        <v>106</v>
      </c>
      <c r="C54" t="s">
        <v>2</v>
      </c>
      <c r="D54" t="s">
        <v>107</v>
      </c>
      <c r="E54">
        <v>3</v>
      </c>
      <c r="F54" t="s">
        <v>953</v>
      </c>
    </row>
    <row r="55" spans="1:6" x14ac:dyDescent="0.3">
      <c r="A55">
        <v>1992</v>
      </c>
      <c r="B55" t="s">
        <v>108</v>
      </c>
      <c r="C55" t="s">
        <v>2</v>
      </c>
      <c r="D55" t="s">
        <v>109</v>
      </c>
      <c r="E55">
        <v>3</v>
      </c>
      <c r="F55" t="s">
        <v>953</v>
      </c>
    </row>
    <row r="56" spans="1:6" x14ac:dyDescent="0.3">
      <c r="A56">
        <v>1992</v>
      </c>
      <c r="B56" t="s">
        <v>110</v>
      </c>
      <c r="C56" t="s">
        <v>2</v>
      </c>
      <c r="D56" t="s">
        <v>111</v>
      </c>
      <c r="E56">
        <v>4</v>
      </c>
      <c r="F56" t="s">
        <v>955</v>
      </c>
    </row>
    <row r="57" spans="1:6" x14ac:dyDescent="0.3">
      <c r="A57">
        <v>1992</v>
      </c>
      <c r="B57" t="s">
        <v>112</v>
      </c>
      <c r="C57" t="s">
        <v>2</v>
      </c>
      <c r="D57" t="s">
        <v>113</v>
      </c>
      <c r="E57">
        <v>4</v>
      </c>
      <c r="F57" t="s">
        <v>955</v>
      </c>
    </row>
    <row r="58" spans="1:6" x14ac:dyDescent="0.3">
      <c r="A58">
        <v>1992</v>
      </c>
      <c r="B58" t="s">
        <v>114</v>
      </c>
      <c r="C58" t="s">
        <v>2</v>
      </c>
      <c r="D58" t="s">
        <v>115</v>
      </c>
      <c r="E58">
        <v>4</v>
      </c>
      <c r="F58" t="s">
        <v>955</v>
      </c>
    </row>
    <row r="59" spans="1:6" x14ac:dyDescent="0.3">
      <c r="A59">
        <v>1992</v>
      </c>
      <c r="B59" t="s">
        <v>116</v>
      </c>
      <c r="C59" t="s">
        <v>2</v>
      </c>
      <c r="D59" t="s">
        <v>117</v>
      </c>
      <c r="E59">
        <v>4</v>
      </c>
      <c r="F59" t="s">
        <v>955</v>
      </c>
    </row>
    <row r="60" spans="1:6" x14ac:dyDescent="0.3">
      <c r="A60">
        <v>1992</v>
      </c>
      <c r="B60" t="s">
        <v>118</v>
      </c>
      <c r="C60" t="s">
        <v>2</v>
      </c>
      <c r="D60" t="s">
        <v>119</v>
      </c>
      <c r="E60">
        <v>4</v>
      </c>
      <c r="F60" t="s">
        <v>955</v>
      </c>
    </row>
    <row r="61" spans="1:6" x14ac:dyDescent="0.3">
      <c r="A61">
        <v>1992</v>
      </c>
      <c r="B61" t="s">
        <v>120</v>
      </c>
      <c r="C61" t="s">
        <v>2</v>
      </c>
      <c r="D61" t="s">
        <v>121</v>
      </c>
      <c r="E61">
        <v>4</v>
      </c>
      <c r="F61" t="s">
        <v>955</v>
      </c>
    </row>
    <row r="62" spans="1:6" x14ac:dyDescent="0.3">
      <c r="A62">
        <v>1992</v>
      </c>
      <c r="B62" t="s">
        <v>122</v>
      </c>
      <c r="C62" t="s">
        <v>2</v>
      </c>
      <c r="D62" t="s">
        <v>123</v>
      </c>
      <c r="E62">
        <v>4</v>
      </c>
      <c r="F62" t="s">
        <v>955</v>
      </c>
    </row>
    <row r="63" spans="1:6" x14ac:dyDescent="0.3">
      <c r="A63">
        <v>1992</v>
      </c>
      <c r="B63" t="s">
        <v>124</v>
      </c>
      <c r="C63" t="s">
        <v>2</v>
      </c>
      <c r="D63" t="s">
        <v>125</v>
      </c>
      <c r="E63">
        <v>4</v>
      </c>
      <c r="F63" t="s">
        <v>955</v>
      </c>
    </row>
    <row r="64" spans="1:6" x14ac:dyDescent="0.3">
      <c r="A64">
        <v>1992</v>
      </c>
      <c r="B64" t="s">
        <v>126</v>
      </c>
      <c r="C64" t="s">
        <v>2</v>
      </c>
      <c r="D64" t="s">
        <v>127</v>
      </c>
      <c r="E64">
        <v>4</v>
      </c>
      <c r="F64" t="s">
        <v>955</v>
      </c>
    </row>
    <row r="65" spans="1:6" x14ac:dyDescent="0.3">
      <c r="A65">
        <v>1992</v>
      </c>
      <c r="B65" t="s">
        <v>128</v>
      </c>
      <c r="C65" t="s">
        <v>2</v>
      </c>
      <c r="D65" t="s">
        <v>129</v>
      </c>
      <c r="E65">
        <v>2</v>
      </c>
      <c r="F65" t="s">
        <v>952</v>
      </c>
    </row>
    <row r="66" spans="1:6" x14ac:dyDescent="0.3">
      <c r="A66">
        <v>1992</v>
      </c>
      <c r="B66" t="s">
        <v>130</v>
      </c>
      <c r="C66" t="s">
        <v>2</v>
      </c>
      <c r="D66" t="s">
        <v>131</v>
      </c>
      <c r="E66">
        <v>4</v>
      </c>
      <c r="F66" t="s">
        <v>955</v>
      </c>
    </row>
    <row r="67" spans="1:6" x14ac:dyDescent="0.3">
      <c r="A67">
        <v>1992</v>
      </c>
      <c r="B67" t="s">
        <v>132</v>
      </c>
      <c r="C67" t="s">
        <v>2</v>
      </c>
      <c r="D67" t="s">
        <v>133</v>
      </c>
      <c r="E67">
        <v>4</v>
      </c>
      <c r="F67" t="s">
        <v>955</v>
      </c>
    </row>
    <row r="68" spans="1:6" x14ac:dyDescent="0.3">
      <c r="A68">
        <v>1992</v>
      </c>
      <c r="B68" t="s">
        <v>134</v>
      </c>
      <c r="C68" t="s">
        <v>2</v>
      </c>
      <c r="D68" t="s">
        <v>135</v>
      </c>
      <c r="E68">
        <v>4</v>
      </c>
      <c r="F68" t="s">
        <v>955</v>
      </c>
    </row>
    <row r="69" spans="1:6" x14ac:dyDescent="0.3">
      <c r="A69">
        <v>1992</v>
      </c>
      <c r="B69" t="s">
        <v>136</v>
      </c>
      <c r="C69" t="s">
        <v>2</v>
      </c>
      <c r="D69" t="s">
        <v>137</v>
      </c>
      <c r="E69">
        <v>4</v>
      </c>
      <c r="F69" t="s">
        <v>955</v>
      </c>
    </row>
    <row r="70" spans="1:6" x14ac:dyDescent="0.3">
      <c r="A70">
        <v>1992</v>
      </c>
      <c r="B70" t="s">
        <v>138</v>
      </c>
      <c r="C70" t="s">
        <v>2</v>
      </c>
      <c r="D70" t="s">
        <v>139</v>
      </c>
      <c r="E70">
        <v>4</v>
      </c>
      <c r="F70" t="s">
        <v>955</v>
      </c>
    </row>
    <row r="71" spans="1:6" x14ac:dyDescent="0.3">
      <c r="A71">
        <v>1992</v>
      </c>
      <c r="B71" t="s">
        <v>140</v>
      </c>
      <c r="C71" t="s">
        <v>2</v>
      </c>
      <c r="D71" t="s">
        <v>141</v>
      </c>
      <c r="E71">
        <v>4</v>
      </c>
      <c r="F71" t="s">
        <v>955</v>
      </c>
    </row>
    <row r="72" spans="1:6" x14ac:dyDescent="0.3">
      <c r="A72">
        <v>1992</v>
      </c>
      <c r="B72" t="s">
        <v>142</v>
      </c>
      <c r="C72" t="s">
        <v>2</v>
      </c>
      <c r="D72" t="s">
        <v>143</v>
      </c>
      <c r="E72">
        <v>2</v>
      </c>
      <c r="F72" t="s">
        <v>952</v>
      </c>
    </row>
    <row r="73" spans="1:6" x14ac:dyDescent="0.3">
      <c r="A73">
        <v>1992</v>
      </c>
      <c r="B73" t="s">
        <v>144</v>
      </c>
      <c r="C73" t="s">
        <v>2</v>
      </c>
      <c r="D73" t="s">
        <v>145</v>
      </c>
      <c r="E73">
        <v>4</v>
      </c>
      <c r="F73" t="s">
        <v>955</v>
      </c>
    </row>
    <row r="74" spans="1:6" x14ac:dyDescent="0.3">
      <c r="A74">
        <v>1992</v>
      </c>
      <c r="B74" t="s">
        <v>146</v>
      </c>
      <c r="C74" t="s">
        <v>2</v>
      </c>
      <c r="D74" t="s">
        <v>147</v>
      </c>
      <c r="E74">
        <v>4</v>
      </c>
      <c r="F74" t="s">
        <v>955</v>
      </c>
    </row>
    <row r="75" spans="1:6" x14ac:dyDescent="0.3">
      <c r="A75">
        <v>1992</v>
      </c>
      <c r="B75" t="s">
        <v>148</v>
      </c>
      <c r="C75" t="s">
        <v>2</v>
      </c>
      <c r="D75" t="s">
        <v>149</v>
      </c>
      <c r="E75">
        <v>4</v>
      </c>
      <c r="F75" t="s">
        <v>955</v>
      </c>
    </row>
    <row r="76" spans="1:6" x14ac:dyDescent="0.3">
      <c r="A76">
        <v>1992</v>
      </c>
      <c r="B76" t="s">
        <v>150</v>
      </c>
      <c r="C76" t="s">
        <v>2</v>
      </c>
      <c r="D76" t="s">
        <v>151</v>
      </c>
      <c r="E76">
        <v>4</v>
      </c>
      <c r="F76" t="s">
        <v>955</v>
      </c>
    </row>
    <row r="77" spans="1:6" x14ac:dyDescent="0.3">
      <c r="A77">
        <v>1992</v>
      </c>
      <c r="B77" t="s">
        <v>152</v>
      </c>
      <c r="C77" t="s">
        <v>2</v>
      </c>
      <c r="D77" t="s">
        <v>153</v>
      </c>
      <c r="E77">
        <v>4</v>
      </c>
      <c r="F77" t="s">
        <v>955</v>
      </c>
    </row>
    <row r="78" spans="1:6" x14ac:dyDescent="0.3">
      <c r="A78">
        <v>1992</v>
      </c>
      <c r="B78" t="s">
        <v>154</v>
      </c>
      <c r="C78" t="s">
        <v>2</v>
      </c>
      <c r="D78" t="s">
        <v>155</v>
      </c>
      <c r="E78">
        <v>4</v>
      </c>
      <c r="F78" t="s">
        <v>955</v>
      </c>
    </row>
    <row r="79" spans="1:6" x14ac:dyDescent="0.3">
      <c r="A79">
        <v>1992</v>
      </c>
      <c r="B79" t="s">
        <v>156</v>
      </c>
      <c r="C79" t="s">
        <v>2</v>
      </c>
      <c r="D79" t="s">
        <v>157</v>
      </c>
      <c r="E79">
        <v>4</v>
      </c>
      <c r="F79" t="s">
        <v>955</v>
      </c>
    </row>
    <row r="80" spans="1:6" x14ac:dyDescent="0.3">
      <c r="A80">
        <v>1992</v>
      </c>
      <c r="B80" t="s">
        <v>158</v>
      </c>
      <c r="C80" t="s">
        <v>2</v>
      </c>
      <c r="D80" t="s">
        <v>159</v>
      </c>
      <c r="E80">
        <v>4</v>
      </c>
      <c r="F80" t="s">
        <v>955</v>
      </c>
    </row>
    <row r="81" spans="1:6" x14ac:dyDescent="0.3">
      <c r="A81">
        <v>1992</v>
      </c>
      <c r="B81" t="s">
        <v>160</v>
      </c>
      <c r="C81" t="s">
        <v>2</v>
      </c>
      <c r="D81" t="s">
        <v>161</v>
      </c>
      <c r="E81">
        <v>4</v>
      </c>
      <c r="F81" t="s">
        <v>955</v>
      </c>
    </row>
    <row r="82" spans="1:6" x14ac:dyDescent="0.3">
      <c r="A82">
        <v>1992</v>
      </c>
      <c r="B82" t="s">
        <v>162</v>
      </c>
      <c r="C82" t="s">
        <v>2</v>
      </c>
      <c r="D82" t="s">
        <v>163</v>
      </c>
      <c r="E82">
        <v>4</v>
      </c>
      <c r="F82" t="s">
        <v>955</v>
      </c>
    </row>
    <row r="83" spans="1:6" x14ac:dyDescent="0.3">
      <c r="A83">
        <v>1992</v>
      </c>
      <c r="B83" t="s">
        <v>164</v>
      </c>
      <c r="C83" t="s">
        <v>2</v>
      </c>
      <c r="D83" t="s">
        <v>165</v>
      </c>
      <c r="E83">
        <v>4</v>
      </c>
      <c r="F83" t="s">
        <v>955</v>
      </c>
    </row>
    <row r="84" spans="1:6" x14ac:dyDescent="0.3">
      <c r="A84">
        <v>1992</v>
      </c>
      <c r="B84" t="s">
        <v>166</v>
      </c>
      <c r="C84" t="s">
        <v>2</v>
      </c>
      <c r="D84" t="s">
        <v>167</v>
      </c>
      <c r="E84">
        <v>4</v>
      </c>
      <c r="F84" t="s">
        <v>955</v>
      </c>
    </row>
    <row r="85" spans="1:6" x14ac:dyDescent="0.3">
      <c r="A85">
        <v>1992</v>
      </c>
      <c r="B85" t="s">
        <v>168</v>
      </c>
      <c r="C85" t="s">
        <v>2</v>
      </c>
      <c r="D85" t="s">
        <v>169</v>
      </c>
      <c r="E85">
        <v>4</v>
      </c>
      <c r="F85" t="s">
        <v>955</v>
      </c>
    </row>
    <row r="86" spans="1:6" x14ac:dyDescent="0.3">
      <c r="A86">
        <v>1992</v>
      </c>
      <c r="B86" t="s">
        <v>170</v>
      </c>
      <c r="C86" t="s">
        <v>2</v>
      </c>
      <c r="D86" t="s">
        <v>171</v>
      </c>
      <c r="E86">
        <v>4</v>
      </c>
      <c r="F86" t="s">
        <v>955</v>
      </c>
    </row>
    <row r="87" spans="1:6" x14ac:dyDescent="0.3">
      <c r="A87">
        <v>1992</v>
      </c>
      <c r="B87" t="s">
        <v>172</v>
      </c>
      <c r="C87" t="s">
        <v>2</v>
      </c>
      <c r="D87" t="s">
        <v>173</v>
      </c>
      <c r="E87">
        <v>4</v>
      </c>
      <c r="F87" t="s">
        <v>955</v>
      </c>
    </row>
    <row r="88" spans="1:6" x14ac:dyDescent="0.3">
      <c r="A88">
        <v>1992</v>
      </c>
      <c r="B88" t="s">
        <v>174</v>
      </c>
      <c r="C88" t="s">
        <v>2</v>
      </c>
      <c r="D88" t="s">
        <v>175</v>
      </c>
      <c r="E88">
        <v>12</v>
      </c>
      <c r="F88" t="s">
        <v>954</v>
      </c>
    </row>
    <row r="89" spans="1:6" x14ac:dyDescent="0.3">
      <c r="A89">
        <v>1992</v>
      </c>
      <c r="B89" t="s">
        <v>176</v>
      </c>
      <c r="C89" t="s">
        <v>2</v>
      </c>
      <c r="D89" t="s">
        <v>177</v>
      </c>
      <c r="E89">
        <v>4</v>
      </c>
      <c r="F89" t="s">
        <v>955</v>
      </c>
    </row>
    <row r="90" spans="1:6" x14ac:dyDescent="0.3">
      <c r="A90">
        <v>1992</v>
      </c>
      <c r="B90" t="s">
        <v>178</v>
      </c>
      <c r="C90" t="s">
        <v>2</v>
      </c>
      <c r="D90" t="s">
        <v>179</v>
      </c>
      <c r="E90">
        <v>4</v>
      </c>
      <c r="F90" t="s">
        <v>955</v>
      </c>
    </row>
    <row r="91" spans="1:6" x14ac:dyDescent="0.3">
      <c r="A91">
        <v>1992</v>
      </c>
      <c r="B91" t="s">
        <v>180</v>
      </c>
      <c r="C91" t="s">
        <v>2</v>
      </c>
      <c r="D91" t="s">
        <v>181</v>
      </c>
      <c r="E91">
        <v>23</v>
      </c>
      <c r="F91" t="s">
        <v>958</v>
      </c>
    </row>
    <row r="92" spans="1:6" x14ac:dyDescent="0.3">
      <c r="A92">
        <v>1992</v>
      </c>
      <c r="B92" t="s">
        <v>182</v>
      </c>
      <c r="C92" t="s">
        <v>2</v>
      </c>
      <c r="D92" t="s">
        <v>183</v>
      </c>
      <c r="E92">
        <v>4</v>
      </c>
      <c r="F92" t="s">
        <v>955</v>
      </c>
    </row>
    <row r="93" spans="1:6" x14ac:dyDescent="0.3">
      <c r="A93">
        <v>1992</v>
      </c>
      <c r="B93" t="s">
        <v>184</v>
      </c>
      <c r="C93" t="s">
        <v>2</v>
      </c>
      <c r="D93" t="s">
        <v>185</v>
      </c>
      <c r="E93">
        <v>4</v>
      </c>
      <c r="F93" t="s">
        <v>955</v>
      </c>
    </row>
    <row r="94" spans="1:6" x14ac:dyDescent="0.3">
      <c r="A94">
        <v>1992</v>
      </c>
      <c r="B94" t="s">
        <v>186</v>
      </c>
      <c r="C94" t="s">
        <v>2</v>
      </c>
      <c r="D94" t="s">
        <v>187</v>
      </c>
      <c r="E94">
        <v>4</v>
      </c>
      <c r="F94" t="s">
        <v>955</v>
      </c>
    </row>
    <row r="95" spans="1:6" x14ac:dyDescent="0.3">
      <c r="A95">
        <v>1992</v>
      </c>
      <c r="B95" t="s">
        <v>188</v>
      </c>
      <c r="C95" t="s">
        <v>2</v>
      </c>
      <c r="D95" t="s">
        <v>189</v>
      </c>
      <c r="E95">
        <v>4</v>
      </c>
      <c r="F95" t="s">
        <v>955</v>
      </c>
    </row>
    <row r="96" spans="1:6" x14ac:dyDescent="0.3">
      <c r="A96">
        <v>1992</v>
      </c>
      <c r="B96" t="s">
        <v>190</v>
      </c>
      <c r="C96" t="s">
        <v>2</v>
      </c>
      <c r="D96" t="s">
        <v>191</v>
      </c>
      <c r="E96">
        <v>2</v>
      </c>
      <c r="F96" t="s">
        <v>952</v>
      </c>
    </row>
    <row r="97" spans="1:6" x14ac:dyDescent="0.3">
      <c r="A97">
        <v>1992</v>
      </c>
      <c r="B97" t="s">
        <v>192</v>
      </c>
      <c r="C97" t="s">
        <v>2</v>
      </c>
      <c r="D97" t="s">
        <v>193</v>
      </c>
      <c r="E97">
        <v>23</v>
      </c>
      <c r="F97" t="s">
        <v>958</v>
      </c>
    </row>
    <row r="98" spans="1:6" x14ac:dyDescent="0.3">
      <c r="A98">
        <v>1992</v>
      </c>
      <c r="B98" t="s">
        <v>194</v>
      </c>
      <c r="C98" t="s">
        <v>2</v>
      </c>
      <c r="D98" t="s">
        <v>195</v>
      </c>
      <c r="E98">
        <v>4</v>
      </c>
      <c r="F98" t="s">
        <v>955</v>
      </c>
    </row>
    <row r="99" spans="1:6" x14ac:dyDescent="0.3">
      <c r="A99">
        <v>1992</v>
      </c>
      <c r="B99" t="s">
        <v>196</v>
      </c>
      <c r="C99" t="s">
        <v>2</v>
      </c>
      <c r="D99" t="s">
        <v>197</v>
      </c>
      <c r="E99">
        <v>4</v>
      </c>
      <c r="F99" t="s">
        <v>955</v>
      </c>
    </row>
    <row r="100" spans="1:6" x14ac:dyDescent="0.3">
      <c r="A100">
        <v>1992</v>
      </c>
      <c r="B100" t="s">
        <v>198</v>
      </c>
      <c r="C100" t="s">
        <v>2</v>
      </c>
      <c r="D100" t="s">
        <v>199</v>
      </c>
      <c r="E100">
        <v>4</v>
      </c>
      <c r="F100" t="s">
        <v>955</v>
      </c>
    </row>
    <row r="101" spans="1:6" x14ac:dyDescent="0.3">
      <c r="A101">
        <v>1992</v>
      </c>
      <c r="B101" t="s">
        <v>200</v>
      </c>
      <c r="C101" t="s">
        <v>2</v>
      </c>
      <c r="D101" t="s">
        <v>201</v>
      </c>
      <c r="E101">
        <v>4</v>
      </c>
      <c r="F101" t="s">
        <v>955</v>
      </c>
    </row>
    <row r="102" spans="1:6" x14ac:dyDescent="0.3">
      <c r="A102">
        <v>1992</v>
      </c>
      <c r="B102" t="s">
        <v>202</v>
      </c>
      <c r="C102" t="s">
        <v>2</v>
      </c>
      <c r="D102" t="s">
        <v>203</v>
      </c>
      <c r="E102">
        <v>4</v>
      </c>
      <c r="F102" t="s">
        <v>955</v>
      </c>
    </row>
    <row r="103" spans="1:6" x14ac:dyDescent="0.3">
      <c r="A103">
        <v>1992</v>
      </c>
      <c r="B103" t="s">
        <v>204</v>
      </c>
      <c r="C103" t="s">
        <v>2</v>
      </c>
      <c r="D103" t="s">
        <v>205</v>
      </c>
      <c r="E103">
        <v>4</v>
      </c>
      <c r="F103" t="s">
        <v>955</v>
      </c>
    </row>
    <row r="104" spans="1:6" x14ac:dyDescent="0.3">
      <c r="A104">
        <v>1992</v>
      </c>
      <c r="B104" t="s">
        <v>206</v>
      </c>
      <c r="C104" t="s">
        <v>2</v>
      </c>
      <c r="D104" t="s">
        <v>207</v>
      </c>
      <c r="E104">
        <v>4</v>
      </c>
      <c r="F104" t="s">
        <v>955</v>
      </c>
    </row>
    <row r="105" spans="1:6" x14ac:dyDescent="0.3">
      <c r="A105">
        <v>1992</v>
      </c>
      <c r="B105" t="s">
        <v>208</v>
      </c>
      <c r="C105" t="s">
        <v>2</v>
      </c>
      <c r="D105" t="s">
        <v>209</v>
      </c>
      <c r="E105">
        <v>4</v>
      </c>
      <c r="F105" t="s">
        <v>955</v>
      </c>
    </row>
    <row r="106" spans="1:6" x14ac:dyDescent="0.3">
      <c r="A106">
        <v>1992</v>
      </c>
      <c r="B106" t="s">
        <v>210</v>
      </c>
      <c r="C106" t="s">
        <v>2</v>
      </c>
      <c r="D106" t="s">
        <v>211</v>
      </c>
      <c r="E106">
        <v>4</v>
      </c>
      <c r="F106" t="s">
        <v>955</v>
      </c>
    </row>
    <row r="107" spans="1:6" x14ac:dyDescent="0.3">
      <c r="A107">
        <v>1992</v>
      </c>
      <c r="B107" t="s">
        <v>212</v>
      </c>
      <c r="C107" t="s">
        <v>2</v>
      </c>
      <c r="D107" t="s">
        <v>213</v>
      </c>
      <c r="E107">
        <v>4</v>
      </c>
      <c r="F107" t="s">
        <v>955</v>
      </c>
    </row>
    <row r="108" spans="1:6" x14ac:dyDescent="0.3">
      <c r="A108">
        <v>1992</v>
      </c>
      <c r="B108" t="s">
        <v>214</v>
      </c>
      <c r="C108" t="s">
        <v>2</v>
      </c>
      <c r="D108" t="s">
        <v>215</v>
      </c>
      <c r="E108">
        <v>4</v>
      </c>
      <c r="F108" t="s">
        <v>955</v>
      </c>
    </row>
    <row r="109" spans="1:6" x14ac:dyDescent="0.3">
      <c r="A109">
        <v>1992</v>
      </c>
      <c r="B109" t="s">
        <v>216</v>
      </c>
      <c r="C109" t="s">
        <v>2</v>
      </c>
      <c r="D109" t="s">
        <v>217</v>
      </c>
      <c r="E109">
        <v>4</v>
      </c>
      <c r="F109" t="s">
        <v>955</v>
      </c>
    </row>
    <row r="110" spans="1:6" x14ac:dyDescent="0.3">
      <c r="A110">
        <v>1992</v>
      </c>
      <c r="B110" t="s">
        <v>218</v>
      </c>
      <c r="C110" t="s">
        <v>2</v>
      </c>
      <c r="D110" t="s">
        <v>219</v>
      </c>
      <c r="E110">
        <v>4</v>
      </c>
      <c r="F110" t="s">
        <v>955</v>
      </c>
    </row>
    <row r="111" spans="1:6" x14ac:dyDescent="0.3">
      <c r="A111">
        <v>1992</v>
      </c>
      <c r="B111" t="s">
        <v>220</v>
      </c>
      <c r="C111" t="s">
        <v>2</v>
      </c>
      <c r="D111" t="s">
        <v>221</v>
      </c>
      <c r="E111">
        <v>4</v>
      </c>
      <c r="F111" t="s">
        <v>955</v>
      </c>
    </row>
    <row r="112" spans="1:6" x14ac:dyDescent="0.3">
      <c r="A112">
        <v>1992</v>
      </c>
      <c r="B112" t="s">
        <v>222</v>
      </c>
      <c r="C112" t="s">
        <v>2</v>
      </c>
      <c r="D112" t="s">
        <v>223</v>
      </c>
      <c r="E112">
        <v>23</v>
      </c>
      <c r="F112" t="s">
        <v>958</v>
      </c>
    </row>
    <row r="113" spans="1:6" x14ac:dyDescent="0.3">
      <c r="A113">
        <v>1992</v>
      </c>
      <c r="B113" t="s">
        <v>224</v>
      </c>
      <c r="C113" t="s">
        <v>2</v>
      </c>
      <c r="D113" t="s">
        <v>225</v>
      </c>
      <c r="E113">
        <v>23</v>
      </c>
      <c r="F113" t="s">
        <v>958</v>
      </c>
    </row>
    <row r="114" spans="1:6" x14ac:dyDescent="0.3">
      <c r="A114">
        <v>1992</v>
      </c>
      <c r="B114" t="s">
        <v>226</v>
      </c>
      <c r="C114" t="s">
        <v>2</v>
      </c>
      <c r="D114" t="s">
        <v>227</v>
      </c>
      <c r="E114">
        <v>2</v>
      </c>
      <c r="F114" t="s">
        <v>952</v>
      </c>
    </row>
    <row r="115" spans="1:6" x14ac:dyDescent="0.3">
      <c r="A115">
        <v>1992</v>
      </c>
      <c r="B115" t="s">
        <v>228</v>
      </c>
      <c r="C115" t="s">
        <v>2</v>
      </c>
      <c r="D115" t="s">
        <v>229</v>
      </c>
      <c r="E115">
        <v>4</v>
      </c>
      <c r="F115" t="s">
        <v>955</v>
      </c>
    </row>
    <row r="116" spans="1:6" x14ac:dyDescent="0.3">
      <c r="A116">
        <v>1992</v>
      </c>
      <c r="B116" t="s">
        <v>230</v>
      </c>
      <c r="C116" t="s">
        <v>2</v>
      </c>
      <c r="D116" t="s">
        <v>231</v>
      </c>
      <c r="E116">
        <v>4</v>
      </c>
      <c r="F116" t="s">
        <v>955</v>
      </c>
    </row>
    <row r="117" spans="1:6" x14ac:dyDescent="0.3">
      <c r="A117">
        <v>1992</v>
      </c>
      <c r="B117" t="s">
        <v>232</v>
      </c>
      <c r="C117" t="s">
        <v>2</v>
      </c>
      <c r="D117" t="s">
        <v>233</v>
      </c>
      <c r="E117">
        <v>4</v>
      </c>
      <c r="F117" t="s">
        <v>955</v>
      </c>
    </row>
    <row r="118" spans="1:6" x14ac:dyDescent="0.3">
      <c r="A118">
        <v>1992</v>
      </c>
      <c r="B118" t="s">
        <v>234</v>
      </c>
      <c r="C118" t="s">
        <v>2</v>
      </c>
      <c r="D118" t="s">
        <v>235</v>
      </c>
      <c r="E118">
        <v>4</v>
      </c>
      <c r="F118" t="s">
        <v>955</v>
      </c>
    </row>
    <row r="119" spans="1:6" x14ac:dyDescent="0.3">
      <c r="A119">
        <v>1992</v>
      </c>
      <c r="B119" t="s">
        <v>236</v>
      </c>
      <c r="C119" t="s">
        <v>2</v>
      </c>
      <c r="D119" t="s">
        <v>237</v>
      </c>
      <c r="E119">
        <v>4</v>
      </c>
      <c r="F119" t="s">
        <v>955</v>
      </c>
    </row>
    <row r="120" spans="1:6" x14ac:dyDescent="0.3">
      <c r="A120">
        <v>1992</v>
      </c>
      <c r="B120" t="s">
        <v>238</v>
      </c>
      <c r="C120" t="s">
        <v>2</v>
      </c>
      <c r="D120" t="s">
        <v>239</v>
      </c>
      <c r="E120">
        <v>4</v>
      </c>
      <c r="F120" t="s">
        <v>955</v>
      </c>
    </row>
    <row r="121" spans="1:6" x14ac:dyDescent="0.3">
      <c r="A121">
        <v>1992</v>
      </c>
      <c r="B121" t="s">
        <v>240</v>
      </c>
      <c r="C121" t="s">
        <v>2</v>
      </c>
      <c r="D121" t="s">
        <v>241</v>
      </c>
      <c r="E121">
        <v>4</v>
      </c>
      <c r="F121" t="s">
        <v>955</v>
      </c>
    </row>
    <row r="122" spans="1:6" x14ac:dyDescent="0.3">
      <c r="A122">
        <v>1992</v>
      </c>
      <c r="B122" t="s">
        <v>242</v>
      </c>
      <c r="C122" t="s">
        <v>2</v>
      </c>
      <c r="D122" t="s">
        <v>243</v>
      </c>
      <c r="E122">
        <v>4</v>
      </c>
      <c r="F122" t="s">
        <v>955</v>
      </c>
    </row>
    <row r="123" spans="1:6" x14ac:dyDescent="0.3">
      <c r="A123">
        <v>1992</v>
      </c>
      <c r="B123" t="s">
        <v>244</v>
      </c>
      <c r="C123" t="s">
        <v>2</v>
      </c>
      <c r="D123" t="s">
        <v>245</v>
      </c>
      <c r="E123">
        <v>4</v>
      </c>
      <c r="F123" t="s">
        <v>955</v>
      </c>
    </row>
    <row r="124" spans="1:6" x14ac:dyDescent="0.3">
      <c r="A124">
        <v>1992</v>
      </c>
      <c r="B124" t="s">
        <v>247</v>
      </c>
      <c r="C124" t="s">
        <v>2</v>
      </c>
      <c r="D124" t="s">
        <v>248</v>
      </c>
      <c r="E124">
        <v>4</v>
      </c>
      <c r="F124" t="s">
        <v>955</v>
      </c>
    </row>
    <row r="125" spans="1:6" x14ac:dyDescent="0.3">
      <c r="A125">
        <v>1992</v>
      </c>
      <c r="B125" t="s">
        <v>249</v>
      </c>
      <c r="C125" t="s">
        <v>2</v>
      </c>
      <c r="D125" t="s">
        <v>250</v>
      </c>
      <c r="E125">
        <v>4</v>
      </c>
      <c r="F125" t="s">
        <v>955</v>
      </c>
    </row>
    <row r="126" spans="1:6" x14ac:dyDescent="0.3">
      <c r="A126">
        <v>1992</v>
      </c>
      <c r="B126" t="s">
        <v>251</v>
      </c>
      <c r="C126" t="s">
        <v>2</v>
      </c>
      <c r="D126" t="s">
        <v>252</v>
      </c>
      <c r="E126">
        <v>4</v>
      </c>
      <c r="F126" t="s">
        <v>955</v>
      </c>
    </row>
    <row r="127" spans="1:6" x14ac:dyDescent="0.3">
      <c r="A127">
        <v>1992</v>
      </c>
      <c r="B127" t="s">
        <v>253</v>
      </c>
      <c r="C127" t="s">
        <v>2</v>
      </c>
      <c r="D127" t="s">
        <v>254</v>
      </c>
      <c r="E127">
        <v>4</v>
      </c>
      <c r="F127" t="s">
        <v>955</v>
      </c>
    </row>
    <row r="128" spans="1:6" x14ac:dyDescent="0.3">
      <c r="A128">
        <v>1992</v>
      </c>
      <c r="B128" t="s">
        <v>255</v>
      </c>
      <c r="C128" t="s">
        <v>2</v>
      </c>
      <c r="D128" t="s">
        <v>256</v>
      </c>
      <c r="E128">
        <v>5</v>
      </c>
      <c r="F128" t="s">
        <v>955</v>
      </c>
    </row>
    <row r="129" spans="1:6" x14ac:dyDescent="0.3">
      <c r="A129">
        <v>1992</v>
      </c>
      <c r="B129" t="s">
        <v>257</v>
      </c>
      <c r="C129" t="s">
        <v>2</v>
      </c>
      <c r="D129" t="s">
        <v>258</v>
      </c>
      <c r="E129">
        <v>4</v>
      </c>
      <c r="F129" t="s">
        <v>955</v>
      </c>
    </row>
    <row r="130" spans="1:6" x14ac:dyDescent="0.3">
      <c r="A130">
        <v>1992</v>
      </c>
      <c r="B130" t="s">
        <v>259</v>
      </c>
      <c r="C130" t="s">
        <v>260</v>
      </c>
      <c r="D130" t="s">
        <v>261</v>
      </c>
      <c r="E130">
        <v>21</v>
      </c>
      <c r="F130" t="s">
        <v>957</v>
      </c>
    </row>
    <row r="131" spans="1:6" x14ac:dyDescent="0.3">
      <c r="A131">
        <v>1992</v>
      </c>
      <c r="B131" t="s">
        <v>262</v>
      </c>
      <c r="C131" t="s">
        <v>260</v>
      </c>
      <c r="D131" t="s">
        <v>263</v>
      </c>
      <c r="E131">
        <v>21</v>
      </c>
      <c r="F131" t="s">
        <v>957</v>
      </c>
    </row>
    <row r="132" spans="1:6" x14ac:dyDescent="0.3">
      <c r="A132">
        <v>1992</v>
      </c>
      <c r="B132" t="s">
        <v>264</v>
      </c>
      <c r="C132" t="s">
        <v>260</v>
      </c>
      <c r="D132" t="s">
        <v>265</v>
      </c>
      <c r="E132">
        <v>21</v>
      </c>
      <c r="F132" t="s">
        <v>957</v>
      </c>
    </row>
    <row r="133" spans="1:6" x14ac:dyDescent="0.3">
      <c r="A133">
        <v>1992</v>
      </c>
      <c r="B133" t="s">
        <v>266</v>
      </c>
      <c r="C133" t="s">
        <v>260</v>
      </c>
      <c r="D133" t="s">
        <v>267</v>
      </c>
      <c r="E133">
        <v>21</v>
      </c>
      <c r="F133" t="s">
        <v>957</v>
      </c>
    </row>
    <row r="134" spans="1:6" x14ac:dyDescent="0.3">
      <c r="A134">
        <v>1992</v>
      </c>
      <c r="B134" t="s">
        <v>268</v>
      </c>
      <c r="C134" t="s">
        <v>260</v>
      </c>
      <c r="D134" t="s">
        <v>269</v>
      </c>
      <c r="E134">
        <v>21</v>
      </c>
      <c r="F134" t="s">
        <v>957</v>
      </c>
    </row>
    <row r="135" spans="1:6" x14ac:dyDescent="0.3">
      <c r="A135">
        <v>1992</v>
      </c>
      <c r="B135" t="s">
        <v>270</v>
      </c>
      <c r="C135" t="s">
        <v>260</v>
      </c>
      <c r="D135" t="s">
        <v>271</v>
      </c>
      <c r="E135">
        <v>21</v>
      </c>
      <c r="F135" t="s">
        <v>957</v>
      </c>
    </row>
    <row r="136" spans="1:6" x14ac:dyDescent="0.3">
      <c r="A136">
        <v>1992</v>
      </c>
      <c r="B136" t="s">
        <v>272</v>
      </c>
      <c r="C136" t="s">
        <v>260</v>
      </c>
      <c r="D136" t="s">
        <v>273</v>
      </c>
      <c r="E136">
        <v>21</v>
      </c>
      <c r="F136" t="s">
        <v>957</v>
      </c>
    </row>
    <row r="137" spans="1:6" x14ac:dyDescent="0.3">
      <c r="A137">
        <v>1992</v>
      </c>
      <c r="B137" t="s">
        <v>274</v>
      </c>
      <c r="C137" t="s">
        <v>260</v>
      </c>
      <c r="D137" t="s">
        <v>275</v>
      </c>
      <c r="E137">
        <v>21</v>
      </c>
      <c r="F137" t="s">
        <v>957</v>
      </c>
    </row>
    <row r="138" spans="1:6" x14ac:dyDescent="0.3">
      <c r="A138">
        <v>1992</v>
      </c>
      <c r="B138" t="s">
        <v>276</v>
      </c>
      <c r="C138" t="s">
        <v>260</v>
      </c>
      <c r="D138" t="s">
        <v>277</v>
      </c>
      <c r="E138">
        <v>21</v>
      </c>
      <c r="F138" t="s">
        <v>957</v>
      </c>
    </row>
    <row r="139" spans="1:6" x14ac:dyDescent="0.3">
      <c r="A139">
        <v>1992</v>
      </c>
      <c r="B139" t="s">
        <v>278</v>
      </c>
      <c r="C139" t="s">
        <v>260</v>
      </c>
      <c r="D139" t="s">
        <v>279</v>
      </c>
      <c r="E139">
        <v>21</v>
      </c>
      <c r="F139" t="s">
        <v>957</v>
      </c>
    </row>
    <row r="140" spans="1:6" x14ac:dyDescent="0.3">
      <c r="A140">
        <v>1992</v>
      </c>
      <c r="B140" t="s">
        <v>281</v>
      </c>
      <c r="C140" t="s">
        <v>260</v>
      </c>
      <c r="D140" t="s">
        <v>282</v>
      </c>
      <c r="E140">
        <v>21</v>
      </c>
      <c r="F140" t="s">
        <v>957</v>
      </c>
    </row>
    <row r="141" spans="1:6" x14ac:dyDescent="0.3">
      <c r="A141">
        <v>1992</v>
      </c>
      <c r="B141" t="s">
        <v>283</v>
      </c>
      <c r="C141" t="s">
        <v>260</v>
      </c>
      <c r="D141" t="s">
        <v>284</v>
      </c>
      <c r="E141">
        <v>21</v>
      </c>
      <c r="F141" t="s">
        <v>957</v>
      </c>
    </row>
    <row r="142" spans="1:6" x14ac:dyDescent="0.3">
      <c r="A142">
        <v>1992</v>
      </c>
      <c r="B142" t="s">
        <v>285</v>
      </c>
      <c r="C142" t="s">
        <v>260</v>
      </c>
      <c r="D142" t="s">
        <v>286</v>
      </c>
      <c r="E142">
        <v>21</v>
      </c>
      <c r="F142" t="s">
        <v>957</v>
      </c>
    </row>
    <row r="143" spans="1:6" x14ac:dyDescent="0.3">
      <c r="A143">
        <v>1992</v>
      </c>
      <c r="B143" t="s">
        <v>287</v>
      </c>
      <c r="C143" t="s">
        <v>260</v>
      </c>
      <c r="D143" t="s">
        <v>288</v>
      </c>
      <c r="E143">
        <v>21</v>
      </c>
      <c r="F143" t="s">
        <v>957</v>
      </c>
    </row>
    <row r="144" spans="1:6" x14ac:dyDescent="0.3">
      <c r="A144">
        <v>1992</v>
      </c>
      <c r="B144" t="s">
        <v>289</v>
      </c>
      <c r="C144" t="s">
        <v>260</v>
      </c>
      <c r="D144" t="s">
        <v>290</v>
      </c>
      <c r="E144">
        <v>21</v>
      </c>
      <c r="F144" t="s">
        <v>957</v>
      </c>
    </row>
    <row r="145" spans="1:6" x14ac:dyDescent="0.3">
      <c r="A145">
        <v>1992</v>
      </c>
      <c r="B145" t="s">
        <v>291</v>
      </c>
      <c r="C145" t="s">
        <v>260</v>
      </c>
      <c r="D145" t="s">
        <v>292</v>
      </c>
      <c r="E145">
        <v>21</v>
      </c>
      <c r="F145" t="s">
        <v>957</v>
      </c>
    </row>
    <row r="146" spans="1:6" x14ac:dyDescent="0.3">
      <c r="A146">
        <v>1992</v>
      </c>
      <c r="B146" t="s">
        <v>293</v>
      </c>
      <c r="C146" t="s">
        <v>294</v>
      </c>
      <c r="D146" t="s">
        <v>9</v>
      </c>
      <c r="E146">
        <v>99</v>
      </c>
    </row>
    <row r="147" spans="1:6" x14ac:dyDescent="0.3">
      <c r="A147">
        <v>1992</v>
      </c>
      <c r="B147" t="s">
        <v>295</v>
      </c>
      <c r="C147" t="s">
        <v>294</v>
      </c>
      <c r="D147" t="s">
        <v>296</v>
      </c>
      <c r="E147">
        <v>99</v>
      </c>
    </row>
    <row r="148" spans="1:6" x14ac:dyDescent="0.3">
      <c r="A148">
        <v>1992</v>
      </c>
      <c r="B148" t="s">
        <v>297</v>
      </c>
      <c r="C148" t="s">
        <v>294</v>
      </c>
      <c r="D148" t="s">
        <v>53</v>
      </c>
      <c r="E148">
        <v>99</v>
      </c>
    </row>
    <row r="149" spans="1:6" x14ac:dyDescent="0.3">
      <c r="A149">
        <v>1992</v>
      </c>
      <c r="B149" t="s">
        <v>298</v>
      </c>
      <c r="C149" t="s">
        <v>294</v>
      </c>
      <c r="D149" t="s">
        <v>299</v>
      </c>
      <c r="E149">
        <v>99</v>
      </c>
    </row>
    <row r="150" spans="1:6" x14ac:dyDescent="0.3">
      <c r="A150">
        <v>1992</v>
      </c>
      <c r="B150" t="s">
        <v>300</v>
      </c>
      <c r="C150" t="s">
        <v>294</v>
      </c>
      <c r="D150" t="s">
        <v>301</v>
      </c>
      <c r="E150">
        <v>99</v>
      </c>
    </row>
    <row r="151" spans="1:6" x14ac:dyDescent="0.3">
      <c r="A151">
        <v>1992</v>
      </c>
      <c r="B151" t="s">
        <v>302</v>
      </c>
      <c r="C151" t="s">
        <v>294</v>
      </c>
      <c r="D151" t="s">
        <v>303</v>
      </c>
      <c r="E151">
        <v>99</v>
      </c>
    </row>
    <row r="152" spans="1:6" x14ac:dyDescent="0.3">
      <c r="A152">
        <v>1992</v>
      </c>
      <c r="B152" t="s">
        <v>304</v>
      </c>
      <c r="C152" t="s">
        <v>294</v>
      </c>
      <c r="D152" t="s">
        <v>89</v>
      </c>
      <c r="E152">
        <v>99</v>
      </c>
    </row>
    <row r="153" spans="1:6" x14ac:dyDescent="0.3">
      <c r="A153">
        <v>1992</v>
      </c>
      <c r="B153" t="s">
        <v>305</v>
      </c>
      <c r="C153" t="s">
        <v>294</v>
      </c>
      <c r="D153" t="s">
        <v>306</v>
      </c>
      <c r="E153">
        <v>99</v>
      </c>
    </row>
    <row r="154" spans="1:6" x14ac:dyDescent="0.3">
      <c r="A154">
        <v>1992</v>
      </c>
      <c r="B154" t="s">
        <v>307</v>
      </c>
      <c r="C154" t="s">
        <v>294</v>
      </c>
      <c r="D154" t="s">
        <v>308</v>
      </c>
      <c r="E154">
        <v>99</v>
      </c>
    </row>
    <row r="155" spans="1:6" x14ac:dyDescent="0.3">
      <c r="A155">
        <v>1992</v>
      </c>
      <c r="B155" t="s">
        <v>309</v>
      </c>
      <c r="C155" t="s">
        <v>294</v>
      </c>
      <c r="D155" t="s">
        <v>310</v>
      </c>
      <c r="E155">
        <v>99</v>
      </c>
    </row>
    <row r="156" spans="1:6" x14ac:dyDescent="0.3">
      <c r="A156">
        <v>1992</v>
      </c>
      <c r="B156" t="s">
        <v>311</v>
      </c>
      <c r="C156" t="s">
        <v>294</v>
      </c>
      <c r="D156" t="s">
        <v>312</v>
      </c>
      <c r="E156">
        <v>99</v>
      </c>
    </row>
    <row r="157" spans="1:6" x14ac:dyDescent="0.3">
      <c r="A157">
        <v>1992</v>
      </c>
      <c r="B157" t="s">
        <v>313</v>
      </c>
      <c r="C157" t="s">
        <v>294</v>
      </c>
      <c r="D157" t="s">
        <v>314</v>
      </c>
      <c r="E157">
        <v>99</v>
      </c>
    </row>
    <row r="158" spans="1:6" x14ac:dyDescent="0.3">
      <c r="A158">
        <v>1992</v>
      </c>
      <c r="B158" t="s">
        <v>315</v>
      </c>
      <c r="C158" t="s">
        <v>294</v>
      </c>
      <c r="D158" t="s">
        <v>149</v>
      </c>
      <c r="E158">
        <v>99</v>
      </c>
    </row>
    <row r="159" spans="1:6" x14ac:dyDescent="0.3">
      <c r="A159">
        <v>1992</v>
      </c>
      <c r="B159" t="s">
        <v>316</v>
      </c>
      <c r="C159" t="s">
        <v>294</v>
      </c>
      <c r="D159" t="s">
        <v>317</v>
      </c>
      <c r="E159">
        <v>99</v>
      </c>
    </row>
    <row r="160" spans="1:6" x14ac:dyDescent="0.3">
      <c r="A160">
        <v>1992</v>
      </c>
      <c r="B160" t="s">
        <v>318</v>
      </c>
      <c r="C160" t="s">
        <v>294</v>
      </c>
      <c r="D160" t="s">
        <v>171</v>
      </c>
      <c r="E160">
        <v>99</v>
      </c>
    </row>
    <row r="161" spans="1:6" x14ac:dyDescent="0.3">
      <c r="A161">
        <v>1992</v>
      </c>
      <c r="B161" t="s">
        <v>319</v>
      </c>
      <c r="C161" t="s">
        <v>294</v>
      </c>
      <c r="D161" t="s">
        <v>320</v>
      </c>
      <c r="E161">
        <v>99</v>
      </c>
    </row>
    <row r="162" spans="1:6" x14ac:dyDescent="0.3">
      <c r="A162">
        <v>1992</v>
      </c>
      <c r="B162" t="s">
        <v>321</v>
      </c>
      <c r="C162" t="s">
        <v>294</v>
      </c>
      <c r="D162" t="s">
        <v>322</v>
      </c>
      <c r="E162">
        <v>99</v>
      </c>
    </row>
    <row r="163" spans="1:6" x14ac:dyDescent="0.3">
      <c r="A163">
        <v>1992</v>
      </c>
      <c r="B163" t="s">
        <v>323</v>
      </c>
      <c r="C163" t="s">
        <v>294</v>
      </c>
      <c r="D163" t="s">
        <v>324</v>
      </c>
      <c r="E163">
        <v>99</v>
      </c>
    </row>
    <row r="164" spans="1:6" x14ac:dyDescent="0.3">
      <c r="A164">
        <v>1992</v>
      </c>
      <c r="B164" t="s">
        <v>325</v>
      </c>
      <c r="C164" t="s">
        <v>294</v>
      </c>
      <c r="D164" t="s">
        <v>326</v>
      </c>
      <c r="E164">
        <v>99</v>
      </c>
    </row>
    <row r="165" spans="1:6" x14ac:dyDescent="0.3">
      <c r="A165">
        <v>1992</v>
      </c>
      <c r="B165" t="s">
        <v>327</v>
      </c>
      <c r="C165" t="s">
        <v>294</v>
      </c>
      <c r="D165" t="s">
        <v>328</v>
      </c>
      <c r="E165">
        <v>99</v>
      </c>
    </row>
    <row r="166" spans="1:6" x14ac:dyDescent="0.3">
      <c r="A166">
        <v>1992</v>
      </c>
      <c r="B166" t="s">
        <v>329</v>
      </c>
      <c r="C166" t="s">
        <v>294</v>
      </c>
      <c r="D166" t="s">
        <v>330</v>
      </c>
      <c r="E166">
        <v>99</v>
      </c>
    </row>
    <row r="167" spans="1:6" x14ac:dyDescent="0.3">
      <c r="A167">
        <v>1992</v>
      </c>
      <c r="B167" t="s">
        <v>331</v>
      </c>
      <c r="C167" t="s">
        <v>294</v>
      </c>
      <c r="D167" t="s">
        <v>332</v>
      </c>
      <c r="E167">
        <v>99</v>
      </c>
    </row>
    <row r="168" spans="1:6" x14ac:dyDescent="0.3">
      <c r="A168">
        <v>1992</v>
      </c>
      <c r="B168" t="s">
        <v>333</v>
      </c>
      <c r="C168" t="s">
        <v>294</v>
      </c>
      <c r="D168" t="s">
        <v>334</v>
      </c>
      <c r="E168">
        <v>99</v>
      </c>
    </row>
    <row r="169" spans="1:6" x14ac:dyDescent="0.3">
      <c r="A169">
        <v>1992</v>
      </c>
      <c r="B169" t="s">
        <v>335</v>
      </c>
      <c r="C169" t="s">
        <v>294</v>
      </c>
      <c r="D169" t="s">
        <v>250</v>
      </c>
      <c r="E169">
        <v>99</v>
      </c>
    </row>
    <row r="170" spans="1:6" x14ac:dyDescent="0.3">
      <c r="A170">
        <v>1992</v>
      </c>
      <c r="B170" t="s">
        <v>336</v>
      </c>
      <c r="C170" t="s">
        <v>337</v>
      </c>
      <c r="D170" t="s">
        <v>338</v>
      </c>
      <c r="E170">
        <v>13</v>
      </c>
      <c r="F170" t="s">
        <v>954</v>
      </c>
    </row>
    <row r="171" spans="1:6" x14ac:dyDescent="0.3">
      <c r="A171">
        <v>1992</v>
      </c>
      <c r="B171" t="s">
        <v>339</v>
      </c>
      <c r="C171" t="s">
        <v>337</v>
      </c>
      <c r="D171" t="s">
        <v>340</v>
      </c>
      <c r="E171">
        <v>11</v>
      </c>
      <c r="F171" t="s">
        <v>954</v>
      </c>
    </row>
    <row r="172" spans="1:6" x14ac:dyDescent="0.3">
      <c r="A172">
        <v>1992</v>
      </c>
      <c r="B172" t="s">
        <v>341</v>
      </c>
      <c r="C172" t="s">
        <v>337</v>
      </c>
      <c r="D172" t="s">
        <v>342</v>
      </c>
      <c r="E172">
        <v>14</v>
      </c>
      <c r="F172" t="s">
        <v>954</v>
      </c>
    </row>
    <row r="173" spans="1:6" x14ac:dyDescent="0.3">
      <c r="A173">
        <v>1992</v>
      </c>
      <c r="B173" t="s">
        <v>343</v>
      </c>
      <c r="C173" t="s">
        <v>337</v>
      </c>
      <c r="D173" t="s">
        <v>344</v>
      </c>
      <c r="E173">
        <v>13</v>
      </c>
      <c r="F173" t="s">
        <v>954</v>
      </c>
    </row>
    <row r="174" spans="1:6" x14ac:dyDescent="0.3">
      <c r="A174">
        <v>1992</v>
      </c>
      <c r="B174" t="s">
        <v>345</v>
      </c>
      <c r="C174" t="s">
        <v>337</v>
      </c>
      <c r="D174" t="s">
        <v>346</v>
      </c>
      <c r="E174">
        <v>11</v>
      </c>
      <c r="F174" t="s">
        <v>954</v>
      </c>
    </row>
    <row r="175" spans="1:6" x14ac:dyDescent="0.3">
      <c r="A175">
        <v>1992</v>
      </c>
      <c r="B175" t="s">
        <v>347</v>
      </c>
      <c r="C175" t="s">
        <v>337</v>
      </c>
      <c r="D175" t="s">
        <v>348</v>
      </c>
      <c r="E175">
        <v>13</v>
      </c>
      <c r="F175" t="s">
        <v>954</v>
      </c>
    </row>
    <row r="176" spans="1:6" x14ac:dyDescent="0.3">
      <c r="A176">
        <v>1992</v>
      </c>
      <c r="B176" t="s">
        <v>349</v>
      </c>
      <c r="C176" t="s">
        <v>337</v>
      </c>
      <c r="D176" t="s">
        <v>350</v>
      </c>
      <c r="E176">
        <v>11</v>
      </c>
      <c r="F176" t="s">
        <v>954</v>
      </c>
    </row>
    <row r="177" spans="1:6" x14ac:dyDescent="0.3">
      <c r="A177">
        <v>1992</v>
      </c>
      <c r="B177" t="s">
        <v>351</v>
      </c>
      <c r="C177" t="s">
        <v>337</v>
      </c>
      <c r="D177" t="s">
        <v>352</v>
      </c>
      <c r="E177">
        <v>11</v>
      </c>
      <c r="F177" t="s">
        <v>954</v>
      </c>
    </row>
    <row r="178" spans="1:6" x14ac:dyDescent="0.3">
      <c r="A178">
        <v>1992</v>
      </c>
      <c r="B178" t="s">
        <v>353</v>
      </c>
      <c r="C178" t="s">
        <v>337</v>
      </c>
      <c r="D178" t="s">
        <v>354</v>
      </c>
      <c r="E178">
        <v>13</v>
      </c>
      <c r="F178" t="s">
        <v>954</v>
      </c>
    </row>
    <row r="179" spans="1:6" x14ac:dyDescent="0.3">
      <c r="A179">
        <v>1992</v>
      </c>
      <c r="B179" t="s">
        <v>355</v>
      </c>
      <c r="C179" t="s">
        <v>337</v>
      </c>
      <c r="D179" t="s">
        <v>356</v>
      </c>
      <c r="E179">
        <v>11</v>
      </c>
      <c r="F179" t="s">
        <v>954</v>
      </c>
    </row>
    <row r="180" spans="1:6" x14ac:dyDescent="0.3">
      <c r="A180">
        <v>1992</v>
      </c>
      <c r="B180" t="s">
        <v>357</v>
      </c>
      <c r="C180" t="s">
        <v>337</v>
      </c>
      <c r="D180" t="s">
        <v>358</v>
      </c>
      <c r="E180">
        <v>13</v>
      </c>
      <c r="F180" t="s">
        <v>954</v>
      </c>
    </row>
    <row r="181" spans="1:6" x14ac:dyDescent="0.3">
      <c r="A181">
        <v>1992</v>
      </c>
      <c r="B181" t="s">
        <v>359</v>
      </c>
      <c r="C181" t="s">
        <v>337</v>
      </c>
      <c r="D181" t="s">
        <v>360</v>
      </c>
      <c r="E181">
        <v>11</v>
      </c>
      <c r="F181" t="s">
        <v>954</v>
      </c>
    </row>
    <row r="182" spans="1:6" x14ac:dyDescent="0.3">
      <c r="A182">
        <v>1992</v>
      </c>
      <c r="B182" t="s">
        <v>361</v>
      </c>
      <c r="C182" t="s">
        <v>337</v>
      </c>
      <c r="D182" t="s">
        <v>362</v>
      </c>
      <c r="E182">
        <v>14</v>
      </c>
      <c r="F182" t="s">
        <v>954</v>
      </c>
    </row>
    <row r="183" spans="1:6" x14ac:dyDescent="0.3">
      <c r="A183">
        <v>1992</v>
      </c>
      <c r="B183" t="s">
        <v>363</v>
      </c>
      <c r="C183" t="s">
        <v>337</v>
      </c>
      <c r="D183" t="s">
        <v>364</v>
      </c>
      <c r="E183">
        <v>11</v>
      </c>
      <c r="F183" t="s">
        <v>954</v>
      </c>
    </row>
    <row r="184" spans="1:6" x14ac:dyDescent="0.3">
      <c r="A184">
        <v>1992</v>
      </c>
      <c r="B184" t="s">
        <v>365</v>
      </c>
      <c r="C184" t="s">
        <v>337</v>
      </c>
      <c r="D184" t="s">
        <v>366</v>
      </c>
      <c r="E184">
        <v>13</v>
      </c>
      <c r="F184" t="s">
        <v>954</v>
      </c>
    </row>
    <row r="185" spans="1:6" x14ac:dyDescent="0.3">
      <c r="A185">
        <v>1992</v>
      </c>
      <c r="B185" t="s">
        <v>367</v>
      </c>
      <c r="C185" t="s">
        <v>368</v>
      </c>
      <c r="D185" t="s">
        <v>369</v>
      </c>
      <c r="E185">
        <v>1</v>
      </c>
      <c r="F185" t="s">
        <v>952</v>
      </c>
    </row>
    <row r="186" spans="1:6" x14ac:dyDescent="0.3">
      <c r="A186">
        <v>1992</v>
      </c>
      <c r="B186" t="s">
        <v>370</v>
      </c>
      <c r="C186" t="s">
        <v>371</v>
      </c>
      <c r="D186" t="s">
        <v>372</v>
      </c>
      <c r="E186">
        <v>21</v>
      </c>
      <c r="F186" t="s">
        <v>957</v>
      </c>
    </row>
    <row r="187" spans="1:6" x14ac:dyDescent="0.3">
      <c r="A187">
        <v>1992</v>
      </c>
      <c r="B187" t="s">
        <v>373</v>
      </c>
      <c r="C187" t="s">
        <v>371</v>
      </c>
      <c r="D187" t="s">
        <v>273</v>
      </c>
      <c r="E187">
        <v>21</v>
      </c>
      <c r="F187" t="s">
        <v>957</v>
      </c>
    </row>
    <row r="188" spans="1:6" x14ac:dyDescent="0.3">
      <c r="A188">
        <v>1992</v>
      </c>
      <c r="B188" t="s">
        <v>374</v>
      </c>
      <c r="C188" t="s">
        <v>371</v>
      </c>
      <c r="D188" t="s">
        <v>59</v>
      </c>
      <c r="E188">
        <v>21</v>
      </c>
      <c r="F188" t="s">
        <v>957</v>
      </c>
    </row>
    <row r="189" spans="1:6" x14ac:dyDescent="0.3">
      <c r="A189">
        <v>1992</v>
      </c>
      <c r="B189" t="s">
        <v>375</v>
      </c>
      <c r="C189" t="s">
        <v>371</v>
      </c>
      <c r="D189" t="s">
        <v>376</v>
      </c>
      <c r="E189">
        <v>21</v>
      </c>
      <c r="F189" t="s">
        <v>957</v>
      </c>
    </row>
    <row r="190" spans="1:6" x14ac:dyDescent="0.3">
      <c r="A190">
        <v>1992</v>
      </c>
      <c r="B190" t="s">
        <v>377</v>
      </c>
      <c r="C190" t="s">
        <v>371</v>
      </c>
      <c r="D190" t="s">
        <v>378</v>
      </c>
      <c r="E190">
        <v>21</v>
      </c>
      <c r="F190" t="s">
        <v>957</v>
      </c>
    </row>
    <row r="191" spans="1:6" x14ac:dyDescent="0.3">
      <c r="A191">
        <v>1992</v>
      </c>
      <c r="B191" t="s">
        <v>379</v>
      </c>
      <c r="C191" t="s">
        <v>371</v>
      </c>
      <c r="D191" t="s">
        <v>109</v>
      </c>
      <c r="E191">
        <v>21</v>
      </c>
      <c r="F191" t="s">
        <v>957</v>
      </c>
    </row>
    <row r="192" spans="1:6" x14ac:dyDescent="0.3">
      <c r="A192">
        <v>1992</v>
      </c>
      <c r="B192" t="s">
        <v>380</v>
      </c>
      <c r="C192" t="s">
        <v>371</v>
      </c>
      <c r="D192" t="s">
        <v>381</v>
      </c>
      <c r="E192">
        <v>21</v>
      </c>
      <c r="F192" t="s">
        <v>957</v>
      </c>
    </row>
    <row r="193" spans="1:6" x14ac:dyDescent="0.3">
      <c r="A193">
        <v>1992</v>
      </c>
      <c r="B193" t="s">
        <v>382</v>
      </c>
      <c r="C193" t="s">
        <v>371</v>
      </c>
      <c r="D193" t="s">
        <v>383</v>
      </c>
      <c r="E193">
        <v>21</v>
      </c>
      <c r="F193" t="s">
        <v>957</v>
      </c>
    </row>
    <row r="194" spans="1:6" x14ac:dyDescent="0.3">
      <c r="A194">
        <v>1992</v>
      </c>
      <c r="B194" t="s">
        <v>384</v>
      </c>
      <c r="C194" t="s">
        <v>371</v>
      </c>
      <c r="D194" t="s">
        <v>385</v>
      </c>
      <c r="E194">
        <v>21</v>
      </c>
      <c r="F194" t="s">
        <v>957</v>
      </c>
    </row>
    <row r="195" spans="1:6" x14ac:dyDescent="0.3">
      <c r="A195">
        <v>1992</v>
      </c>
      <c r="B195" t="s">
        <v>386</v>
      </c>
      <c r="C195" t="s">
        <v>371</v>
      </c>
      <c r="D195" t="s">
        <v>387</v>
      </c>
      <c r="E195">
        <v>21</v>
      </c>
      <c r="F195" t="s">
        <v>957</v>
      </c>
    </row>
    <row r="196" spans="1:6" x14ac:dyDescent="0.3">
      <c r="A196">
        <v>1992</v>
      </c>
      <c r="B196" t="s">
        <v>389</v>
      </c>
      <c r="C196" t="s">
        <v>371</v>
      </c>
      <c r="D196" t="s">
        <v>390</v>
      </c>
      <c r="E196">
        <v>21</v>
      </c>
      <c r="F196" t="s">
        <v>957</v>
      </c>
    </row>
    <row r="197" spans="1:6" x14ac:dyDescent="0.3">
      <c r="A197">
        <v>1992</v>
      </c>
      <c r="B197" t="s">
        <v>391</v>
      </c>
      <c r="C197" t="s">
        <v>371</v>
      </c>
      <c r="D197" t="s">
        <v>392</v>
      </c>
      <c r="E197">
        <v>21</v>
      </c>
      <c r="F197" t="s">
        <v>957</v>
      </c>
    </row>
    <row r="198" spans="1:6" x14ac:dyDescent="0.3">
      <c r="A198">
        <v>1992</v>
      </c>
      <c r="B198" t="s">
        <v>393</v>
      </c>
      <c r="C198" t="s">
        <v>371</v>
      </c>
      <c r="D198" t="s">
        <v>394</v>
      </c>
      <c r="E198">
        <v>21</v>
      </c>
      <c r="F198" t="s">
        <v>957</v>
      </c>
    </row>
    <row r="199" spans="1:6" x14ac:dyDescent="0.3">
      <c r="A199">
        <v>1992</v>
      </c>
      <c r="B199" t="s">
        <v>395</v>
      </c>
      <c r="C199" t="s">
        <v>371</v>
      </c>
      <c r="D199" t="s">
        <v>396</v>
      </c>
      <c r="E199">
        <v>21</v>
      </c>
      <c r="F199" t="s">
        <v>957</v>
      </c>
    </row>
    <row r="200" spans="1:6" x14ac:dyDescent="0.3">
      <c r="A200">
        <v>1992</v>
      </c>
      <c r="B200" t="s">
        <v>397</v>
      </c>
      <c r="C200" t="s">
        <v>371</v>
      </c>
      <c r="D200" t="s">
        <v>398</v>
      </c>
      <c r="E200">
        <v>21</v>
      </c>
      <c r="F200" t="s">
        <v>957</v>
      </c>
    </row>
    <row r="201" spans="1:6" x14ac:dyDescent="0.3">
      <c r="A201">
        <v>1992</v>
      </c>
      <c r="B201" t="s">
        <v>399</v>
      </c>
      <c r="C201" t="s">
        <v>371</v>
      </c>
      <c r="D201" t="s">
        <v>400</v>
      </c>
      <c r="E201">
        <v>21</v>
      </c>
      <c r="F201" t="s">
        <v>957</v>
      </c>
    </row>
    <row r="202" spans="1:6" x14ac:dyDescent="0.3">
      <c r="A202">
        <v>1992</v>
      </c>
      <c r="B202" t="s">
        <v>401</v>
      </c>
      <c r="C202" t="s">
        <v>371</v>
      </c>
      <c r="D202" t="s">
        <v>402</v>
      </c>
      <c r="E202">
        <v>21</v>
      </c>
      <c r="F202" t="s">
        <v>957</v>
      </c>
    </row>
    <row r="203" spans="1:6" x14ac:dyDescent="0.3">
      <c r="A203">
        <v>1992</v>
      </c>
      <c r="B203" t="s">
        <v>403</v>
      </c>
      <c r="C203" t="s">
        <v>371</v>
      </c>
      <c r="D203" t="s">
        <v>404</v>
      </c>
      <c r="E203">
        <v>21</v>
      </c>
      <c r="F203" t="s">
        <v>957</v>
      </c>
    </row>
    <row r="204" spans="1:6" x14ac:dyDescent="0.3">
      <c r="A204">
        <v>1992</v>
      </c>
      <c r="B204" t="s">
        <v>405</v>
      </c>
      <c r="C204" t="s">
        <v>371</v>
      </c>
      <c r="D204" t="s">
        <v>406</v>
      </c>
      <c r="E204">
        <v>21</v>
      </c>
      <c r="F204" t="s">
        <v>957</v>
      </c>
    </row>
    <row r="205" spans="1:6" x14ac:dyDescent="0.3">
      <c r="A205">
        <v>1992</v>
      </c>
      <c r="B205" t="s">
        <v>407</v>
      </c>
      <c r="C205" t="s">
        <v>371</v>
      </c>
      <c r="D205" t="s">
        <v>408</v>
      </c>
      <c r="E205">
        <v>21</v>
      </c>
      <c r="F205" t="s">
        <v>957</v>
      </c>
    </row>
    <row r="206" spans="1:6" x14ac:dyDescent="0.3">
      <c r="A206">
        <v>1992</v>
      </c>
      <c r="B206" t="s">
        <v>409</v>
      </c>
      <c r="C206" t="s">
        <v>371</v>
      </c>
      <c r="D206" t="s">
        <v>286</v>
      </c>
      <c r="E206">
        <v>21</v>
      </c>
      <c r="F206" t="s">
        <v>957</v>
      </c>
    </row>
    <row r="207" spans="1:6" x14ac:dyDescent="0.3">
      <c r="A207">
        <v>1992</v>
      </c>
      <c r="B207" t="s">
        <v>410</v>
      </c>
      <c r="C207" t="s">
        <v>371</v>
      </c>
      <c r="D207" t="s">
        <v>411</v>
      </c>
      <c r="E207">
        <v>21</v>
      </c>
      <c r="F207" t="s">
        <v>957</v>
      </c>
    </row>
    <row r="208" spans="1:6" x14ac:dyDescent="0.3">
      <c r="A208">
        <v>1992</v>
      </c>
      <c r="B208" t="s">
        <v>412</v>
      </c>
      <c r="C208" t="s">
        <v>371</v>
      </c>
      <c r="D208" t="s">
        <v>413</v>
      </c>
      <c r="E208">
        <v>21</v>
      </c>
      <c r="F208" t="s">
        <v>957</v>
      </c>
    </row>
    <row r="209" spans="1:6" x14ac:dyDescent="0.3">
      <c r="A209">
        <v>1992</v>
      </c>
      <c r="B209" t="s">
        <v>414</v>
      </c>
      <c r="C209" t="s">
        <v>371</v>
      </c>
      <c r="D209" t="s">
        <v>415</v>
      </c>
      <c r="E209">
        <v>21</v>
      </c>
      <c r="F209" t="s">
        <v>957</v>
      </c>
    </row>
    <row r="210" spans="1:6" x14ac:dyDescent="0.3">
      <c r="A210">
        <v>1992</v>
      </c>
      <c r="B210" t="s">
        <v>416</v>
      </c>
      <c r="C210" t="s">
        <v>371</v>
      </c>
      <c r="D210" t="s">
        <v>417</v>
      </c>
      <c r="E210">
        <v>21</v>
      </c>
      <c r="F210" t="s">
        <v>957</v>
      </c>
    </row>
    <row r="211" spans="1:6" x14ac:dyDescent="0.3">
      <c r="A211">
        <v>1992</v>
      </c>
      <c r="B211" t="s">
        <v>418</v>
      </c>
      <c r="C211" t="s">
        <v>371</v>
      </c>
      <c r="D211" t="s">
        <v>419</v>
      </c>
      <c r="E211">
        <v>21</v>
      </c>
      <c r="F211" t="s">
        <v>957</v>
      </c>
    </row>
    <row r="212" spans="1:6" x14ac:dyDescent="0.3">
      <c r="A212">
        <v>1992</v>
      </c>
      <c r="B212" t="s">
        <v>420</v>
      </c>
      <c r="C212" t="s">
        <v>421</v>
      </c>
      <c r="D212" t="s">
        <v>422</v>
      </c>
      <c r="E212">
        <v>99</v>
      </c>
    </row>
    <row r="213" spans="1:6" x14ac:dyDescent="0.3">
      <c r="A213">
        <v>1992</v>
      </c>
      <c r="B213" t="s">
        <v>423</v>
      </c>
      <c r="C213" t="s">
        <v>421</v>
      </c>
      <c r="D213" t="s">
        <v>424</v>
      </c>
      <c r="E213">
        <v>99</v>
      </c>
    </row>
    <row r="214" spans="1:6" x14ac:dyDescent="0.3">
      <c r="A214">
        <v>1992</v>
      </c>
      <c r="B214" t="s">
        <v>425</v>
      </c>
      <c r="C214" t="s">
        <v>421</v>
      </c>
      <c r="D214" t="s">
        <v>273</v>
      </c>
      <c r="E214">
        <v>99</v>
      </c>
    </row>
    <row r="215" spans="1:6" x14ac:dyDescent="0.3">
      <c r="A215">
        <v>1992</v>
      </c>
      <c r="B215" t="s">
        <v>426</v>
      </c>
      <c r="C215" t="s">
        <v>421</v>
      </c>
      <c r="D215" t="s">
        <v>427</v>
      </c>
      <c r="E215">
        <v>99</v>
      </c>
    </row>
    <row r="216" spans="1:6" x14ac:dyDescent="0.3">
      <c r="A216">
        <v>1992</v>
      </c>
      <c r="B216" t="s">
        <v>428</v>
      </c>
      <c r="C216" t="s">
        <v>421</v>
      </c>
      <c r="D216" t="s">
        <v>429</v>
      </c>
      <c r="E216">
        <v>99</v>
      </c>
    </row>
    <row r="217" spans="1:6" x14ac:dyDescent="0.3">
      <c r="A217">
        <v>1992</v>
      </c>
      <c r="B217" t="s">
        <v>430</v>
      </c>
      <c r="C217" t="s">
        <v>421</v>
      </c>
      <c r="D217" t="s">
        <v>431</v>
      </c>
      <c r="E217">
        <v>99</v>
      </c>
    </row>
    <row r="218" spans="1:6" x14ac:dyDescent="0.3">
      <c r="A218">
        <v>1992</v>
      </c>
      <c r="B218" t="s">
        <v>432</v>
      </c>
      <c r="C218" t="s">
        <v>421</v>
      </c>
      <c r="D218" t="s">
        <v>433</v>
      </c>
      <c r="E218">
        <v>99</v>
      </c>
    </row>
    <row r="219" spans="1:6" x14ac:dyDescent="0.3">
      <c r="A219">
        <v>1992</v>
      </c>
      <c r="B219" t="s">
        <v>434</v>
      </c>
      <c r="C219" t="s">
        <v>421</v>
      </c>
      <c r="D219" t="s">
        <v>85</v>
      </c>
      <c r="E219">
        <v>99</v>
      </c>
    </row>
    <row r="220" spans="1:6" x14ac:dyDescent="0.3">
      <c r="A220">
        <v>1992</v>
      </c>
      <c r="B220" t="s">
        <v>435</v>
      </c>
      <c r="C220" t="s">
        <v>421</v>
      </c>
      <c r="D220" t="s">
        <v>101</v>
      </c>
      <c r="E220">
        <v>99</v>
      </c>
    </row>
    <row r="221" spans="1:6" x14ac:dyDescent="0.3">
      <c r="A221">
        <v>1992</v>
      </c>
      <c r="B221" t="s">
        <v>436</v>
      </c>
      <c r="C221" t="s">
        <v>421</v>
      </c>
      <c r="D221" t="s">
        <v>437</v>
      </c>
      <c r="E221">
        <v>99</v>
      </c>
    </row>
    <row r="222" spans="1:6" x14ac:dyDescent="0.3">
      <c r="A222">
        <v>1992</v>
      </c>
      <c r="B222" t="s">
        <v>438</v>
      </c>
      <c r="C222" t="s">
        <v>421</v>
      </c>
      <c r="D222" t="s">
        <v>439</v>
      </c>
      <c r="E222">
        <v>99</v>
      </c>
    </row>
    <row r="223" spans="1:6" x14ac:dyDescent="0.3">
      <c r="A223">
        <v>1992</v>
      </c>
      <c r="B223" t="s">
        <v>440</v>
      </c>
      <c r="C223" t="s">
        <v>421</v>
      </c>
      <c r="D223" t="s">
        <v>441</v>
      </c>
      <c r="E223">
        <v>99</v>
      </c>
    </row>
    <row r="224" spans="1:6" x14ac:dyDescent="0.3">
      <c r="A224">
        <v>1992</v>
      </c>
      <c r="B224" t="s">
        <v>442</v>
      </c>
      <c r="C224" t="s">
        <v>421</v>
      </c>
      <c r="D224" t="s">
        <v>443</v>
      </c>
      <c r="E224">
        <v>99</v>
      </c>
    </row>
    <row r="225" spans="1:5" x14ac:dyDescent="0.3">
      <c r="A225">
        <v>1992</v>
      </c>
      <c r="B225" t="s">
        <v>444</v>
      </c>
      <c r="C225" t="s">
        <v>421</v>
      </c>
      <c r="D225" t="s">
        <v>445</v>
      </c>
      <c r="E225">
        <v>99</v>
      </c>
    </row>
    <row r="226" spans="1:5" x14ac:dyDescent="0.3">
      <c r="A226">
        <v>1992</v>
      </c>
      <c r="B226" t="s">
        <v>446</v>
      </c>
      <c r="C226" t="s">
        <v>421</v>
      </c>
      <c r="D226" t="s">
        <v>155</v>
      </c>
      <c r="E226">
        <v>99</v>
      </c>
    </row>
    <row r="227" spans="1:5" x14ac:dyDescent="0.3">
      <c r="A227">
        <v>1992</v>
      </c>
      <c r="B227" t="s">
        <v>447</v>
      </c>
      <c r="C227" t="s">
        <v>421</v>
      </c>
      <c r="D227" t="s">
        <v>448</v>
      </c>
      <c r="E227">
        <v>99</v>
      </c>
    </row>
    <row r="228" spans="1:5" x14ac:dyDescent="0.3">
      <c r="A228">
        <v>1992</v>
      </c>
      <c r="B228" t="s">
        <v>449</v>
      </c>
      <c r="C228" t="s">
        <v>421</v>
      </c>
      <c r="D228" t="s">
        <v>450</v>
      </c>
      <c r="E228">
        <v>99</v>
      </c>
    </row>
    <row r="229" spans="1:5" x14ac:dyDescent="0.3">
      <c r="A229">
        <v>1992</v>
      </c>
      <c r="B229" t="s">
        <v>451</v>
      </c>
      <c r="C229" t="s">
        <v>421</v>
      </c>
      <c r="D229" t="s">
        <v>452</v>
      </c>
      <c r="E229">
        <v>99</v>
      </c>
    </row>
    <row r="230" spans="1:5" x14ac:dyDescent="0.3">
      <c r="A230">
        <v>1992</v>
      </c>
      <c r="B230" t="s">
        <v>453</v>
      </c>
      <c r="C230" t="s">
        <v>421</v>
      </c>
      <c r="D230" t="s">
        <v>454</v>
      </c>
      <c r="E230">
        <v>99</v>
      </c>
    </row>
    <row r="231" spans="1:5" x14ac:dyDescent="0.3">
      <c r="A231">
        <v>1992</v>
      </c>
      <c r="B231" t="s">
        <v>455</v>
      </c>
      <c r="C231" t="s">
        <v>421</v>
      </c>
      <c r="D231" t="s">
        <v>456</v>
      </c>
      <c r="E231">
        <v>99</v>
      </c>
    </row>
    <row r="232" spans="1:5" x14ac:dyDescent="0.3">
      <c r="A232">
        <v>1992</v>
      </c>
      <c r="B232" t="s">
        <v>457</v>
      </c>
      <c r="C232" t="s">
        <v>421</v>
      </c>
      <c r="D232" t="s">
        <v>458</v>
      </c>
      <c r="E232">
        <v>99</v>
      </c>
    </row>
    <row r="233" spans="1:5" x14ac:dyDescent="0.3">
      <c r="A233">
        <v>1992</v>
      </c>
      <c r="B233" t="s">
        <v>459</v>
      </c>
      <c r="C233" t="s">
        <v>421</v>
      </c>
      <c r="D233" t="s">
        <v>460</v>
      </c>
      <c r="E233">
        <v>99</v>
      </c>
    </row>
    <row r="234" spans="1:5" x14ac:dyDescent="0.3">
      <c r="A234">
        <v>1992</v>
      </c>
      <c r="B234" t="s">
        <v>461</v>
      </c>
      <c r="C234" t="s">
        <v>421</v>
      </c>
      <c r="D234" t="s">
        <v>462</v>
      </c>
      <c r="E234">
        <v>99</v>
      </c>
    </row>
    <row r="235" spans="1:5" x14ac:dyDescent="0.3">
      <c r="A235">
        <v>1992</v>
      </c>
      <c r="B235" t="s">
        <v>463</v>
      </c>
      <c r="C235" t="s">
        <v>421</v>
      </c>
      <c r="D235" t="s">
        <v>464</v>
      </c>
      <c r="E235">
        <v>99</v>
      </c>
    </row>
    <row r="236" spans="1:5" x14ac:dyDescent="0.3">
      <c r="A236">
        <v>1992</v>
      </c>
      <c r="B236" t="s">
        <v>465</v>
      </c>
      <c r="C236" t="s">
        <v>421</v>
      </c>
      <c r="D236" t="s">
        <v>466</v>
      </c>
      <c r="E236">
        <v>99</v>
      </c>
    </row>
    <row r="237" spans="1:5" x14ac:dyDescent="0.3">
      <c r="A237">
        <v>1992</v>
      </c>
      <c r="B237" t="s">
        <v>467</v>
      </c>
      <c r="C237" t="s">
        <v>468</v>
      </c>
      <c r="D237" t="s">
        <v>59</v>
      </c>
      <c r="E237">
        <v>99</v>
      </c>
    </row>
    <row r="238" spans="1:5" x14ac:dyDescent="0.3">
      <c r="A238">
        <v>1992</v>
      </c>
      <c r="B238" t="s">
        <v>469</v>
      </c>
      <c r="C238" t="s">
        <v>468</v>
      </c>
      <c r="D238" t="s">
        <v>470</v>
      </c>
      <c r="E238">
        <v>99</v>
      </c>
    </row>
    <row r="239" spans="1:5" x14ac:dyDescent="0.3">
      <c r="A239">
        <v>1992</v>
      </c>
      <c r="B239" t="s">
        <v>471</v>
      </c>
      <c r="C239" t="s">
        <v>468</v>
      </c>
      <c r="D239" t="s">
        <v>472</v>
      </c>
      <c r="E239">
        <v>99</v>
      </c>
    </row>
    <row r="240" spans="1:5" x14ac:dyDescent="0.3">
      <c r="A240">
        <v>1992</v>
      </c>
      <c r="B240" t="s">
        <v>473</v>
      </c>
      <c r="C240" t="s">
        <v>468</v>
      </c>
      <c r="D240" t="s">
        <v>474</v>
      </c>
      <c r="E240">
        <v>99</v>
      </c>
    </row>
    <row r="241" spans="1:6" x14ac:dyDescent="0.3">
      <c r="A241">
        <v>1992</v>
      </c>
      <c r="B241" t="s">
        <v>475</v>
      </c>
      <c r="C241" t="s">
        <v>468</v>
      </c>
      <c r="D241" t="s">
        <v>476</v>
      </c>
      <c r="E241">
        <v>99</v>
      </c>
    </row>
    <row r="242" spans="1:6" x14ac:dyDescent="0.3">
      <c r="A242">
        <v>1992</v>
      </c>
      <c r="B242" t="s">
        <v>477</v>
      </c>
      <c r="C242" t="s">
        <v>468</v>
      </c>
      <c r="D242" t="s">
        <v>478</v>
      </c>
      <c r="E242">
        <v>99</v>
      </c>
    </row>
    <row r="243" spans="1:6" x14ac:dyDescent="0.3">
      <c r="A243">
        <v>1992</v>
      </c>
      <c r="B243" t="s">
        <v>479</v>
      </c>
      <c r="C243" t="s">
        <v>468</v>
      </c>
      <c r="D243" t="s">
        <v>480</v>
      </c>
      <c r="E243">
        <v>99</v>
      </c>
    </row>
    <row r="244" spans="1:6" x14ac:dyDescent="0.3">
      <c r="A244">
        <v>1992</v>
      </c>
      <c r="B244" t="s">
        <v>481</v>
      </c>
      <c r="C244" t="s">
        <v>468</v>
      </c>
      <c r="D244" t="s">
        <v>482</v>
      </c>
      <c r="E244">
        <v>99</v>
      </c>
    </row>
    <row r="245" spans="1:6" x14ac:dyDescent="0.3">
      <c r="A245">
        <v>1992</v>
      </c>
      <c r="B245" t="s">
        <v>483</v>
      </c>
      <c r="C245" t="s">
        <v>468</v>
      </c>
      <c r="D245" t="s">
        <v>484</v>
      </c>
      <c r="E245">
        <v>99</v>
      </c>
    </row>
    <row r="246" spans="1:6" x14ac:dyDescent="0.3">
      <c r="A246">
        <v>1992</v>
      </c>
      <c r="B246" t="s">
        <v>485</v>
      </c>
      <c r="C246" t="s">
        <v>468</v>
      </c>
      <c r="D246" t="s">
        <v>279</v>
      </c>
      <c r="E246">
        <v>99</v>
      </c>
    </row>
    <row r="247" spans="1:6" x14ac:dyDescent="0.3">
      <c r="A247">
        <v>1992</v>
      </c>
      <c r="B247" t="s">
        <v>486</v>
      </c>
      <c r="C247" t="s">
        <v>468</v>
      </c>
      <c r="D247" t="s">
        <v>487</v>
      </c>
      <c r="E247">
        <v>99</v>
      </c>
    </row>
    <row r="248" spans="1:6" x14ac:dyDescent="0.3">
      <c r="A248">
        <v>1992</v>
      </c>
      <c r="B248" t="s">
        <v>488</v>
      </c>
      <c r="C248" t="s">
        <v>468</v>
      </c>
      <c r="D248" t="s">
        <v>489</v>
      </c>
      <c r="E248">
        <v>26</v>
      </c>
      <c r="F248" t="s">
        <v>960</v>
      </c>
    </row>
    <row r="249" spans="1:6" x14ac:dyDescent="0.3">
      <c r="A249">
        <v>1992</v>
      </c>
      <c r="B249" t="s">
        <v>490</v>
      </c>
      <c r="C249" t="s">
        <v>468</v>
      </c>
      <c r="D249" t="s">
        <v>491</v>
      </c>
      <c r="E249">
        <v>99</v>
      </c>
    </row>
    <row r="250" spans="1:6" x14ac:dyDescent="0.3">
      <c r="A250">
        <v>1992</v>
      </c>
      <c r="B250" t="s">
        <v>492</v>
      </c>
      <c r="C250" t="s">
        <v>468</v>
      </c>
      <c r="D250" t="s">
        <v>493</v>
      </c>
      <c r="E250">
        <v>99</v>
      </c>
    </row>
    <row r="251" spans="1:6" x14ac:dyDescent="0.3">
      <c r="A251">
        <v>1992</v>
      </c>
      <c r="B251" t="s">
        <v>494</v>
      </c>
      <c r="C251" t="s">
        <v>468</v>
      </c>
      <c r="D251" t="s">
        <v>495</v>
      </c>
      <c r="E251">
        <v>99</v>
      </c>
    </row>
    <row r="252" spans="1:6" x14ac:dyDescent="0.3">
      <c r="A252">
        <v>1992</v>
      </c>
      <c r="B252" t="s">
        <v>496</v>
      </c>
      <c r="C252" t="s">
        <v>468</v>
      </c>
      <c r="D252" t="s">
        <v>497</v>
      </c>
      <c r="E252">
        <v>99</v>
      </c>
    </row>
    <row r="253" spans="1:6" x14ac:dyDescent="0.3">
      <c r="A253">
        <v>1992</v>
      </c>
      <c r="B253" t="s">
        <v>498</v>
      </c>
      <c r="C253" t="s">
        <v>499</v>
      </c>
      <c r="D253" t="s">
        <v>296</v>
      </c>
      <c r="E253">
        <v>99</v>
      </c>
    </row>
    <row r="254" spans="1:6" x14ac:dyDescent="0.3">
      <c r="A254">
        <v>1992</v>
      </c>
      <c r="B254" t="s">
        <v>500</v>
      </c>
      <c r="C254" t="s">
        <v>499</v>
      </c>
      <c r="D254" t="s">
        <v>499</v>
      </c>
      <c r="E254">
        <v>99</v>
      </c>
    </row>
    <row r="255" spans="1:6" x14ac:dyDescent="0.3">
      <c r="A255">
        <v>1992</v>
      </c>
      <c r="B255" t="s">
        <v>501</v>
      </c>
      <c r="C255" t="s">
        <v>499</v>
      </c>
      <c r="D255" t="s">
        <v>502</v>
      </c>
      <c r="E255">
        <v>99</v>
      </c>
    </row>
    <row r="256" spans="1:6" x14ac:dyDescent="0.3">
      <c r="A256">
        <v>1992</v>
      </c>
      <c r="B256" t="s">
        <v>503</v>
      </c>
      <c r="C256" t="s">
        <v>499</v>
      </c>
      <c r="D256" t="s">
        <v>504</v>
      </c>
      <c r="E256">
        <v>99</v>
      </c>
    </row>
    <row r="257" spans="1:6" x14ac:dyDescent="0.3">
      <c r="A257">
        <v>1992</v>
      </c>
      <c r="B257" t="s">
        <v>505</v>
      </c>
      <c r="C257" t="s">
        <v>499</v>
      </c>
      <c r="D257" t="s">
        <v>506</v>
      </c>
      <c r="E257">
        <v>99</v>
      </c>
    </row>
    <row r="258" spans="1:6" x14ac:dyDescent="0.3">
      <c r="A258">
        <v>1992</v>
      </c>
      <c r="B258" t="s">
        <v>507</v>
      </c>
      <c r="C258" t="s">
        <v>499</v>
      </c>
      <c r="D258" t="s">
        <v>508</v>
      </c>
      <c r="E258">
        <v>99</v>
      </c>
    </row>
    <row r="259" spans="1:6" x14ac:dyDescent="0.3">
      <c r="A259">
        <v>1992</v>
      </c>
      <c r="B259" t="s">
        <v>509</v>
      </c>
      <c r="C259" t="s">
        <v>499</v>
      </c>
      <c r="D259" t="s">
        <v>510</v>
      </c>
      <c r="E259">
        <v>99</v>
      </c>
    </row>
    <row r="260" spans="1:6" x14ac:dyDescent="0.3">
      <c r="A260">
        <v>1992</v>
      </c>
      <c r="B260" t="s">
        <v>511</v>
      </c>
      <c r="C260" t="s">
        <v>499</v>
      </c>
      <c r="D260" t="s">
        <v>512</v>
      </c>
      <c r="E260">
        <v>99</v>
      </c>
    </row>
    <row r="261" spans="1:6" x14ac:dyDescent="0.3">
      <c r="A261">
        <v>1992</v>
      </c>
      <c r="B261" t="s">
        <v>513</v>
      </c>
      <c r="C261" t="s">
        <v>499</v>
      </c>
      <c r="D261" t="s">
        <v>514</v>
      </c>
      <c r="E261">
        <v>99</v>
      </c>
    </row>
    <row r="262" spans="1:6" x14ac:dyDescent="0.3">
      <c r="A262">
        <v>1992</v>
      </c>
      <c r="B262" t="s">
        <v>515</v>
      </c>
      <c r="C262" t="s">
        <v>516</v>
      </c>
      <c r="D262" t="s">
        <v>273</v>
      </c>
      <c r="E262">
        <v>24</v>
      </c>
      <c r="F262" t="s">
        <v>959</v>
      </c>
    </row>
    <row r="263" spans="1:6" x14ac:dyDescent="0.3">
      <c r="A263">
        <v>1992</v>
      </c>
      <c r="B263" t="s">
        <v>517</v>
      </c>
      <c r="C263" t="s">
        <v>516</v>
      </c>
      <c r="D263" t="s">
        <v>518</v>
      </c>
      <c r="E263">
        <v>24</v>
      </c>
      <c r="F263" t="s">
        <v>959</v>
      </c>
    </row>
    <row r="264" spans="1:6" x14ac:dyDescent="0.3">
      <c r="A264">
        <v>1992</v>
      </c>
      <c r="B264" t="s">
        <v>519</v>
      </c>
      <c r="C264" t="s">
        <v>516</v>
      </c>
      <c r="D264" t="s">
        <v>520</v>
      </c>
      <c r="E264">
        <v>24</v>
      </c>
      <c r="F264" t="s">
        <v>959</v>
      </c>
    </row>
    <row r="265" spans="1:6" x14ac:dyDescent="0.3">
      <c r="A265">
        <v>1992</v>
      </c>
      <c r="B265" t="s">
        <v>521</v>
      </c>
      <c r="C265" t="s">
        <v>516</v>
      </c>
      <c r="D265" t="s">
        <v>522</v>
      </c>
      <c r="E265">
        <v>24</v>
      </c>
      <c r="F265" t="s">
        <v>959</v>
      </c>
    </row>
    <row r="266" spans="1:6" x14ac:dyDescent="0.3">
      <c r="A266">
        <v>1992</v>
      </c>
      <c r="B266" t="s">
        <v>523</v>
      </c>
      <c r="C266" t="s">
        <v>516</v>
      </c>
      <c r="D266" t="s">
        <v>524</v>
      </c>
      <c r="E266">
        <v>24</v>
      </c>
      <c r="F266" t="s">
        <v>959</v>
      </c>
    </row>
    <row r="267" spans="1:6" x14ac:dyDescent="0.3">
      <c r="A267">
        <v>1992</v>
      </c>
      <c r="B267" t="s">
        <v>525</v>
      </c>
      <c r="C267" t="s">
        <v>516</v>
      </c>
      <c r="D267" t="s">
        <v>526</v>
      </c>
      <c r="E267">
        <v>24</v>
      </c>
      <c r="F267" t="s">
        <v>959</v>
      </c>
    </row>
    <row r="268" spans="1:6" x14ac:dyDescent="0.3">
      <c r="A268">
        <v>1992</v>
      </c>
      <c r="B268" t="s">
        <v>527</v>
      </c>
      <c r="C268" t="s">
        <v>516</v>
      </c>
      <c r="D268" t="s">
        <v>528</v>
      </c>
      <c r="E268">
        <v>24</v>
      </c>
      <c r="F268" t="s">
        <v>959</v>
      </c>
    </row>
    <row r="269" spans="1:6" x14ac:dyDescent="0.3">
      <c r="A269">
        <v>1992</v>
      </c>
      <c r="B269" t="s">
        <v>529</v>
      </c>
      <c r="C269" t="s">
        <v>516</v>
      </c>
      <c r="D269" t="s">
        <v>280</v>
      </c>
      <c r="E269">
        <v>24</v>
      </c>
      <c r="F269" t="s">
        <v>959</v>
      </c>
    </row>
    <row r="270" spans="1:6" x14ac:dyDescent="0.3">
      <c r="A270">
        <v>1992</v>
      </c>
      <c r="B270" t="s">
        <v>530</v>
      </c>
      <c r="C270" t="s">
        <v>516</v>
      </c>
      <c r="D270" t="s">
        <v>225</v>
      </c>
      <c r="E270">
        <v>24</v>
      </c>
      <c r="F270" t="s">
        <v>959</v>
      </c>
    </row>
    <row r="271" spans="1:6" x14ac:dyDescent="0.3">
      <c r="A271">
        <v>1992</v>
      </c>
      <c r="B271" t="s">
        <v>531</v>
      </c>
      <c r="C271" t="s">
        <v>516</v>
      </c>
      <c r="D271" t="s">
        <v>532</v>
      </c>
      <c r="E271">
        <v>24</v>
      </c>
      <c r="F271" t="s">
        <v>959</v>
      </c>
    </row>
    <row r="272" spans="1:6" x14ac:dyDescent="0.3">
      <c r="A272">
        <v>1992</v>
      </c>
      <c r="B272" t="s">
        <v>533</v>
      </c>
      <c r="C272" t="s">
        <v>516</v>
      </c>
      <c r="D272" t="s">
        <v>534</v>
      </c>
      <c r="E272">
        <v>24</v>
      </c>
      <c r="F272" t="s">
        <v>959</v>
      </c>
    </row>
    <row r="273" spans="1:6" x14ac:dyDescent="0.3">
      <c r="A273">
        <v>1992</v>
      </c>
      <c r="B273" t="s">
        <v>535</v>
      </c>
      <c r="C273" t="s">
        <v>516</v>
      </c>
      <c r="D273" t="s">
        <v>536</v>
      </c>
      <c r="E273">
        <v>24</v>
      </c>
      <c r="F273" t="s">
        <v>959</v>
      </c>
    </row>
    <row r="274" spans="1:6" x14ac:dyDescent="0.3">
      <c r="A274">
        <v>1992</v>
      </c>
      <c r="B274" t="s">
        <v>537</v>
      </c>
      <c r="C274" t="s">
        <v>516</v>
      </c>
      <c r="D274" t="s">
        <v>538</v>
      </c>
      <c r="E274">
        <v>24</v>
      </c>
      <c r="F274" t="s">
        <v>959</v>
      </c>
    </row>
    <row r="275" spans="1:6" x14ac:dyDescent="0.3">
      <c r="A275">
        <v>1992</v>
      </c>
      <c r="B275" t="s">
        <v>539</v>
      </c>
      <c r="C275" t="s">
        <v>516</v>
      </c>
      <c r="D275" t="s">
        <v>540</v>
      </c>
      <c r="E275">
        <v>24</v>
      </c>
      <c r="F275" t="s">
        <v>959</v>
      </c>
    </row>
    <row r="276" spans="1:6" x14ac:dyDescent="0.3">
      <c r="A276">
        <v>1992</v>
      </c>
      <c r="B276" t="s">
        <v>541</v>
      </c>
      <c r="C276" t="s">
        <v>516</v>
      </c>
      <c r="D276" t="s">
        <v>542</v>
      </c>
      <c r="E276">
        <v>24</v>
      </c>
      <c r="F276" t="s">
        <v>959</v>
      </c>
    </row>
    <row r="277" spans="1:6" x14ac:dyDescent="0.3">
      <c r="A277">
        <v>1992</v>
      </c>
      <c r="B277" t="s">
        <v>543</v>
      </c>
      <c r="C277" t="s">
        <v>516</v>
      </c>
      <c r="D277" t="s">
        <v>544</v>
      </c>
      <c r="E277">
        <v>24</v>
      </c>
      <c r="F277" t="s">
        <v>959</v>
      </c>
    </row>
    <row r="278" spans="1:6" x14ac:dyDescent="0.3">
      <c r="A278">
        <v>1992</v>
      </c>
      <c r="B278" t="s">
        <v>545</v>
      </c>
      <c r="C278" t="s">
        <v>546</v>
      </c>
      <c r="D278" t="s">
        <v>547</v>
      </c>
      <c r="E278">
        <v>6</v>
      </c>
      <c r="F278" t="s">
        <v>955</v>
      </c>
    </row>
    <row r="279" spans="1:6" x14ac:dyDescent="0.3">
      <c r="A279">
        <v>1992</v>
      </c>
      <c r="B279" t="s">
        <v>548</v>
      </c>
      <c r="C279" t="s">
        <v>546</v>
      </c>
      <c r="D279" t="s">
        <v>549</v>
      </c>
      <c r="E279">
        <v>7</v>
      </c>
      <c r="F279" t="s">
        <v>955</v>
      </c>
    </row>
    <row r="280" spans="1:6" x14ac:dyDescent="0.3">
      <c r="A280">
        <v>1992</v>
      </c>
      <c r="B280" t="s">
        <v>550</v>
      </c>
      <c r="C280" t="s">
        <v>546</v>
      </c>
      <c r="D280" t="s">
        <v>273</v>
      </c>
      <c r="E280">
        <v>6</v>
      </c>
      <c r="F280" t="s">
        <v>955</v>
      </c>
    </row>
    <row r="281" spans="1:6" x14ac:dyDescent="0.3">
      <c r="A281">
        <v>1992</v>
      </c>
      <c r="B281" t="s">
        <v>551</v>
      </c>
      <c r="C281" t="s">
        <v>546</v>
      </c>
      <c r="D281" t="s">
        <v>552</v>
      </c>
      <c r="E281">
        <v>6</v>
      </c>
      <c r="F281" t="s">
        <v>955</v>
      </c>
    </row>
    <row r="282" spans="1:6" x14ac:dyDescent="0.3">
      <c r="A282">
        <v>1992</v>
      </c>
      <c r="B282" t="s">
        <v>553</v>
      </c>
      <c r="C282" t="s">
        <v>546</v>
      </c>
      <c r="D282" t="s">
        <v>554</v>
      </c>
      <c r="E282">
        <v>7</v>
      </c>
      <c r="F282" t="s">
        <v>955</v>
      </c>
    </row>
    <row r="283" spans="1:6" x14ac:dyDescent="0.3">
      <c r="A283">
        <v>1992</v>
      </c>
      <c r="B283" t="s">
        <v>555</v>
      </c>
      <c r="C283" t="s">
        <v>546</v>
      </c>
      <c r="D283" t="s">
        <v>556</v>
      </c>
      <c r="E283">
        <v>6</v>
      </c>
      <c r="F283" t="s">
        <v>955</v>
      </c>
    </row>
    <row r="284" spans="1:6" x14ac:dyDescent="0.3">
      <c r="A284">
        <v>1992</v>
      </c>
      <c r="B284" t="s">
        <v>557</v>
      </c>
      <c r="C284" t="s">
        <v>546</v>
      </c>
      <c r="D284" t="s">
        <v>558</v>
      </c>
      <c r="E284">
        <v>7</v>
      </c>
      <c r="F284" t="s">
        <v>955</v>
      </c>
    </row>
    <row r="285" spans="1:6" x14ac:dyDescent="0.3">
      <c r="A285">
        <v>1992</v>
      </c>
      <c r="B285" t="s">
        <v>559</v>
      </c>
      <c r="C285" t="s">
        <v>546</v>
      </c>
      <c r="D285" t="s">
        <v>560</v>
      </c>
      <c r="E285">
        <v>6</v>
      </c>
      <c r="F285" t="s">
        <v>955</v>
      </c>
    </row>
    <row r="286" spans="1:6" x14ac:dyDescent="0.3">
      <c r="A286">
        <v>1992</v>
      </c>
      <c r="B286" t="s">
        <v>561</v>
      </c>
      <c r="C286" t="s">
        <v>546</v>
      </c>
      <c r="D286" t="s">
        <v>562</v>
      </c>
      <c r="E286">
        <v>7</v>
      </c>
      <c r="F286" t="s">
        <v>955</v>
      </c>
    </row>
    <row r="287" spans="1:6" x14ac:dyDescent="0.3">
      <c r="A287">
        <v>1992</v>
      </c>
      <c r="B287" t="s">
        <v>563</v>
      </c>
      <c r="C287" t="s">
        <v>546</v>
      </c>
      <c r="D287" t="s">
        <v>564</v>
      </c>
      <c r="E287">
        <v>6</v>
      </c>
      <c r="F287" t="s">
        <v>955</v>
      </c>
    </row>
    <row r="288" spans="1:6" x14ac:dyDescent="0.3">
      <c r="A288">
        <v>1992</v>
      </c>
      <c r="B288" t="s">
        <v>565</v>
      </c>
      <c r="C288" t="s">
        <v>546</v>
      </c>
      <c r="D288" t="s">
        <v>566</v>
      </c>
      <c r="E288">
        <v>7</v>
      </c>
      <c r="F288" t="s">
        <v>955</v>
      </c>
    </row>
    <row r="289" spans="1:6" x14ac:dyDescent="0.3">
      <c r="A289">
        <v>1992</v>
      </c>
      <c r="B289" t="s">
        <v>567</v>
      </c>
      <c r="C289" t="s">
        <v>546</v>
      </c>
      <c r="D289" t="s">
        <v>568</v>
      </c>
      <c r="E289">
        <v>7</v>
      </c>
      <c r="F289" t="s">
        <v>955</v>
      </c>
    </row>
    <row r="290" spans="1:6" x14ac:dyDescent="0.3">
      <c r="A290">
        <v>1992</v>
      </c>
      <c r="B290" t="s">
        <v>569</v>
      </c>
      <c r="C290" t="s">
        <v>546</v>
      </c>
      <c r="D290" t="s">
        <v>570</v>
      </c>
      <c r="E290">
        <v>7</v>
      </c>
      <c r="F290" t="s">
        <v>955</v>
      </c>
    </row>
    <row r="291" spans="1:6" x14ac:dyDescent="0.3">
      <c r="A291">
        <v>1992</v>
      </c>
      <c r="B291" t="s">
        <v>571</v>
      </c>
      <c r="C291" t="s">
        <v>546</v>
      </c>
      <c r="D291" t="s">
        <v>572</v>
      </c>
      <c r="E291">
        <v>7</v>
      </c>
      <c r="F291" t="s">
        <v>955</v>
      </c>
    </row>
    <row r="292" spans="1:6" x14ac:dyDescent="0.3">
      <c r="A292">
        <v>1992</v>
      </c>
      <c r="B292" t="s">
        <v>573</v>
      </c>
      <c r="C292" t="s">
        <v>546</v>
      </c>
      <c r="D292" t="s">
        <v>574</v>
      </c>
      <c r="E292">
        <v>6</v>
      </c>
      <c r="F292" t="s">
        <v>955</v>
      </c>
    </row>
    <row r="293" spans="1:6" x14ac:dyDescent="0.3">
      <c r="A293">
        <v>1992</v>
      </c>
      <c r="B293" t="s">
        <v>575</v>
      </c>
      <c r="C293" t="s">
        <v>546</v>
      </c>
      <c r="D293" t="s">
        <v>576</v>
      </c>
      <c r="E293">
        <v>7</v>
      </c>
      <c r="F293" t="s">
        <v>955</v>
      </c>
    </row>
    <row r="294" spans="1:6" x14ac:dyDescent="0.3">
      <c r="A294">
        <v>1992</v>
      </c>
      <c r="B294" t="s">
        <v>577</v>
      </c>
      <c r="C294" t="s">
        <v>546</v>
      </c>
      <c r="D294" t="s">
        <v>578</v>
      </c>
      <c r="E294">
        <v>6</v>
      </c>
      <c r="F294" t="s">
        <v>955</v>
      </c>
    </row>
    <row r="295" spans="1:6" x14ac:dyDescent="0.3">
      <c r="A295">
        <v>1992</v>
      </c>
      <c r="B295" t="s">
        <v>579</v>
      </c>
      <c r="C295" t="s">
        <v>546</v>
      </c>
      <c r="D295" t="s">
        <v>580</v>
      </c>
      <c r="E295">
        <v>6</v>
      </c>
      <c r="F295" t="s">
        <v>955</v>
      </c>
    </row>
    <row r="296" spans="1:6" x14ac:dyDescent="0.3">
      <c r="A296">
        <v>1992</v>
      </c>
      <c r="B296" t="s">
        <v>581</v>
      </c>
      <c r="C296" t="s">
        <v>546</v>
      </c>
      <c r="D296" t="s">
        <v>582</v>
      </c>
      <c r="E296">
        <v>6</v>
      </c>
      <c r="F296" t="s">
        <v>955</v>
      </c>
    </row>
    <row r="297" spans="1:6" x14ac:dyDescent="0.3">
      <c r="A297">
        <v>1992</v>
      </c>
      <c r="B297" t="s">
        <v>583</v>
      </c>
      <c r="C297" t="s">
        <v>546</v>
      </c>
      <c r="D297" t="s">
        <v>584</v>
      </c>
      <c r="E297">
        <v>6</v>
      </c>
      <c r="F297" t="s">
        <v>955</v>
      </c>
    </row>
    <row r="298" spans="1:6" x14ac:dyDescent="0.3">
      <c r="A298">
        <v>1992</v>
      </c>
      <c r="B298" t="s">
        <v>585</v>
      </c>
      <c r="C298" t="s">
        <v>546</v>
      </c>
      <c r="D298" t="s">
        <v>586</v>
      </c>
      <c r="E298">
        <v>6</v>
      </c>
      <c r="F298" t="s">
        <v>955</v>
      </c>
    </row>
    <row r="299" spans="1:6" x14ac:dyDescent="0.3">
      <c r="A299">
        <v>1992</v>
      </c>
      <c r="B299" t="s">
        <v>587</v>
      </c>
      <c r="C299" t="s">
        <v>546</v>
      </c>
      <c r="D299" t="s">
        <v>588</v>
      </c>
      <c r="E299">
        <v>7</v>
      </c>
      <c r="F299" t="s">
        <v>955</v>
      </c>
    </row>
    <row r="300" spans="1:6" x14ac:dyDescent="0.3">
      <c r="A300">
        <v>1992</v>
      </c>
      <c r="B300" t="s">
        <v>589</v>
      </c>
      <c r="C300" t="s">
        <v>590</v>
      </c>
      <c r="D300" t="s">
        <v>591</v>
      </c>
      <c r="E300">
        <v>21</v>
      </c>
      <c r="F300" t="s">
        <v>957</v>
      </c>
    </row>
    <row r="301" spans="1:6" x14ac:dyDescent="0.3">
      <c r="A301">
        <v>1992</v>
      </c>
      <c r="B301" t="s">
        <v>592</v>
      </c>
      <c r="C301" t="s">
        <v>590</v>
      </c>
      <c r="D301" t="s">
        <v>273</v>
      </c>
      <c r="E301">
        <v>21</v>
      </c>
      <c r="F301" t="s">
        <v>957</v>
      </c>
    </row>
    <row r="302" spans="1:6" x14ac:dyDescent="0.3">
      <c r="A302">
        <v>1992</v>
      </c>
      <c r="B302" t="s">
        <v>593</v>
      </c>
      <c r="C302" t="s">
        <v>590</v>
      </c>
      <c r="D302" t="s">
        <v>594</v>
      </c>
      <c r="E302">
        <v>21</v>
      </c>
      <c r="F302" t="s">
        <v>957</v>
      </c>
    </row>
    <row r="303" spans="1:6" x14ac:dyDescent="0.3">
      <c r="A303">
        <v>1992</v>
      </c>
      <c r="B303" t="s">
        <v>595</v>
      </c>
      <c r="C303" t="s">
        <v>590</v>
      </c>
      <c r="D303" t="s">
        <v>596</v>
      </c>
      <c r="E303">
        <v>21</v>
      </c>
      <c r="F303" t="s">
        <v>957</v>
      </c>
    </row>
    <row r="304" spans="1:6" x14ac:dyDescent="0.3">
      <c r="A304">
        <v>1992</v>
      </c>
      <c r="B304" t="s">
        <v>597</v>
      </c>
      <c r="C304" t="s">
        <v>590</v>
      </c>
      <c r="D304" t="s">
        <v>598</v>
      </c>
      <c r="E304">
        <v>21</v>
      </c>
      <c r="F304" t="s">
        <v>957</v>
      </c>
    </row>
    <row r="305" spans="1:6" x14ac:dyDescent="0.3">
      <c r="A305">
        <v>1992</v>
      </c>
      <c r="B305" t="s">
        <v>599</v>
      </c>
      <c r="C305" t="s">
        <v>590</v>
      </c>
      <c r="D305" t="s">
        <v>600</v>
      </c>
      <c r="E305">
        <v>21</v>
      </c>
      <c r="F305" t="s">
        <v>957</v>
      </c>
    </row>
    <row r="306" spans="1:6" x14ac:dyDescent="0.3">
      <c r="A306">
        <v>1992</v>
      </c>
      <c r="B306" t="s">
        <v>601</v>
      </c>
      <c r="C306" t="s">
        <v>590</v>
      </c>
      <c r="D306" t="s">
        <v>602</v>
      </c>
      <c r="E306">
        <v>21</v>
      </c>
      <c r="F306" t="s">
        <v>957</v>
      </c>
    </row>
    <row r="307" spans="1:6" x14ac:dyDescent="0.3">
      <c r="A307">
        <v>1992</v>
      </c>
      <c r="B307" t="s">
        <v>603</v>
      </c>
      <c r="C307" t="s">
        <v>590</v>
      </c>
      <c r="D307" t="s">
        <v>604</v>
      </c>
      <c r="E307">
        <v>21</v>
      </c>
      <c r="F307" t="s">
        <v>957</v>
      </c>
    </row>
    <row r="308" spans="1:6" x14ac:dyDescent="0.3">
      <c r="A308">
        <v>1992</v>
      </c>
      <c r="B308" t="s">
        <v>605</v>
      </c>
      <c r="C308" t="s">
        <v>590</v>
      </c>
      <c r="D308" t="s">
        <v>89</v>
      </c>
      <c r="E308">
        <v>21</v>
      </c>
      <c r="F308" t="s">
        <v>957</v>
      </c>
    </row>
    <row r="309" spans="1:6" x14ac:dyDescent="0.3">
      <c r="A309">
        <v>1992</v>
      </c>
      <c r="B309" t="s">
        <v>606</v>
      </c>
      <c r="C309" t="s">
        <v>590</v>
      </c>
      <c r="D309" t="s">
        <v>607</v>
      </c>
      <c r="E309">
        <v>21</v>
      </c>
      <c r="F309" t="s">
        <v>957</v>
      </c>
    </row>
    <row r="310" spans="1:6" x14ac:dyDescent="0.3">
      <c r="A310">
        <v>1992</v>
      </c>
      <c r="B310" t="s">
        <v>608</v>
      </c>
      <c r="C310" t="s">
        <v>590</v>
      </c>
      <c r="D310" t="s">
        <v>609</v>
      </c>
      <c r="E310">
        <v>21</v>
      </c>
      <c r="F310" t="s">
        <v>957</v>
      </c>
    </row>
    <row r="311" spans="1:6" x14ac:dyDescent="0.3">
      <c r="A311">
        <v>1992</v>
      </c>
      <c r="B311" t="s">
        <v>610</v>
      </c>
      <c r="C311" t="s">
        <v>590</v>
      </c>
      <c r="D311" t="s">
        <v>611</v>
      </c>
      <c r="E311">
        <v>21</v>
      </c>
      <c r="F311" t="s">
        <v>957</v>
      </c>
    </row>
    <row r="312" spans="1:6" x14ac:dyDescent="0.3">
      <c r="A312">
        <v>1992</v>
      </c>
      <c r="B312" t="s">
        <v>612</v>
      </c>
      <c r="C312" t="s">
        <v>590</v>
      </c>
      <c r="D312" t="s">
        <v>109</v>
      </c>
      <c r="E312">
        <v>21</v>
      </c>
      <c r="F312" t="s">
        <v>957</v>
      </c>
    </row>
    <row r="313" spans="1:6" x14ac:dyDescent="0.3">
      <c r="A313">
        <v>1992</v>
      </c>
      <c r="B313" t="s">
        <v>613</v>
      </c>
      <c r="C313" t="s">
        <v>590</v>
      </c>
      <c r="D313" t="s">
        <v>310</v>
      </c>
      <c r="E313">
        <v>21</v>
      </c>
      <c r="F313" t="s">
        <v>957</v>
      </c>
    </row>
    <row r="314" spans="1:6" x14ac:dyDescent="0.3">
      <c r="A314">
        <v>1992</v>
      </c>
      <c r="B314" t="s">
        <v>614</v>
      </c>
      <c r="C314" t="s">
        <v>590</v>
      </c>
      <c r="D314" t="s">
        <v>615</v>
      </c>
      <c r="E314">
        <v>21</v>
      </c>
      <c r="F314" t="s">
        <v>957</v>
      </c>
    </row>
    <row r="315" spans="1:6" x14ac:dyDescent="0.3">
      <c r="A315">
        <v>1992</v>
      </c>
      <c r="B315" t="s">
        <v>616</v>
      </c>
      <c r="C315" t="s">
        <v>590</v>
      </c>
      <c r="D315" t="s">
        <v>617</v>
      </c>
      <c r="E315">
        <v>21</v>
      </c>
      <c r="F315" t="s">
        <v>957</v>
      </c>
    </row>
    <row r="316" spans="1:6" x14ac:dyDescent="0.3">
      <c r="A316">
        <v>1992</v>
      </c>
      <c r="B316" t="s">
        <v>618</v>
      </c>
      <c r="C316" t="s">
        <v>590</v>
      </c>
      <c r="D316" t="s">
        <v>619</v>
      </c>
      <c r="E316">
        <v>21</v>
      </c>
      <c r="F316" t="s">
        <v>957</v>
      </c>
    </row>
    <row r="317" spans="1:6" x14ac:dyDescent="0.3">
      <c r="A317">
        <v>1992</v>
      </c>
      <c r="B317" t="s">
        <v>620</v>
      </c>
      <c r="C317" t="s">
        <v>590</v>
      </c>
      <c r="D317" t="s">
        <v>621</v>
      </c>
      <c r="E317">
        <v>21</v>
      </c>
      <c r="F317" t="s">
        <v>957</v>
      </c>
    </row>
    <row r="318" spans="1:6" x14ac:dyDescent="0.3">
      <c r="A318">
        <v>1992</v>
      </c>
      <c r="B318" t="s">
        <v>622</v>
      </c>
      <c r="C318" t="s">
        <v>623</v>
      </c>
      <c r="D318" t="s">
        <v>273</v>
      </c>
      <c r="E318">
        <v>17</v>
      </c>
      <c r="F318" t="s">
        <v>956</v>
      </c>
    </row>
    <row r="319" spans="1:6" x14ac:dyDescent="0.3">
      <c r="A319">
        <v>1992</v>
      </c>
      <c r="B319" t="s">
        <v>624</v>
      </c>
      <c r="C319" t="s">
        <v>623</v>
      </c>
      <c r="D319" t="s">
        <v>85</v>
      </c>
      <c r="E319">
        <v>17</v>
      </c>
      <c r="F319" t="s">
        <v>956</v>
      </c>
    </row>
    <row r="320" spans="1:6" x14ac:dyDescent="0.3">
      <c r="A320">
        <v>1992</v>
      </c>
      <c r="B320" t="s">
        <v>625</v>
      </c>
      <c r="C320" t="s">
        <v>623</v>
      </c>
      <c r="D320" t="s">
        <v>626</v>
      </c>
      <c r="E320">
        <v>17</v>
      </c>
      <c r="F320" t="s">
        <v>956</v>
      </c>
    </row>
    <row r="321" spans="1:6" x14ac:dyDescent="0.3">
      <c r="A321">
        <v>1992</v>
      </c>
      <c r="B321" t="s">
        <v>627</v>
      </c>
      <c r="C321" t="s">
        <v>623</v>
      </c>
      <c r="D321" t="s">
        <v>628</v>
      </c>
      <c r="E321">
        <v>17</v>
      </c>
      <c r="F321" t="s">
        <v>956</v>
      </c>
    </row>
    <row r="322" spans="1:6" x14ac:dyDescent="0.3">
      <c r="A322">
        <v>1992</v>
      </c>
      <c r="B322" t="s">
        <v>629</v>
      </c>
      <c r="C322" t="s">
        <v>623</v>
      </c>
      <c r="D322" t="s">
        <v>121</v>
      </c>
      <c r="E322">
        <v>17</v>
      </c>
      <c r="F322" t="s">
        <v>956</v>
      </c>
    </row>
    <row r="323" spans="1:6" x14ac:dyDescent="0.3">
      <c r="A323">
        <v>1992</v>
      </c>
      <c r="B323" t="s">
        <v>630</v>
      </c>
      <c r="C323" t="s">
        <v>623</v>
      </c>
      <c r="D323" t="s">
        <v>279</v>
      </c>
      <c r="E323">
        <v>17</v>
      </c>
      <c r="F323" t="s">
        <v>956</v>
      </c>
    </row>
    <row r="324" spans="1:6" x14ac:dyDescent="0.3">
      <c r="A324">
        <v>1992</v>
      </c>
      <c r="B324" t="s">
        <v>631</v>
      </c>
      <c r="C324" t="s">
        <v>623</v>
      </c>
      <c r="D324" t="s">
        <v>632</v>
      </c>
      <c r="E324">
        <v>17</v>
      </c>
      <c r="F324" t="s">
        <v>956</v>
      </c>
    </row>
    <row r="325" spans="1:6" x14ac:dyDescent="0.3">
      <c r="A325">
        <v>1992</v>
      </c>
      <c r="B325" t="s">
        <v>633</v>
      </c>
      <c r="C325" t="s">
        <v>623</v>
      </c>
      <c r="D325" t="s">
        <v>443</v>
      </c>
      <c r="E325">
        <v>17</v>
      </c>
      <c r="F325" t="s">
        <v>956</v>
      </c>
    </row>
    <row r="326" spans="1:6" x14ac:dyDescent="0.3">
      <c r="A326">
        <v>1992</v>
      </c>
      <c r="B326" t="s">
        <v>634</v>
      </c>
      <c r="C326" t="s">
        <v>623</v>
      </c>
      <c r="D326" t="s">
        <v>635</v>
      </c>
      <c r="E326">
        <v>17</v>
      </c>
      <c r="F326" t="s">
        <v>956</v>
      </c>
    </row>
    <row r="327" spans="1:6" x14ac:dyDescent="0.3">
      <c r="A327">
        <v>1992</v>
      </c>
      <c r="B327" t="s">
        <v>636</v>
      </c>
      <c r="C327" t="s">
        <v>623</v>
      </c>
      <c r="D327" t="s">
        <v>149</v>
      </c>
      <c r="E327">
        <v>17</v>
      </c>
      <c r="F327" t="s">
        <v>956</v>
      </c>
    </row>
    <row r="328" spans="1:6" x14ac:dyDescent="0.3">
      <c r="A328">
        <v>1992</v>
      </c>
      <c r="B328" t="s">
        <v>637</v>
      </c>
      <c r="C328" t="s">
        <v>623</v>
      </c>
      <c r="D328" t="s">
        <v>638</v>
      </c>
      <c r="E328">
        <v>20</v>
      </c>
      <c r="F328" t="s">
        <v>956</v>
      </c>
    </row>
    <row r="329" spans="1:6" x14ac:dyDescent="0.3">
      <c r="A329">
        <v>1992</v>
      </c>
      <c r="B329" t="s">
        <v>639</v>
      </c>
      <c r="C329" t="s">
        <v>623</v>
      </c>
      <c r="D329" t="s">
        <v>197</v>
      </c>
      <c r="E329">
        <v>17</v>
      </c>
      <c r="F329" t="s">
        <v>956</v>
      </c>
    </row>
    <row r="330" spans="1:6" x14ac:dyDescent="0.3">
      <c r="A330">
        <v>1992</v>
      </c>
      <c r="B330" t="s">
        <v>640</v>
      </c>
      <c r="C330" t="s">
        <v>623</v>
      </c>
      <c r="D330" t="s">
        <v>388</v>
      </c>
      <c r="E330">
        <v>17</v>
      </c>
      <c r="F330" t="s">
        <v>956</v>
      </c>
    </row>
    <row r="331" spans="1:6" x14ac:dyDescent="0.3">
      <c r="A331">
        <v>1992</v>
      </c>
      <c r="B331" t="s">
        <v>641</v>
      </c>
      <c r="C331" t="s">
        <v>623</v>
      </c>
      <c r="D331" t="s">
        <v>458</v>
      </c>
      <c r="E331">
        <v>17</v>
      </c>
      <c r="F331" t="s">
        <v>956</v>
      </c>
    </row>
    <row r="332" spans="1:6" x14ac:dyDescent="0.3">
      <c r="A332">
        <v>1992</v>
      </c>
      <c r="B332" t="s">
        <v>642</v>
      </c>
      <c r="C332" t="s">
        <v>623</v>
      </c>
      <c r="D332" t="s">
        <v>643</v>
      </c>
      <c r="E332">
        <v>17</v>
      </c>
      <c r="F332" t="s">
        <v>956</v>
      </c>
    </row>
    <row r="333" spans="1:6" x14ac:dyDescent="0.3">
      <c r="A333">
        <v>1992</v>
      </c>
      <c r="B333" t="s">
        <v>644</v>
      </c>
      <c r="C333" t="s">
        <v>623</v>
      </c>
      <c r="D333" t="s">
        <v>288</v>
      </c>
      <c r="E333">
        <v>17</v>
      </c>
      <c r="F333" t="s">
        <v>956</v>
      </c>
    </row>
    <row r="334" spans="1:6" x14ac:dyDescent="0.3">
      <c r="A334">
        <v>1992</v>
      </c>
      <c r="B334" t="s">
        <v>645</v>
      </c>
      <c r="C334" t="s">
        <v>623</v>
      </c>
      <c r="D334" t="s">
        <v>646</v>
      </c>
      <c r="E334">
        <v>17</v>
      </c>
      <c r="F334" t="s">
        <v>956</v>
      </c>
    </row>
    <row r="335" spans="1:6" x14ac:dyDescent="0.3">
      <c r="A335">
        <v>1992</v>
      </c>
      <c r="B335" t="s">
        <v>647</v>
      </c>
      <c r="C335" t="s">
        <v>623</v>
      </c>
      <c r="D335" t="s">
        <v>648</v>
      </c>
      <c r="E335">
        <v>17</v>
      </c>
      <c r="F335" t="s">
        <v>956</v>
      </c>
    </row>
    <row r="336" spans="1:6" x14ac:dyDescent="0.3">
      <c r="A336">
        <v>1992</v>
      </c>
      <c r="B336" t="s">
        <v>649</v>
      </c>
      <c r="C336" t="s">
        <v>650</v>
      </c>
      <c r="D336" t="s">
        <v>651</v>
      </c>
      <c r="E336">
        <v>99</v>
      </c>
    </row>
    <row r="337" spans="1:5" x14ac:dyDescent="0.3">
      <c r="A337">
        <v>1992</v>
      </c>
      <c r="B337" t="s">
        <v>652</v>
      </c>
      <c r="C337" t="s">
        <v>650</v>
      </c>
      <c r="D337" t="s">
        <v>653</v>
      </c>
      <c r="E337">
        <v>99</v>
      </c>
    </row>
    <row r="338" spans="1:5" x14ac:dyDescent="0.3">
      <c r="A338">
        <v>1992</v>
      </c>
      <c r="B338" t="s">
        <v>654</v>
      </c>
      <c r="C338" t="s">
        <v>650</v>
      </c>
      <c r="D338" t="s">
        <v>655</v>
      </c>
      <c r="E338">
        <v>99</v>
      </c>
    </row>
    <row r="339" spans="1:5" x14ac:dyDescent="0.3">
      <c r="A339">
        <v>1992</v>
      </c>
      <c r="B339" t="s">
        <v>656</v>
      </c>
      <c r="C339" t="s">
        <v>650</v>
      </c>
      <c r="D339" t="s">
        <v>273</v>
      </c>
      <c r="E339">
        <v>99</v>
      </c>
    </row>
    <row r="340" spans="1:5" x14ac:dyDescent="0.3">
      <c r="A340">
        <v>1992</v>
      </c>
      <c r="B340" t="s">
        <v>657</v>
      </c>
      <c r="C340" t="s">
        <v>650</v>
      </c>
      <c r="D340" t="s">
        <v>427</v>
      </c>
      <c r="E340">
        <v>99</v>
      </c>
    </row>
    <row r="341" spans="1:5" x14ac:dyDescent="0.3">
      <c r="A341">
        <v>1992</v>
      </c>
      <c r="B341" t="s">
        <v>658</v>
      </c>
      <c r="C341" t="s">
        <v>650</v>
      </c>
      <c r="D341" t="s">
        <v>659</v>
      </c>
      <c r="E341">
        <v>99</v>
      </c>
    </row>
    <row r="342" spans="1:5" x14ac:dyDescent="0.3">
      <c r="A342">
        <v>1992</v>
      </c>
      <c r="B342" t="s">
        <v>660</v>
      </c>
      <c r="C342" t="s">
        <v>650</v>
      </c>
      <c r="D342" t="s">
        <v>661</v>
      </c>
      <c r="E342">
        <v>99</v>
      </c>
    </row>
    <row r="343" spans="1:5" x14ac:dyDescent="0.3">
      <c r="A343">
        <v>1992</v>
      </c>
      <c r="B343" t="s">
        <v>662</v>
      </c>
      <c r="C343" t="s">
        <v>650</v>
      </c>
      <c r="D343" t="s">
        <v>663</v>
      </c>
      <c r="E343">
        <v>99</v>
      </c>
    </row>
    <row r="344" spans="1:5" x14ac:dyDescent="0.3">
      <c r="A344">
        <v>1992</v>
      </c>
      <c r="B344" t="s">
        <v>664</v>
      </c>
      <c r="C344" t="s">
        <v>650</v>
      </c>
      <c r="D344" t="s">
        <v>665</v>
      </c>
      <c r="E344">
        <v>99</v>
      </c>
    </row>
    <row r="345" spans="1:5" x14ac:dyDescent="0.3">
      <c r="A345">
        <v>1992</v>
      </c>
      <c r="B345" t="s">
        <v>666</v>
      </c>
      <c r="C345" t="s">
        <v>650</v>
      </c>
      <c r="D345" t="s">
        <v>135</v>
      </c>
      <c r="E345">
        <v>99</v>
      </c>
    </row>
    <row r="346" spans="1:5" x14ac:dyDescent="0.3">
      <c r="A346">
        <v>1992</v>
      </c>
      <c r="B346" t="s">
        <v>667</v>
      </c>
      <c r="C346" t="s">
        <v>650</v>
      </c>
      <c r="D346" t="s">
        <v>314</v>
      </c>
      <c r="E346">
        <v>99</v>
      </c>
    </row>
    <row r="347" spans="1:5" x14ac:dyDescent="0.3">
      <c r="A347">
        <v>1992</v>
      </c>
      <c r="B347" t="s">
        <v>668</v>
      </c>
      <c r="C347" t="s">
        <v>650</v>
      </c>
      <c r="D347" t="s">
        <v>669</v>
      </c>
      <c r="E347">
        <v>99</v>
      </c>
    </row>
    <row r="348" spans="1:5" x14ac:dyDescent="0.3">
      <c r="A348">
        <v>1992</v>
      </c>
      <c r="B348" t="s">
        <v>670</v>
      </c>
      <c r="C348" t="s">
        <v>650</v>
      </c>
      <c r="D348" t="s">
        <v>671</v>
      </c>
      <c r="E348">
        <v>99</v>
      </c>
    </row>
    <row r="349" spans="1:5" x14ac:dyDescent="0.3">
      <c r="A349">
        <v>1992</v>
      </c>
      <c r="B349" t="s">
        <v>672</v>
      </c>
      <c r="C349" t="s">
        <v>650</v>
      </c>
      <c r="D349" t="s">
        <v>673</v>
      </c>
      <c r="E349">
        <v>99</v>
      </c>
    </row>
    <row r="350" spans="1:5" x14ac:dyDescent="0.3">
      <c r="A350">
        <v>1992</v>
      </c>
      <c r="B350" t="s">
        <v>674</v>
      </c>
      <c r="C350" t="s">
        <v>650</v>
      </c>
      <c r="D350" t="s">
        <v>406</v>
      </c>
      <c r="E350">
        <v>99</v>
      </c>
    </row>
    <row r="351" spans="1:5" x14ac:dyDescent="0.3">
      <c r="A351">
        <v>1992</v>
      </c>
      <c r="B351" t="s">
        <v>675</v>
      </c>
      <c r="C351" t="s">
        <v>650</v>
      </c>
      <c r="D351" t="s">
        <v>225</v>
      </c>
      <c r="E351">
        <v>99</v>
      </c>
    </row>
    <row r="352" spans="1:5" x14ac:dyDescent="0.3">
      <c r="A352">
        <v>1992</v>
      </c>
      <c r="B352" t="s">
        <v>676</v>
      </c>
      <c r="C352" t="s">
        <v>650</v>
      </c>
      <c r="D352" t="s">
        <v>250</v>
      </c>
      <c r="E352">
        <v>99</v>
      </c>
    </row>
    <row r="353" spans="1:6" x14ac:dyDescent="0.3">
      <c r="A353">
        <v>1992</v>
      </c>
      <c r="B353" t="s">
        <v>677</v>
      </c>
      <c r="C353" t="s">
        <v>678</v>
      </c>
      <c r="D353" t="s">
        <v>679</v>
      </c>
      <c r="E353">
        <v>8</v>
      </c>
      <c r="F353" t="s">
        <v>954</v>
      </c>
    </row>
    <row r="354" spans="1:6" x14ac:dyDescent="0.3">
      <c r="A354">
        <v>1992</v>
      </c>
      <c r="B354" t="s">
        <v>680</v>
      </c>
      <c r="C354" t="s">
        <v>678</v>
      </c>
      <c r="D354" t="s">
        <v>681</v>
      </c>
      <c r="E354">
        <v>8</v>
      </c>
      <c r="F354" t="s">
        <v>954</v>
      </c>
    </row>
    <row r="355" spans="1:6" x14ac:dyDescent="0.3">
      <c r="A355">
        <v>1992</v>
      </c>
      <c r="B355" t="s">
        <v>682</v>
      </c>
      <c r="C355" t="s">
        <v>678</v>
      </c>
      <c r="D355" t="s">
        <v>683</v>
      </c>
      <c r="E355">
        <v>8</v>
      </c>
      <c r="F355" t="s">
        <v>954</v>
      </c>
    </row>
    <row r="356" spans="1:6" x14ac:dyDescent="0.3">
      <c r="A356">
        <v>1992</v>
      </c>
      <c r="B356" t="s">
        <v>684</v>
      </c>
      <c r="C356" t="s">
        <v>678</v>
      </c>
      <c r="D356" t="s">
        <v>685</v>
      </c>
      <c r="E356">
        <v>8</v>
      </c>
      <c r="F356" t="s">
        <v>954</v>
      </c>
    </row>
    <row r="357" spans="1:6" x14ac:dyDescent="0.3">
      <c r="A357">
        <v>1992</v>
      </c>
      <c r="B357" t="s">
        <v>686</v>
      </c>
      <c r="C357" t="s">
        <v>678</v>
      </c>
      <c r="D357" t="s">
        <v>687</v>
      </c>
      <c r="E357">
        <v>10</v>
      </c>
      <c r="F357" t="s">
        <v>954</v>
      </c>
    </row>
    <row r="358" spans="1:6" x14ac:dyDescent="0.3">
      <c r="A358">
        <v>1992</v>
      </c>
      <c r="B358" t="s">
        <v>688</v>
      </c>
      <c r="C358" t="s">
        <v>678</v>
      </c>
      <c r="D358" t="s">
        <v>689</v>
      </c>
      <c r="E358">
        <v>8</v>
      </c>
      <c r="F358" t="s">
        <v>954</v>
      </c>
    </row>
    <row r="359" spans="1:6" x14ac:dyDescent="0.3">
      <c r="A359">
        <v>1992</v>
      </c>
      <c r="B359" t="s">
        <v>690</v>
      </c>
      <c r="C359" t="s">
        <v>678</v>
      </c>
      <c r="D359" t="s">
        <v>691</v>
      </c>
      <c r="E359">
        <v>8</v>
      </c>
      <c r="F359" t="s">
        <v>954</v>
      </c>
    </row>
    <row r="360" spans="1:6" x14ac:dyDescent="0.3">
      <c r="A360">
        <v>1992</v>
      </c>
      <c r="B360" t="s">
        <v>692</v>
      </c>
      <c r="C360" t="s">
        <v>678</v>
      </c>
      <c r="D360" t="s">
        <v>693</v>
      </c>
      <c r="E360">
        <v>8</v>
      </c>
      <c r="F360" t="s">
        <v>954</v>
      </c>
    </row>
    <row r="361" spans="1:6" x14ac:dyDescent="0.3">
      <c r="A361">
        <v>1992</v>
      </c>
      <c r="B361" t="s">
        <v>694</v>
      </c>
      <c r="C361" t="s">
        <v>678</v>
      </c>
      <c r="D361" t="s">
        <v>695</v>
      </c>
      <c r="E361">
        <v>8</v>
      </c>
      <c r="F361" t="s">
        <v>954</v>
      </c>
    </row>
    <row r="362" spans="1:6" x14ac:dyDescent="0.3">
      <c r="A362">
        <v>1992</v>
      </c>
      <c r="B362" t="s">
        <v>696</v>
      </c>
      <c r="C362" t="s">
        <v>678</v>
      </c>
      <c r="D362" t="s">
        <v>697</v>
      </c>
      <c r="E362">
        <v>10</v>
      </c>
      <c r="F362" t="s">
        <v>954</v>
      </c>
    </row>
    <row r="363" spans="1:6" x14ac:dyDescent="0.3">
      <c r="A363">
        <v>1992</v>
      </c>
      <c r="B363" t="s">
        <v>698</v>
      </c>
      <c r="C363" t="s">
        <v>678</v>
      </c>
      <c r="D363" t="s">
        <v>387</v>
      </c>
      <c r="E363">
        <v>8</v>
      </c>
      <c r="F363" t="s">
        <v>954</v>
      </c>
    </row>
    <row r="364" spans="1:6" x14ac:dyDescent="0.3">
      <c r="A364">
        <v>1992</v>
      </c>
      <c r="B364" t="s">
        <v>699</v>
      </c>
      <c r="C364" t="s">
        <v>678</v>
      </c>
      <c r="D364" t="s">
        <v>700</v>
      </c>
      <c r="E364">
        <v>8</v>
      </c>
      <c r="F364" t="s">
        <v>954</v>
      </c>
    </row>
    <row r="365" spans="1:6" x14ac:dyDescent="0.3">
      <c r="A365">
        <v>1992</v>
      </c>
      <c r="B365" t="s">
        <v>701</v>
      </c>
      <c r="C365" t="s">
        <v>678</v>
      </c>
      <c r="D365" t="s">
        <v>702</v>
      </c>
      <c r="E365">
        <v>8</v>
      </c>
      <c r="F365" t="s">
        <v>954</v>
      </c>
    </row>
    <row r="366" spans="1:6" x14ac:dyDescent="0.3">
      <c r="A366">
        <v>1992</v>
      </c>
      <c r="B366" t="s">
        <v>703</v>
      </c>
      <c r="C366" t="s">
        <v>678</v>
      </c>
      <c r="D366" t="s">
        <v>704</v>
      </c>
      <c r="E366">
        <v>10</v>
      </c>
      <c r="F366" t="s">
        <v>954</v>
      </c>
    </row>
    <row r="367" spans="1:6" x14ac:dyDescent="0.3">
      <c r="A367">
        <v>1992</v>
      </c>
      <c r="B367" t="s">
        <v>705</v>
      </c>
      <c r="C367" t="s">
        <v>678</v>
      </c>
      <c r="D367" t="s">
        <v>706</v>
      </c>
      <c r="E367">
        <v>8</v>
      </c>
      <c r="F367" t="s">
        <v>954</v>
      </c>
    </row>
    <row r="368" spans="1:6" x14ac:dyDescent="0.3">
      <c r="A368">
        <v>1992</v>
      </c>
      <c r="B368" t="s">
        <v>707</v>
      </c>
      <c r="C368" t="s">
        <v>678</v>
      </c>
      <c r="D368" t="s">
        <v>708</v>
      </c>
      <c r="E368">
        <v>8</v>
      </c>
      <c r="F368" t="s">
        <v>954</v>
      </c>
    </row>
    <row r="369" spans="1:6" x14ac:dyDescent="0.3">
      <c r="A369">
        <v>1992</v>
      </c>
      <c r="B369" t="s">
        <v>709</v>
      </c>
      <c r="C369" t="s">
        <v>710</v>
      </c>
      <c r="D369" t="s">
        <v>3</v>
      </c>
      <c r="E369">
        <v>13</v>
      </c>
      <c r="F369" t="s">
        <v>954</v>
      </c>
    </row>
    <row r="370" spans="1:6" x14ac:dyDescent="0.3">
      <c r="A370">
        <v>1992</v>
      </c>
      <c r="B370" t="s">
        <v>711</v>
      </c>
      <c r="C370" t="s">
        <v>710</v>
      </c>
      <c r="D370" t="s">
        <v>15</v>
      </c>
      <c r="E370">
        <v>9</v>
      </c>
      <c r="F370" t="s">
        <v>954</v>
      </c>
    </row>
    <row r="371" spans="1:6" x14ac:dyDescent="0.3">
      <c r="A371">
        <v>1992</v>
      </c>
      <c r="B371" t="s">
        <v>712</v>
      </c>
      <c r="C371" t="s">
        <v>710</v>
      </c>
      <c r="D371" t="s">
        <v>713</v>
      </c>
      <c r="E371">
        <v>11</v>
      </c>
      <c r="F371" t="s">
        <v>954</v>
      </c>
    </row>
    <row r="372" spans="1:6" x14ac:dyDescent="0.3">
      <c r="A372">
        <v>1992</v>
      </c>
      <c r="B372" t="s">
        <v>714</v>
      </c>
      <c r="C372" t="s">
        <v>710</v>
      </c>
      <c r="D372" t="s">
        <v>715</v>
      </c>
      <c r="E372">
        <v>13</v>
      </c>
      <c r="F372" t="s">
        <v>954</v>
      </c>
    </row>
    <row r="373" spans="1:6" x14ac:dyDescent="0.3">
      <c r="A373">
        <v>1992</v>
      </c>
      <c r="B373" t="s">
        <v>716</v>
      </c>
      <c r="C373" t="s">
        <v>710</v>
      </c>
      <c r="D373" t="s">
        <v>717</v>
      </c>
      <c r="E373">
        <v>9</v>
      </c>
      <c r="F373" t="s">
        <v>954</v>
      </c>
    </row>
    <row r="374" spans="1:6" x14ac:dyDescent="0.3">
      <c r="A374">
        <v>1992</v>
      </c>
      <c r="B374" t="s">
        <v>718</v>
      </c>
      <c r="C374" t="s">
        <v>710</v>
      </c>
      <c r="D374" t="s">
        <v>378</v>
      </c>
      <c r="E374">
        <v>9</v>
      </c>
      <c r="F374" t="s">
        <v>954</v>
      </c>
    </row>
    <row r="375" spans="1:6" x14ac:dyDescent="0.3">
      <c r="A375">
        <v>1992</v>
      </c>
      <c r="B375" t="s">
        <v>719</v>
      </c>
      <c r="C375" t="s">
        <v>710</v>
      </c>
      <c r="D375" t="s">
        <v>720</v>
      </c>
      <c r="E375">
        <v>11</v>
      </c>
      <c r="F375" t="s">
        <v>954</v>
      </c>
    </row>
    <row r="376" spans="1:6" x14ac:dyDescent="0.3">
      <c r="A376">
        <v>1992</v>
      </c>
      <c r="B376" t="s">
        <v>721</v>
      </c>
      <c r="C376" t="s">
        <v>710</v>
      </c>
      <c r="D376" t="s">
        <v>171</v>
      </c>
      <c r="E376">
        <v>9</v>
      </c>
      <c r="F376" t="s">
        <v>954</v>
      </c>
    </row>
    <row r="377" spans="1:6" x14ac:dyDescent="0.3">
      <c r="A377">
        <v>1992</v>
      </c>
      <c r="B377" t="s">
        <v>722</v>
      </c>
      <c r="C377" t="s">
        <v>710</v>
      </c>
      <c r="D377" t="s">
        <v>723</v>
      </c>
      <c r="E377">
        <v>9</v>
      </c>
      <c r="F377" t="s">
        <v>954</v>
      </c>
    </row>
    <row r="378" spans="1:6" x14ac:dyDescent="0.3">
      <c r="A378">
        <v>1992</v>
      </c>
      <c r="B378" t="s">
        <v>724</v>
      </c>
      <c r="C378" t="s">
        <v>710</v>
      </c>
      <c r="D378" t="s">
        <v>725</v>
      </c>
      <c r="E378">
        <v>11</v>
      </c>
      <c r="F378" t="s">
        <v>954</v>
      </c>
    </row>
    <row r="379" spans="1:6" x14ac:dyDescent="0.3">
      <c r="A379">
        <v>1992</v>
      </c>
      <c r="B379" t="s">
        <v>726</v>
      </c>
      <c r="C379" t="s">
        <v>710</v>
      </c>
      <c r="D379" t="s">
        <v>280</v>
      </c>
      <c r="E379">
        <v>13</v>
      </c>
      <c r="F379" t="s">
        <v>954</v>
      </c>
    </row>
    <row r="380" spans="1:6" x14ac:dyDescent="0.3">
      <c r="A380">
        <v>1992</v>
      </c>
      <c r="B380" t="s">
        <v>727</v>
      </c>
      <c r="C380" t="s">
        <v>710</v>
      </c>
      <c r="D380" t="s">
        <v>728</v>
      </c>
      <c r="E380">
        <v>13</v>
      </c>
      <c r="F380" t="s">
        <v>954</v>
      </c>
    </row>
    <row r="381" spans="1:6" x14ac:dyDescent="0.3">
      <c r="A381">
        <v>1992</v>
      </c>
      <c r="B381" t="s">
        <v>729</v>
      </c>
      <c r="C381" t="s">
        <v>710</v>
      </c>
      <c r="D381" t="s">
        <v>250</v>
      </c>
      <c r="E381">
        <v>11</v>
      </c>
      <c r="F381" t="s">
        <v>954</v>
      </c>
    </row>
    <row r="382" spans="1:6" x14ac:dyDescent="0.3">
      <c r="A382">
        <v>1992</v>
      </c>
      <c r="B382" t="s">
        <v>730</v>
      </c>
      <c r="C382" t="s">
        <v>731</v>
      </c>
      <c r="D382" t="s">
        <v>732</v>
      </c>
      <c r="E382">
        <v>24</v>
      </c>
      <c r="F382" t="s">
        <v>959</v>
      </c>
    </row>
    <row r="383" spans="1:6" x14ac:dyDescent="0.3">
      <c r="A383">
        <v>1992</v>
      </c>
      <c r="B383" t="s">
        <v>733</v>
      </c>
      <c r="C383" t="s">
        <v>731</v>
      </c>
      <c r="D383" t="s">
        <v>734</v>
      </c>
      <c r="E383">
        <v>24</v>
      </c>
      <c r="F383" t="s">
        <v>959</v>
      </c>
    </row>
    <row r="384" spans="1:6" x14ac:dyDescent="0.3">
      <c r="A384">
        <v>1992</v>
      </c>
      <c r="B384" t="s">
        <v>735</v>
      </c>
      <c r="C384" t="s">
        <v>731</v>
      </c>
      <c r="D384" t="s">
        <v>736</v>
      </c>
      <c r="E384">
        <v>24</v>
      </c>
      <c r="F384" t="s">
        <v>959</v>
      </c>
    </row>
    <row r="385" spans="1:6" x14ac:dyDescent="0.3">
      <c r="A385">
        <v>1992</v>
      </c>
      <c r="B385" t="s">
        <v>737</v>
      </c>
      <c r="C385" t="s">
        <v>731</v>
      </c>
      <c r="D385" t="s">
        <v>273</v>
      </c>
      <c r="E385">
        <v>24</v>
      </c>
      <c r="F385" t="s">
        <v>959</v>
      </c>
    </row>
    <row r="386" spans="1:6" x14ac:dyDescent="0.3">
      <c r="A386">
        <v>1992</v>
      </c>
      <c r="B386" t="s">
        <v>738</v>
      </c>
      <c r="C386" t="s">
        <v>731</v>
      </c>
      <c r="D386" t="s">
        <v>739</v>
      </c>
      <c r="E386">
        <v>24</v>
      </c>
      <c r="F386" t="s">
        <v>959</v>
      </c>
    </row>
    <row r="387" spans="1:6" x14ac:dyDescent="0.3">
      <c r="A387">
        <v>1992</v>
      </c>
      <c r="B387" t="s">
        <v>740</v>
      </c>
      <c r="C387" t="s">
        <v>731</v>
      </c>
      <c r="D387" t="s">
        <v>741</v>
      </c>
      <c r="E387">
        <v>24</v>
      </c>
      <c r="F387" t="s">
        <v>959</v>
      </c>
    </row>
    <row r="388" spans="1:6" x14ac:dyDescent="0.3">
      <c r="A388">
        <v>1992</v>
      </c>
      <c r="B388" t="s">
        <v>742</v>
      </c>
      <c r="C388" t="s">
        <v>731</v>
      </c>
      <c r="D388" t="s">
        <v>308</v>
      </c>
      <c r="E388">
        <v>24</v>
      </c>
      <c r="F388" t="s">
        <v>959</v>
      </c>
    </row>
    <row r="389" spans="1:6" x14ac:dyDescent="0.3">
      <c r="A389">
        <v>1992</v>
      </c>
      <c r="B389" t="s">
        <v>743</v>
      </c>
      <c r="C389" t="s">
        <v>731</v>
      </c>
      <c r="D389" t="s">
        <v>744</v>
      </c>
      <c r="E389">
        <v>24</v>
      </c>
      <c r="F389" t="s">
        <v>959</v>
      </c>
    </row>
    <row r="390" spans="1:6" x14ac:dyDescent="0.3">
      <c r="A390">
        <v>1992</v>
      </c>
      <c r="B390" t="s">
        <v>745</v>
      </c>
      <c r="C390" t="s">
        <v>731</v>
      </c>
      <c r="D390" t="s">
        <v>746</v>
      </c>
      <c r="E390">
        <v>24</v>
      </c>
      <c r="F390" t="s">
        <v>959</v>
      </c>
    </row>
    <row r="391" spans="1:6" x14ac:dyDescent="0.3">
      <c r="A391">
        <v>1992</v>
      </c>
      <c r="B391" t="s">
        <v>747</v>
      </c>
      <c r="C391" t="s">
        <v>731</v>
      </c>
      <c r="D391" t="s">
        <v>748</v>
      </c>
      <c r="E391">
        <v>24</v>
      </c>
      <c r="F391" t="s">
        <v>959</v>
      </c>
    </row>
    <row r="392" spans="1:6" x14ac:dyDescent="0.3">
      <c r="A392">
        <v>1992</v>
      </c>
      <c r="B392" t="s">
        <v>749</v>
      </c>
      <c r="C392" t="s">
        <v>731</v>
      </c>
      <c r="D392" t="s">
        <v>750</v>
      </c>
      <c r="E392">
        <v>24</v>
      </c>
      <c r="F392" t="s">
        <v>959</v>
      </c>
    </row>
    <row r="393" spans="1:6" x14ac:dyDescent="0.3">
      <c r="A393">
        <v>1992</v>
      </c>
      <c r="B393" t="s">
        <v>751</v>
      </c>
      <c r="C393" t="s">
        <v>731</v>
      </c>
      <c r="D393" t="s">
        <v>752</v>
      </c>
      <c r="E393">
        <v>24</v>
      </c>
      <c r="F393" t="s">
        <v>959</v>
      </c>
    </row>
    <row r="394" spans="1:6" x14ac:dyDescent="0.3">
      <c r="A394">
        <v>1992</v>
      </c>
      <c r="B394" t="s">
        <v>753</v>
      </c>
      <c r="C394" t="s">
        <v>731</v>
      </c>
      <c r="D394" t="s">
        <v>754</v>
      </c>
      <c r="E394">
        <v>24</v>
      </c>
      <c r="F394" t="s">
        <v>959</v>
      </c>
    </row>
    <row r="395" spans="1:6" x14ac:dyDescent="0.3">
      <c r="A395">
        <v>1992</v>
      </c>
      <c r="B395" t="s">
        <v>755</v>
      </c>
      <c r="C395" t="s">
        <v>731</v>
      </c>
      <c r="D395" t="s">
        <v>756</v>
      </c>
      <c r="E395">
        <v>24</v>
      </c>
      <c r="F395" t="s">
        <v>959</v>
      </c>
    </row>
    <row r="396" spans="1:6" x14ac:dyDescent="0.3">
      <c r="A396">
        <v>1992</v>
      </c>
      <c r="B396" t="s">
        <v>757</v>
      </c>
      <c r="C396" t="s">
        <v>731</v>
      </c>
      <c r="D396" t="s">
        <v>758</v>
      </c>
      <c r="E396">
        <v>24</v>
      </c>
      <c r="F396" t="s">
        <v>959</v>
      </c>
    </row>
    <row r="397" spans="1:6" x14ac:dyDescent="0.3">
      <c r="A397">
        <v>1992</v>
      </c>
      <c r="B397" t="s">
        <v>759</v>
      </c>
      <c r="C397" t="s">
        <v>731</v>
      </c>
      <c r="D397" t="s">
        <v>760</v>
      </c>
      <c r="E397">
        <v>24</v>
      </c>
      <c r="F397" t="s">
        <v>959</v>
      </c>
    </row>
    <row r="398" spans="1:6" x14ac:dyDescent="0.3">
      <c r="A398">
        <v>1992</v>
      </c>
      <c r="B398" t="s">
        <v>761</v>
      </c>
      <c r="C398" t="s">
        <v>731</v>
      </c>
      <c r="D398" t="s">
        <v>762</v>
      </c>
      <c r="E398">
        <v>24</v>
      </c>
      <c r="F398" t="s">
        <v>959</v>
      </c>
    </row>
    <row r="399" spans="1:6" x14ac:dyDescent="0.3">
      <c r="A399">
        <v>1992</v>
      </c>
      <c r="B399" t="s">
        <v>763</v>
      </c>
      <c r="C399" t="s">
        <v>731</v>
      </c>
      <c r="D399" t="s">
        <v>764</v>
      </c>
      <c r="E399">
        <v>24</v>
      </c>
      <c r="F399" t="s">
        <v>959</v>
      </c>
    </row>
    <row r="400" spans="1:6" x14ac:dyDescent="0.3">
      <c r="A400">
        <v>1992</v>
      </c>
      <c r="B400" t="s">
        <v>765</v>
      </c>
      <c r="C400" t="s">
        <v>731</v>
      </c>
      <c r="D400" t="s">
        <v>197</v>
      </c>
      <c r="E400">
        <v>24</v>
      </c>
      <c r="F400" t="s">
        <v>959</v>
      </c>
    </row>
    <row r="401" spans="1:6" x14ac:dyDescent="0.3">
      <c r="A401">
        <v>1992</v>
      </c>
      <c r="B401" t="s">
        <v>766</v>
      </c>
      <c r="C401" t="s">
        <v>731</v>
      </c>
      <c r="D401" t="s">
        <v>767</v>
      </c>
      <c r="E401">
        <v>24</v>
      </c>
      <c r="F401" t="s">
        <v>959</v>
      </c>
    </row>
    <row r="402" spans="1:6" x14ac:dyDescent="0.3">
      <c r="A402">
        <v>1992</v>
      </c>
      <c r="B402" t="s">
        <v>768</v>
      </c>
      <c r="C402" t="s">
        <v>731</v>
      </c>
      <c r="D402" t="s">
        <v>769</v>
      </c>
      <c r="E402">
        <v>24</v>
      </c>
      <c r="F402" t="s">
        <v>959</v>
      </c>
    </row>
    <row r="403" spans="1:6" x14ac:dyDescent="0.3">
      <c r="A403">
        <v>1992</v>
      </c>
      <c r="B403" t="s">
        <v>770</v>
      </c>
      <c r="C403" t="s">
        <v>731</v>
      </c>
      <c r="D403" t="s">
        <v>388</v>
      </c>
      <c r="E403">
        <v>24</v>
      </c>
      <c r="F403" t="s">
        <v>959</v>
      </c>
    </row>
    <row r="404" spans="1:6" x14ac:dyDescent="0.3">
      <c r="A404">
        <v>1992</v>
      </c>
      <c r="B404" t="s">
        <v>771</v>
      </c>
      <c r="C404" t="s">
        <v>731</v>
      </c>
      <c r="D404" t="s">
        <v>772</v>
      </c>
      <c r="E404">
        <v>24</v>
      </c>
      <c r="F404" t="s">
        <v>959</v>
      </c>
    </row>
    <row r="405" spans="1:6" x14ac:dyDescent="0.3">
      <c r="A405">
        <v>1992</v>
      </c>
      <c r="B405" t="s">
        <v>773</v>
      </c>
      <c r="C405" t="s">
        <v>774</v>
      </c>
      <c r="D405" t="s">
        <v>775</v>
      </c>
      <c r="E405">
        <v>18</v>
      </c>
      <c r="F405" t="s">
        <v>956</v>
      </c>
    </row>
    <row r="406" spans="1:6" x14ac:dyDescent="0.3">
      <c r="A406">
        <v>1992</v>
      </c>
      <c r="B406" t="s">
        <v>776</v>
      </c>
      <c r="C406" t="s">
        <v>774</v>
      </c>
      <c r="D406" t="s">
        <v>777</v>
      </c>
      <c r="E406">
        <v>18</v>
      </c>
      <c r="F406" t="s">
        <v>956</v>
      </c>
    </row>
    <row r="407" spans="1:6" x14ac:dyDescent="0.3">
      <c r="A407">
        <v>1992</v>
      </c>
      <c r="B407" t="s">
        <v>778</v>
      </c>
      <c r="C407" t="s">
        <v>774</v>
      </c>
      <c r="D407" t="s">
        <v>779</v>
      </c>
      <c r="E407">
        <v>18</v>
      </c>
      <c r="F407" t="s">
        <v>956</v>
      </c>
    </row>
    <row r="408" spans="1:6" x14ac:dyDescent="0.3">
      <c r="A408">
        <v>1992</v>
      </c>
      <c r="B408" t="s">
        <v>780</v>
      </c>
      <c r="C408" t="s">
        <v>774</v>
      </c>
      <c r="D408" t="s">
        <v>273</v>
      </c>
      <c r="E408">
        <v>18</v>
      </c>
      <c r="F408" t="s">
        <v>956</v>
      </c>
    </row>
    <row r="409" spans="1:6" x14ac:dyDescent="0.3">
      <c r="A409">
        <v>1992</v>
      </c>
      <c r="B409" t="s">
        <v>781</v>
      </c>
      <c r="C409" t="s">
        <v>774</v>
      </c>
      <c r="D409" t="s">
        <v>782</v>
      </c>
      <c r="E409">
        <v>18</v>
      </c>
      <c r="F409" t="s">
        <v>956</v>
      </c>
    </row>
    <row r="410" spans="1:6" x14ac:dyDescent="0.3">
      <c r="A410">
        <v>1992</v>
      </c>
      <c r="B410" t="s">
        <v>783</v>
      </c>
      <c r="C410" t="s">
        <v>774</v>
      </c>
      <c r="D410" t="s">
        <v>784</v>
      </c>
      <c r="E410">
        <v>18</v>
      </c>
      <c r="F410" t="s">
        <v>956</v>
      </c>
    </row>
    <row r="411" spans="1:6" x14ac:dyDescent="0.3">
      <c r="A411">
        <v>1992</v>
      </c>
      <c r="B411" t="s">
        <v>785</v>
      </c>
      <c r="C411" t="s">
        <v>774</v>
      </c>
      <c r="D411" t="s">
        <v>786</v>
      </c>
      <c r="E411">
        <v>18</v>
      </c>
      <c r="F411" t="s">
        <v>956</v>
      </c>
    </row>
    <row r="412" spans="1:6" x14ac:dyDescent="0.3">
      <c r="A412">
        <v>1992</v>
      </c>
      <c r="B412" t="s">
        <v>787</v>
      </c>
      <c r="C412" t="s">
        <v>774</v>
      </c>
      <c r="D412" t="s">
        <v>788</v>
      </c>
      <c r="E412">
        <v>18</v>
      </c>
      <c r="F412" t="s">
        <v>956</v>
      </c>
    </row>
    <row r="413" spans="1:6" x14ac:dyDescent="0.3">
      <c r="A413">
        <v>1992</v>
      </c>
      <c r="B413" t="s">
        <v>789</v>
      </c>
      <c r="C413" t="s">
        <v>774</v>
      </c>
      <c r="D413" t="s">
        <v>790</v>
      </c>
      <c r="E413">
        <v>18</v>
      </c>
      <c r="F413" t="s">
        <v>956</v>
      </c>
    </row>
    <row r="414" spans="1:6" x14ac:dyDescent="0.3">
      <c r="A414">
        <v>1992</v>
      </c>
      <c r="B414" t="s">
        <v>791</v>
      </c>
      <c r="C414" t="s">
        <v>774</v>
      </c>
      <c r="D414" t="s">
        <v>358</v>
      </c>
      <c r="E414">
        <v>18</v>
      </c>
      <c r="F414" t="s">
        <v>956</v>
      </c>
    </row>
    <row r="415" spans="1:6" x14ac:dyDescent="0.3">
      <c r="A415">
        <v>1992</v>
      </c>
      <c r="B415" t="s">
        <v>792</v>
      </c>
      <c r="C415" t="s">
        <v>774</v>
      </c>
      <c r="D415" t="s">
        <v>197</v>
      </c>
      <c r="E415">
        <v>18</v>
      </c>
      <c r="F415" t="s">
        <v>956</v>
      </c>
    </row>
    <row r="416" spans="1:6" x14ac:dyDescent="0.3">
      <c r="A416">
        <v>1992</v>
      </c>
      <c r="B416" t="s">
        <v>793</v>
      </c>
      <c r="C416" t="s">
        <v>774</v>
      </c>
      <c r="D416" t="s">
        <v>458</v>
      </c>
      <c r="E416">
        <v>18</v>
      </c>
      <c r="F416" t="s">
        <v>956</v>
      </c>
    </row>
    <row r="417" spans="1:6" x14ac:dyDescent="0.3">
      <c r="A417">
        <v>1992</v>
      </c>
      <c r="B417" t="s">
        <v>794</v>
      </c>
      <c r="C417" t="s">
        <v>774</v>
      </c>
      <c r="D417" t="s">
        <v>795</v>
      </c>
      <c r="E417">
        <v>18</v>
      </c>
      <c r="F417" t="s">
        <v>956</v>
      </c>
    </row>
    <row r="418" spans="1:6" x14ac:dyDescent="0.3">
      <c r="A418">
        <v>1992</v>
      </c>
      <c r="B418" t="s">
        <v>796</v>
      </c>
      <c r="C418" t="s">
        <v>774</v>
      </c>
      <c r="D418" t="s">
        <v>362</v>
      </c>
      <c r="E418">
        <v>18</v>
      </c>
      <c r="F418" t="s">
        <v>956</v>
      </c>
    </row>
    <row r="419" spans="1:6" x14ac:dyDescent="0.3">
      <c r="A419">
        <v>1992</v>
      </c>
      <c r="B419" t="s">
        <v>797</v>
      </c>
      <c r="C419" t="s">
        <v>774</v>
      </c>
      <c r="D419" t="s">
        <v>798</v>
      </c>
      <c r="E419">
        <v>18</v>
      </c>
      <c r="F419" t="s">
        <v>956</v>
      </c>
    </row>
    <row r="420" spans="1:6" x14ac:dyDescent="0.3">
      <c r="A420">
        <v>1992</v>
      </c>
      <c r="B420" t="s">
        <v>799</v>
      </c>
      <c r="C420" t="s">
        <v>774</v>
      </c>
      <c r="D420" t="s">
        <v>800</v>
      </c>
      <c r="E420">
        <v>18</v>
      </c>
      <c r="F420" t="s">
        <v>956</v>
      </c>
    </row>
    <row r="421" spans="1:6" x14ac:dyDescent="0.3">
      <c r="A421">
        <v>1992</v>
      </c>
      <c r="B421" t="s">
        <v>801</v>
      </c>
      <c r="C421" t="s">
        <v>774</v>
      </c>
      <c r="D421" t="s">
        <v>250</v>
      </c>
      <c r="E421">
        <v>18</v>
      </c>
      <c r="F421" t="s">
        <v>956</v>
      </c>
    </row>
    <row r="422" spans="1:6" x14ac:dyDescent="0.3">
      <c r="A422">
        <v>1992</v>
      </c>
      <c r="B422" t="s">
        <v>802</v>
      </c>
      <c r="C422" t="s">
        <v>774</v>
      </c>
      <c r="D422" t="s">
        <v>803</v>
      </c>
      <c r="E422">
        <v>18</v>
      </c>
      <c r="F422" t="s">
        <v>956</v>
      </c>
    </row>
    <row r="423" spans="1:6" x14ac:dyDescent="0.3">
      <c r="A423">
        <v>1992</v>
      </c>
      <c r="B423" t="s">
        <v>804</v>
      </c>
      <c r="C423" t="s">
        <v>805</v>
      </c>
      <c r="D423" t="s">
        <v>17</v>
      </c>
      <c r="E423">
        <v>19</v>
      </c>
      <c r="F423" t="s">
        <v>956</v>
      </c>
    </row>
    <row r="424" spans="1:6" x14ac:dyDescent="0.3">
      <c r="A424">
        <v>1992</v>
      </c>
      <c r="B424" t="s">
        <v>806</v>
      </c>
      <c r="C424" t="s">
        <v>805</v>
      </c>
      <c r="D424" t="s">
        <v>807</v>
      </c>
      <c r="E424">
        <v>19</v>
      </c>
      <c r="F424" t="s">
        <v>956</v>
      </c>
    </row>
    <row r="425" spans="1:6" x14ac:dyDescent="0.3">
      <c r="A425">
        <v>1992</v>
      </c>
      <c r="B425" t="s">
        <v>808</v>
      </c>
      <c r="C425" t="s">
        <v>805</v>
      </c>
      <c r="D425" t="s">
        <v>53</v>
      </c>
      <c r="E425">
        <v>19</v>
      </c>
      <c r="F425" t="s">
        <v>956</v>
      </c>
    </row>
    <row r="426" spans="1:6" x14ac:dyDescent="0.3">
      <c r="A426">
        <v>1992</v>
      </c>
      <c r="B426" t="s">
        <v>809</v>
      </c>
      <c r="C426" t="s">
        <v>805</v>
      </c>
      <c r="D426" t="s">
        <v>65</v>
      </c>
      <c r="E426">
        <v>19</v>
      </c>
      <c r="F426" t="s">
        <v>956</v>
      </c>
    </row>
    <row r="427" spans="1:6" x14ac:dyDescent="0.3">
      <c r="A427">
        <v>1992</v>
      </c>
      <c r="B427" t="s">
        <v>810</v>
      </c>
      <c r="C427" t="s">
        <v>805</v>
      </c>
      <c r="D427" t="s">
        <v>811</v>
      </c>
      <c r="E427">
        <v>19</v>
      </c>
      <c r="F427" t="s">
        <v>956</v>
      </c>
    </row>
    <row r="428" spans="1:6" x14ac:dyDescent="0.3">
      <c r="A428">
        <v>1992</v>
      </c>
      <c r="B428" t="s">
        <v>812</v>
      </c>
      <c r="C428" t="s">
        <v>805</v>
      </c>
      <c r="D428" t="s">
        <v>813</v>
      </c>
      <c r="E428">
        <v>19</v>
      </c>
      <c r="F428" t="s">
        <v>956</v>
      </c>
    </row>
    <row r="429" spans="1:6" x14ac:dyDescent="0.3">
      <c r="A429">
        <v>1992</v>
      </c>
      <c r="B429" t="s">
        <v>814</v>
      </c>
      <c r="C429" t="s">
        <v>805</v>
      </c>
      <c r="D429" t="s">
        <v>121</v>
      </c>
      <c r="E429">
        <v>19</v>
      </c>
      <c r="F429" t="s">
        <v>956</v>
      </c>
    </row>
    <row r="430" spans="1:6" x14ac:dyDescent="0.3">
      <c r="A430">
        <v>1992</v>
      </c>
      <c r="B430" t="s">
        <v>815</v>
      </c>
      <c r="C430" t="s">
        <v>805</v>
      </c>
      <c r="D430" t="s">
        <v>816</v>
      </c>
      <c r="E430">
        <v>19</v>
      </c>
      <c r="F430" t="s">
        <v>956</v>
      </c>
    </row>
    <row r="431" spans="1:6" x14ac:dyDescent="0.3">
      <c r="A431">
        <v>1992</v>
      </c>
      <c r="B431" t="s">
        <v>817</v>
      </c>
      <c r="C431" t="s">
        <v>805</v>
      </c>
      <c r="D431" t="s">
        <v>314</v>
      </c>
      <c r="E431">
        <v>19</v>
      </c>
      <c r="F431" t="s">
        <v>956</v>
      </c>
    </row>
    <row r="432" spans="1:6" x14ac:dyDescent="0.3">
      <c r="A432">
        <v>1992</v>
      </c>
      <c r="B432" t="s">
        <v>818</v>
      </c>
      <c r="C432" t="s">
        <v>819</v>
      </c>
      <c r="D432" t="s">
        <v>820</v>
      </c>
      <c r="E432">
        <v>14</v>
      </c>
      <c r="F432" t="s">
        <v>954</v>
      </c>
    </row>
    <row r="433" spans="1:6" x14ac:dyDescent="0.3">
      <c r="A433">
        <v>1992</v>
      </c>
      <c r="B433" t="s">
        <v>821</v>
      </c>
      <c r="C433" t="s">
        <v>819</v>
      </c>
      <c r="D433" t="s">
        <v>822</v>
      </c>
      <c r="E433">
        <v>14</v>
      </c>
      <c r="F433" t="s">
        <v>954</v>
      </c>
    </row>
    <row r="434" spans="1:6" x14ac:dyDescent="0.3">
      <c r="A434">
        <v>1992</v>
      </c>
      <c r="B434" t="s">
        <v>823</v>
      </c>
      <c r="C434" t="s">
        <v>819</v>
      </c>
      <c r="D434" t="s">
        <v>824</v>
      </c>
      <c r="E434">
        <v>15</v>
      </c>
      <c r="F434" t="s">
        <v>954</v>
      </c>
    </row>
    <row r="435" spans="1:6" x14ac:dyDescent="0.3">
      <c r="A435">
        <v>1992</v>
      </c>
      <c r="B435" t="s">
        <v>825</v>
      </c>
      <c r="C435" t="s">
        <v>819</v>
      </c>
      <c r="D435" t="s">
        <v>826</v>
      </c>
      <c r="E435">
        <v>15</v>
      </c>
      <c r="F435" t="s">
        <v>954</v>
      </c>
    </row>
    <row r="436" spans="1:6" x14ac:dyDescent="0.3">
      <c r="A436">
        <v>1992</v>
      </c>
      <c r="B436" t="s">
        <v>827</v>
      </c>
      <c r="C436" t="s">
        <v>819</v>
      </c>
      <c r="D436" t="s">
        <v>828</v>
      </c>
      <c r="E436">
        <v>14</v>
      </c>
      <c r="F436" t="s">
        <v>954</v>
      </c>
    </row>
    <row r="437" spans="1:6" x14ac:dyDescent="0.3">
      <c r="A437">
        <v>1992</v>
      </c>
      <c r="B437" t="s">
        <v>829</v>
      </c>
      <c r="C437" t="s">
        <v>819</v>
      </c>
      <c r="D437" t="s">
        <v>830</v>
      </c>
      <c r="E437">
        <v>14</v>
      </c>
      <c r="F437" t="s">
        <v>954</v>
      </c>
    </row>
    <row r="438" spans="1:6" x14ac:dyDescent="0.3">
      <c r="A438">
        <v>1992</v>
      </c>
      <c r="B438" t="s">
        <v>831</v>
      </c>
      <c r="C438" t="s">
        <v>819</v>
      </c>
      <c r="D438" t="s">
        <v>832</v>
      </c>
      <c r="E438">
        <v>14</v>
      </c>
      <c r="F438" t="s">
        <v>954</v>
      </c>
    </row>
    <row r="439" spans="1:6" x14ac:dyDescent="0.3">
      <c r="A439">
        <v>1992</v>
      </c>
      <c r="B439" t="s">
        <v>833</v>
      </c>
      <c r="C439" t="s">
        <v>834</v>
      </c>
      <c r="D439" t="s">
        <v>807</v>
      </c>
      <c r="E439">
        <v>22</v>
      </c>
      <c r="F439" t="s">
        <v>958</v>
      </c>
    </row>
    <row r="440" spans="1:6" x14ac:dyDescent="0.3">
      <c r="A440">
        <v>1992</v>
      </c>
      <c r="B440" t="s">
        <v>835</v>
      </c>
      <c r="C440" t="s">
        <v>834</v>
      </c>
      <c r="D440" t="s">
        <v>246</v>
      </c>
      <c r="E440">
        <v>22</v>
      </c>
      <c r="F440" t="s">
        <v>958</v>
      </c>
    </row>
    <row r="441" spans="1:6" x14ac:dyDescent="0.3">
      <c r="A441">
        <v>1992</v>
      </c>
      <c r="B441" t="s">
        <v>836</v>
      </c>
      <c r="C441" t="s">
        <v>834</v>
      </c>
      <c r="D441" t="s">
        <v>837</v>
      </c>
      <c r="E441">
        <v>22</v>
      </c>
      <c r="F441" t="s">
        <v>958</v>
      </c>
    </row>
    <row r="442" spans="1:6" x14ac:dyDescent="0.3">
      <c r="A442">
        <v>1992</v>
      </c>
      <c r="B442" t="s">
        <v>838</v>
      </c>
      <c r="C442" t="s">
        <v>834</v>
      </c>
      <c r="D442" t="s">
        <v>839</v>
      </c>
      <c r="E442">
        <v>22</v>
      </c>
      <c r="F442" t="s">
        <v>958</v>
      </c>
    </row>
    <row r="443" spans="1:6" x14ac:dyDescent="0.3">
      <c r="A443">
        <v>1992</v>
      </c>
      <c r="B443" t="s">
        <v>840</v>
      </c>
      <c r="C443" t="s">
        <v>834</v>
      </c>
      <c r="D443" t="s">
        <v>841</v>
      </c>
      <c r="E443">
        <v>22</v>
      </c>
      <c r="F443" t="s">
        <v>958</v>
      </c>
    </row>
    <row r="444" spans="1:6" x14ac:dyDescent="0.3">
      <c r="A444">
        <v>1992</v>
      </c>
      <c r="B444" t="s">
        <v>842</v>
      </c>
      <c r="C444" t="s">
        <v>834</v>
      </c>
      <c r="D444" t="s">
        <v>843</v>
      </c>
      <c r="E444">
        <v>22</v>
      </c>
      <c r="F444" t="s">
        <v>958</v>
      </c>
    </row>
    <row r="445" spans="1:6" x14ac:dyDescent="0.3">
      <c r="A445">
        <v>1992</v>
      </c>
      <c r="B445" t="s">
        <v>844</v>
      </c>
      <c r="C445" t="s">
        <v>834</v>
      </c>
      <c r="D445" t="s">
        <v>845</v>
      </c>
      <c r="E445">
        <v>22</v>
      </c>
      <c r="F445" t="s">
        <v>958</v>
      </c>
    </row>
    <row r="446" spans="1:6" x14ac:dyDescent="0.3">
      <c r="A446">
        <v>1992</v>
      </c>
      <c r="B446" t="s">
        <v>846</v>
      </c>
      <c r="C446" t="s">
        <v>834</v>
      </c>
      <c r="D446" t="s">
        <v>847</v>
      </c>
      <c r="E446">
        <v>22</v>
      </c>
      <c r="F446" t="s">
        <v>958</v>
      </c>
    </row>
    <row r="447" spans="1:6" x14ac:dyDescent="0.3">
      <c r="A447">
        <v>1992</v>
      </c>
      <c r="B447" t="s">
        <v>848</v>
      </c>
      <c r="C447" t="s">
        <v>834</v>
      </c>
      <c r="D447" t="s">
        <v>816</v>
      </c>
      <c r="E447">
        <v>22</v>
      </c>
      <c r="F447" t="s">
        <v>958</v>
      </c>
    </row>
    <row r="448" spans="1:6" x14ac:dyDescent="0.3">
      <c r="A448">
        <v>1992</v>
      </c>
      <c r="B448" t="s">
        <v>849</v>
      </c>
      <c r="C448" t="s">
        <v>834</v>
      </c>
      <c r="D448" t="s">
        <v>850</v>
      </c>
      <c r="E448">
        <v>22</v>
      </c>
      <c r="F448" t="s">
        <v>958</v>
      </c>
    </row>
    <row r="449" spans="1:6" x14ac:dyDescent="0.3">
      <c r="A449">
        <v>1992</v>
      </c>
      <c r="B449" t="s">
        <v>851</v>
      </c>
      <c r="C449" t="s">
        <v>834</v>
      </c>
      <c r="D449" t="s">
        <v>171</v>
      </c>
      <c r="E449">
        <v>22</v>
      </c>
      <c r="F449" t="s">
        <v>958</v>
      </c>
    </row>
    <row r="450" spans="1:6" x14ac:dyDescent="0.3">
      <c r="A450">
        <v>1992</v>
      </c>
      <c r="B450" t="s">
        <v>852</v>
      </c>
      <c r="C450" t="s">
        <v>834</v>
      </c>
      <c r="D450" t="s">
        <v>853</v>
      </c>
      <c r="E450">
        <v>22</v>
      </c>
      <c r="F450" t="s">
        <v>958</v>
      </c>
    </row>
    <row r="451" spans="1:6" x14ac:dyDescent="0.3">
      <c r="A451">
        <v>1992</v>
      </c>
      <c r="B451" t="s">
        <v>854</v>
      </c>
      <c r="C451" t="s">
        <v>834</v>
      </c>
      <c r="D451" t="s">
        <v>855</v>
      </c>
      <c r="E451">
        <v>22</v>
      </c>
      <c r="F451" t="s">
        <v>958</v>
      </c>
    </row>
    <row r="452" spans="1:6" x14ac:dyDescent="0.3">
      <c r="A452">
        <v>1992</v>
      </c>
      <c r="B452" t="s">
        <v>856</v>
      </c>
      <c r="C452" t="s">
        <v>834</v>
      </c>
      <c r="D452" t="s">
        <v>406</v>
      </c>
      <c r="E452">
        <v>22</v>
      </c>
      <c r="F452" t="s">
        <v>958</v>
      </c>
    </row>
    <row r="453" spans="1:6" x14ac:dyDescent="0.3">
      <c r="A453">
        <v>1992</v>
      </c>
      <c r="B453" t="s">
        <v>857</v>
      </c>
      <c r="C453" t="s">
        <v>834</v>
      </c>
      <c r="D453" t="s">
        <v>858</v>
      </c>
      <c r="E453">
        <v>22</v>
      </c>
      <c r="F453" t="s">
        <v>958</v>
      </c>
    </row>
    <row r="454" spans="1:6" x14ac:dyDescent="0.3">
      <c r="A454">
        <v>1992</v>
      </c>
      <c r="B454" t="s">
        <v>859</v>
      </c>
      <c r="C454" t="s">
        <v>834</v>
      </c>
      <c r="D454" t="s">
        <v>408</v>
      </c>
      <c r="E454">
        <v>22</v>
      </c>
      <c r="F454" t="s">
        <v>958</v>
      </c>
    </row>
    <row r="455" spans="1:6" x14ac:dyDescent="0.3">
      <c r="A455">
        <v>1992</v>
      </c>
      <c r="B455" t="s">
        <v>860</v>
      </c>
      <c r="C455" t="s">
        <v>834</v>
      </c>
      <c r="D455" t="s">
        <v>330</v>
      </c>
      <c r="E455">
        <v>22</v>
      </c>
      <c r="F455" t="s">
        <v>958</v>
      </c>
    </row>
    <row r="456" spans="1:6" x14ac:dyDescent="0.3">
      <c r="A456">
        <v>1992</v>
      </c>
      <c r="B456" t="s">
        <v>861</v>
      </c>
      <c r="C456" t="s">
        <v>834</v>
      </c>
      <c r="D456" t="s">
        <v>458</v>
      </c>
      <c r="E456">
        <v>22</v>
      </c>
      <c r="F456" t="s">
        <v>958</v>
      </c>
    </row>
    <row r="457" spans="1:6" x14ac:dyDescent="0.3">
      <c r="A457">
        <v>1992</v>
      </c>
      <c r="B457" t="s">
        <v>862</v>
      </c>
      <c r="C457" t="s">
        <v>834</v>
      </c>
      <c r="D457" t="s">
        <v>863</v>
      </c>
      <c r="E457">
        <v>22</v>
      </c>
      <c r="F457" t="s">
        <v>958</v>
      </c>
    </row>
    <row r="458" spans="1:6" x14ac:dyDescent="0.3">
      <c r="A458">
        <v>1992</v>
      </c>
      <c r="B458" t="s">
        <v>864</v>
      </c>
      <c r="C458" t="s">
        <v>865</v>
      </c>
      <c r="D458" t="s">
        <v>866</v>
      </c>
      <c r="E458">
        <v>25</v>
      </c>
      <c r="F458" t="s">
        <v>959</v>
      </c>
    </row>
    <row r="459" spans="1:6" x14ac:dyDescent="0.3">
      <c r="A459">
        <v>1992</v>
      </c>
      <c r="B459" t="s">
        <v>867</v>
      </c>
      <c r="C459" t="s">
        <v>865</v>
      </c>
      <c r="D459" t="s">
        <v>868</v>
      </c>
      <c r="E459">
        <v>25</v>
      </c>
      <c r="F459" t="s">
        <v>959</v>
      </c>
    </row>
    <row r="460" spans="1:6" x14ac:dyDescent="0.3">
      <c r="A460">
        <v>1992</v>
      </c>
      <c r="B460" t="s">
        <v>869</v>
      </c>
      <c r="C460" t="s">
        <v>865</v>
      </c>
      <c r="D460" t="s">
        <v>870</v>
      </c>
      <c r="E460">
        <v>25</v>
      </c>
      <c r="F460" t="s">
        <v>959</v>
      </c>
    </row>
    <row r="461" spans="1:6" x14ac:dyDescent="0.3">
      <c r="A461">
        <v>1992</v>
      </c>
      <c r="B461" t="s">
        <v>871</v>
      </c>
      <c r="C461" t="s">
        <v>865</v>
      </c>
      <c r="D461" t="s">
        <v>15</v>
      </c>
      <c r="E461">
        <v>25</v>
      </c>
      <c r="F461" t="s">
        <v>959</v>
      </c>
    </row>
    <row r="462" spans="1:6" x14ac:dyDescent="0.3">
      <c r="A462">
        <v>1992</v>
      </c>
      <c r="B462" t="s">
        <v>872</v>
      </c>
      <c r="C462" t="s">
        <v>865</v>
      </c>
      <c r="D462" t="s">
        <v>873</v>
      </c>
      <c r="E462">
        <v>25</v>
      </c>
      <c r="F462" t="s">
        <v>959</v>
      </c>
    </row>
    <row r="463" spans="1:6" x14ac:dyDescent="0.3">
      <c r="A463">
        <v>1992</v>
      </c>
      <c r="B463" t="s">
        <v>874</v>
      </c>
      <c r="C463" t="s">
        <v>865</v>
      </c>
      <c r="D463" t="s">
        <v>807</v>
      </c>
      <c r="E463">
        <v>25</v>
      </c>
      <c r="F463" t="s">
        <v>959</v>
      </c>
    </row>
    <row r="464" spans="1:6" x14ac:dyDescent="0.3">
      <c r="A464">
        <v>1992</v>
      </c>
      <c r="B464" t="s">
        <v>875</v>
      </c>
      <c r="C464" t="s">
        <v>865</v>
      </c>
      <c r="D464" t="s">
        <v>273</v>
      </c>
      <c r="E464">
        <v>25</v>
      </c>
      <c r="F464" t="s">
        <v>959</v>
      </c>
    </row>
    <row r="465" spans="1:6" x14ac:dyDescent="0.3">
      <c r="A465">
        <v>1992</v>
      </c>
      <c r="B465" t="s">
        <v>876</v>
      </c>
      <c r="C465" t="s">
        <v>865</v>
      </c>
      <c r="D465" t="s">
        <v>877</v>
      </c>
      <c r="E465">
        <v>25</v>
      </c>
      <c r="F465" t="s">
        <v>959</v>
      </c>
    </row>
    <row r="466" spans="1:6" x14ac:dyDescent="0.3">
      <c r="A466">
        <v>1992</v>
      </c>
      <c r="B466" t="s">
        <v>878</v>
      </c>
      <c r="C466" t="s">
        <v>865</v>
      </c>
      <c r="D466" t="s">
        <v>879</v>
      </c>
      <c r="E466">
        <v>25</v>
      </c>
      <c r="F466" t="s">
        <v>959</v>
      </c>
    </row>
    <row r="467" spans="1:6" x14ac:dyDescent="0.3">
      <c r="A467">
        <v>1992</v>
      </c>
      <c r="B467" t="s">
        <v>880</v>
      </c>
      <c r="C467" t="s">
        <v>865</v>
      </c>
      <c r="D467" t="s">
        <v>881</v>
      </c>
      <c r="E467">
        <v>25</v>
      </c>
      <c r="F467" t="s">
        <v>959</v>
      </c>
    </row>
    <row r="468" spans="1:6" x14ac:dyDescent="0.3">
      <c r="A468">
        <v>1992</v>
      </c>
      <c r="B468" t="s">
        <v>882</v>
      </c>
      <c r="C468" t="s">
        <v>865</v>
      </c>
      <c r="D468" t="s">
        <v>883</v>
      </c>
      <c r="E468">
        <v>25</v>
      </c>
      <c r="F468" t="s">
        <v>959</v>
      </c>
    </row>
    <row r="469" spans="1:6" x14ac:dyDescent="0.3">
      <c r="A469">
        <v>1992</v>
      </c>
      <c r="B469" t="s">
        <v>884</v>
      </c>
      <c r="C469" t="s">
        <v>865</v>
      </c>
      <c r="D469" t="s">
        <v>885</v>
      </c>
      <c r="E469">
        <v>25</v>
      </c>
      <c r="F469" t="s">
        <v>959</v>
      </c>
    </row>
    <row r="470" spans="1:6" x14ac:dyDescent="0.3">
      <c r="A470">
        <v>1992</v>
      </c>
      <c r="B470" t="s">
        <v>886</v>
      </c>
      <c r="C470" t="s">
        <v>865</v>
      </c>
      <c r="D470" t="s">
        <v>887</v>
      </c>
      <c r="E470">
        <v>25</v>
      </c>
      <c r="F470" t="s">
        <v>959</v>
      </c>
    </row>
    <row r="471" spans="1:6" x14ac:dyDescent="0.3">
      <c r="A471">
        <v>1992</v>
      </c>
      <c r="B471" t="s">
        <v>888</v>
      </c>
      <c r="C471" t="s">
        <v>865</v>
      </c>
      <c r="D471" t="s">
        <v>889</v>
      </c>
      <c r="E471">
        <v>25</v>
      </c>
      <c r="F471" t="s">
        <v>959</v>
      </c>
    </row>
    <row r="472" spans="1:6" x14ac:dyDescent="0.3">
      <c r="A472">
        <v>1992</v>
      </c>
      <c r="B472" t="s">
        <v>890</v>
      </c>
      <c r="C472" t="s">
        <v>865</v>
      </c>
      <c r="D472" t="s">
        <v>891</v>
      </c>
      <c r="E472">
        <v>25</v>
      </c>
      <c r="F472" t="s">
        <v>959</v>
      </c>
    </row>
    <row r="473" spans="1:6" x14ac:dyDescent="0.3">
      <c r="A473">
        <v>1992</v>
      </c>
      <c r="B473" t="s">
        <v>892</v>
      </c>
      <c r="C473" t="s">
        <v>865</v>
      </c>
      <c r="D473" t="s">
        <v>893</v>
      </c>
      <c r="E473">
        <v>25</v>
      </c>
      <c r="F473" t="s">
        <v>959</v>
      </c>
    </row>
    <row r="474" spans="1:6" x14ac:dyDescent="0.3">
      <c r="A474">
        <v>1992</v>
      </c>
      <c r="B474" t="s">
        <v>894</v>
      </c>
      <c r="C474" t="s">
        <v>865</v>
      </c>
      <c r="D474" t="s">
        <v>163</v>
      </c>
      <c r="E474">
        <v>25</v>
      </c>
      <c r="F474" t="s">
        <v>959</v>
      </c>
    </row>
    <row r="475" spans="1:6" x14ac:dyDescent="0.3">
      <c r="A475">
        <v>1992</v>
      </c>
      <c r="B475" t="s">
        <v>895</v>
      </c>
      <c r="C475" t="s">
        <v>865</v>
      </c>
      <c r="D475" t="s">
        <v>896</v>
      </c>
      <c r="E475">
        <v>25</v>
      </c>
      <c r="F475" t="s">
        <v>959</v>
      </c>
    </row>
    <row r="476" spans="1:6" x14ac:dyDescent="0.3">
      <c r="A476">
        <v>1992</v>
      </c>
      <c r="B476" t="s">
        <v>897</v>
      </c>
      <c r="C476" t="s">
        <v>865</v>
      </c>
      <c r="D476" t="s">
        <v>179</v>
      </c>
      <c r="E476">
        <v>25</v>
      </c>
      <c r="F476" t="s">
        <v>959</v>
      </c>
    </row>
    <row r="477" spans="1:6" x14ac:dyDescent="0.3">
      <c r="A477">
        <v>1992</v>
      </c>
      <c r="B477" t="s">
        <v>898</v>
      </c>
      <c r="C477" t="s">
        <v>865</v>
      </c>
      <c r="D477" t="s">
        <v>899</v>
      </c>
      <c r="E477">
        <v>25</v>
      </c>
      <c r="F477" t="s">
        <v>959</v>
      </c>
    </row>
    <row r="478" spans="1:6" x14ac:dyDescent="0.3">
      <c r="A478">
        <v>1992</v>
      </c>
      <c r="B478" t="s">
        <v>900</v>
      </c>
      <c r="C478" t="s">
        <v>865</v>
      </c>
      <c r="D478" t="s">
        <v>901</v>
      </c>
      <c r="E478">
        <v>25</v>
      </c>
      <c r="F478" t="s">
        <v>959</v>
      </c>
    </row>
    <row r="479" spans="1:6" x14ac:dyDescent="0.3">
      <c r="A479">
        <v>1992</v>
      </c>
      <c r="B479" t="s">
        <v>902</v>
      </c>
      <c r="C479" t="s">
        <v>865</v>
      </c>
      <c r="D479" t="s">
        <v>197</v>
      </c>
      <c r="E479">
        <v>25</v>
      </c>
      <c r="F479" t="s">
        <v>959</v>
      </c>
    </row>
    <row r="480" spans="1:6" x14ac:dyDescent="0.3">
      <c r="A480">
        <v>1992</v>
      </c>
      <c r="B480" t="s">
        <v>903</v>
      </c>
      <c r="C480" t="s">
        <v>865</v>
      </c>
      <c r="D480" t="s">
        <v>904</v>
      </c>
      <c r="E480">
        <v>25</v>
      </c>
      <c r="F480" t="s">
        <v>959</v>
      </c>
    </row>
    <row r="481" spans="1:6" x14ac:dyDescent="0.3">
      <c r="A481">
        <v>1992</v>
      </c>
      <c r="B481" t="s">
        <v>905</v>
      </c>
      <c r="C481" t="s">
        <v>865</v>
      </c>
      <c r="D481" t="s">
        <v>906</v>
      </c>
      <c r="E481">
        <v>25</v>
      </c>
      <c r="F481" t="s">
        <v>959</v>
      </c>
    </row>
    <row r="482" spans="1:6" x14ac:dyDescent="0.3">
      <c r="A482">
        <v>1992</v>
      </c>
      <c r="B482" t="s">
        <v>907</v>
      </c>
      <c r="C482" t="s">
        <v>865</v>
      </c>
      <c r="D482" t="s">
        <v>458</v>
      </c>
      <c r="E482">
        <v>25</v>
      </c>
      <c r="F482" t="s">
        <v>959</v>
      </c>
    </row>
    <row r="483" spans="1:6" x14ac:dyDescent="0.3">
      <c r="A483">
        <v>1992</v>
      </c>
      <c r="B483" t="s">
        <v>908</v>
      </c>
      <c r="C483" t="s">
        <v>865</v>
      </c>
      <c r="D483" t="s">
        <v>362</v>
      </c>
      <c r="E483">
        <v>25</v>
      </c>
      <c r="F483" t="s">
        <v>959</v>
      </c>
    </row>
    <row r="484" spans="1:6" x14ac:dyDescent="0.3">
      <c r="A484">
        <v>1992</v>
      </c>
      <c r="B484" t="s">
        <v>909</v>
      </c>
      <c r="C484" t="s">
        <v>865</v>
      </c>
      <c r="D484" t="s">
        <v>910</v>
      </c>
      <c r="E484">
        <v>25</v>
      </c>
      <c r="F484" t="s">
        <v>959</v>
      </c>
    </row>
    <row r="485" spans="1:6" x14ac:dyDescent="0.3">
      <c r="A485">
        <v>1992</v>
      </c>
      <c r="B485" t="s">
        <v>911</v>
      </c>
      <c r="C485" t="s">
        <v>912</v>
      </c>
      <c r="D485" t="s">
        <v>913</v>
      </c>
      <c r="E485">
        <v>16</v>
      </c>
      <c r="F485" t="s">
        <v>954</v>
      </c>
    </row>
    <row r="486" spans="1:6" x14ac:dyDescent="0.3">
      <c r="A486">
        <v>1992</v>
      </c>
      <c r="B486" t="s">
        <v>914</v>
      </c>
      <c r="C486" t="s">
        <v>912</v>
      </c>
      <c r="D486" t="s">
        <v>915</v>
      </c>
      <c r="E486">
        <v>16</v>
      </c>
      <c r="F486" t="s">
        <v>954</v>
      </c>
    </row>
    <row r="487" spans="1:6" x14ac:dyDescent="0.3">
      <c r="A487">
        <v>1992</v>
      </c>
      <c r="B487" t="s">
        <v>916</v>
      </c>
      <c r="C487" t="s">
        <v>917</v>
      </c>
      <c r="D487" t="s">
        <v>918</v>
      </c>
      <c r="E487">
        <v>25</v>
      </c>
      <c r="F487" t="s">
        <v>959</v>
      </c>
    </row>
    <row r="488" spans="1:6" x14ac:dyDescent="0.3">
      <c r="A488">
        <v>1992</v>
      </c>
      <c r="B488" t="s">
        <v>919</v>
      </c>
      <c r="C488" t="s">
        <v>917</v>
      </c>
      <c r="D488" t="s">
        <v>273</v>
      </c>
      <c r="E488">
        <v>25</v>
      </c>
      <c r="F488" t="s">
        <v>959</v>
      </c>
    </row>
    <row r="489" spans="1:6" x14ac:dyDescent="0.3">
      <c r="A489">
        <v>1992</v>
      </c>
      <c r="B489" t="s">
        <v>920</v>
      </c>
      <c r="C489" t="s">
        <v>917</v>
      </c>
      <c r="D489" t="s">
        <v>921</v>
      </c>
      <c r="E489">
        <v>25</v>
      </c>
      <c r="F489" t="s">
        <v>959</v>
      </c>
    </row>
    <row r="490" spans="1:6" x14ac:dyDescent="0.3">
      <c r="A490">
        <v>1992</v>
      </c>
      <c r="B490" t="s">
        <v>922</v>
      </c>
      <c r="C490" t="s">
        <v>917</v>
      </c>
      <c r="D490" t="s">
        <v>923</v>
      </c>
      <c r="E490">
        <v>25</v>
      </c>
      <c r="F490" t="s">
        <v>959</v>
      </c>
    </row>
    <row r="491" spans="1:6" x14ac:dyDescent="0.3">
      <c r="A491">
        <v>1992</v>
      </c>
      <c r="B491" t="s">
        <v>924</v>
      </c>
      <c r="C491" t="s">
        <v>917</v>
      </c>
      <c r="D491" t="s">
        <v>925</v>
      </c>
      <c r="E491">
        <v>25</v>
      </c>
      <c r="F491" t="s">
        <v>959</v>
      </c>
    </row>
    <row r="492" spans="1:6" x14ac:dyDescent="0.3">
      <c r="A492">
        <v>1992</v>
      </c>
      <c r="B492" t="s">
        <v>926</v>
      </c>
      <c r="C492" t="s">
        <v>917</v>
      </c>
      <c r="D492" t="s">
        <v>927</v>
      </c>
      <c r="E492">
        <v>25</v>
      </c>
      <c r="F492" t="s">
        <v>959</v>
      </c>
    </row>
    <row r="493" spans="1:6" x14ac:dyDescent="0.3">
      <c r="A493">
        <v>1992</v>
      </c>
      <c r="B493" t="s">
        <v>928</v>
      </c>
      <c r="C493" t="s">
        <v>917</v>
      </c>
      <c r="D493" t="s">
        <v>929</v>
      </c>
      <c r="E493">
        <v>25</v>
      </c>
      <c r="F493" t="s">
        <v>959</v>
      </c>
    </row>
    <row r="494" spans="1:6" x14ac:dyDescent="0.3">
      <c r="A494">
        <v>1992</v>
      </c>
      <c r="B494" t="s">
        <v>930</v>
      </c>
      <c r="C494" t="s">
        <v>917</v>
      </c>
      <c r="D494" t="s">
        <v>931</v>
      </c>
      <c r="E494">
        <v>25</v>
      </c>
      <c r="F494" t="s">
        <v>959</v>
      </c>
    </row>
    <row r="495" spans="1:6" x14ac:dyDescent="0.3">
      <c r="A495">
        <v>1992</v>
      </c>
      <c r="B495" t="s">
        <v>932</v>
      </c>
      <c r="C495" t="s">
        <v>917</v>
      </c>
      <c r="D495" t="s">
        <v>933</v>
      </c>
      <c r="E495">
        <v>25</v>
      </c>
      <c r="F495" t="s">
        <v>959</v>
      </c>
    </row>
    <row r="496" spans="1:6" x14ac:dyDescent="0.3">
      <c r="A496">
        <v>1992</v>
      </c>
      <c r="B496" t="s">
        <v>934</v>
      </c>
      <c r="C496" t="s">
        <v>917</v>
      </c>
      <c r="D496" t="s">
        <v>935</v>
      </c>
      <c r="E496">
        <v>25</v>
      </c>
      <c r="F496" t="s">
        <v>959</v>
      </c>
    </row>
    <row r="497" spans="1:6" x14ac:dyDescent="0.3">
      <c r="A497">
        <v>1992</v>
      </c>
      <c r="B497" t="s">
        <v>936</v>
      </c>
      <c r="C497" t="s">
        <v>917</v>
      </c>
      <c r="D497" t="s">
        <v>937</v>
      </c>
      <c r="E497">
        <v>25</v>
      </c>
      <c r="F497" t="s">
        <v>959</v>
      </c>
    </row>
    <row r="498" spans="1:6" x14ac:dyDescent="0.3">
      <c r="A498">
        <v>1992</v>
      </c>
      <c r="B498" t="s">
        <v>938</v>
      </c>
      <c r="C498" t="s">
        <v>917</v>
      </c>
      <c r="D498" t="s">
        <v>832</v>
      </c>
      <c r="E498">
        <v>25</v>
      </c>
      <c r="F498" t="s">
        <v>959</v>
      </c>
    </row>
    <row r="499" spans="1:6" x14ac:dyDescent="0.3">
      <c r="A499">
        <v>1992</v>
      </c>
      <c r="B499" t="s">
        <v>939</v>
      </c>
      <c r="C499" t="s">
        <v>917</v>
      </c>
      <c r="D499" t="s">
        <v>940</v>
      </c>
      <c r="E499">
        <v>25</v>
      </c>
      <c r="F499" t="s">
        <v>959</v>
      </c>
    </row>
    <row r="500" spans="1:6" x14ac:dyDescent="0.3">
      <c r="A500">
        <v>1992</v>
      </c>
      <c r="B500" t="s">
        <v>941</v>
      </c>
      <c r="C500" t="s">
        <v>917</v>
      </c>
      <c r="D500" t="s">
        <v>942</v>
      </c>
      <c r="E500">
        <v>25</v>
      </c>
      <c r="F500" t="s">
        <v>959</v>
      </c>
    </row>
    <row r="501" spans="1:6" x14ac:dyDescent="0.3">
      <c r="A501">
        <v>1992</v>
      </c>
      <c r="B501" t="s">
        <v>943</v>
      </c>
      <c r="C501" t="s">
        <v>917</v>
      </c>
      <c r="D501" t="s">
        <v>944</v>
      </c>
      <c r="E501">
        <v>25</v>
      </c>
      <c r="F501" t="s">
        <v>959</v>
      </c>
    </row>
    <row r="502" spans="1:6" x14ac:dyDescent="0.3">
      <c r="A502">
        <v>1992</v>
      </c>
      <c r="B502" t="s">
        <v>945</v>
      </c>
      <c r="C502" t="s">
        <v>917</v>
      </c>
      <c r="D502" t="s">
        <v>946</v>
      </c>
      <c r="E502">
        <v>25</v>
      </c>
      <c r="F502" t="s">
        <v>959</v>
      </c>
    </row>
    <row r="503" spans="1:6" x14ac:dyDescent="0.3">
      <c r="A503">
        <v>1992</v>
      </c>
      <c r="B503" t="s">
        <v>947</v>
      </c>
      <c r="C503" t="s">
        <v>917</v>
      </c>
      <c r="D503" t="s">
        <v>948</v>
      </c>
      <c r="E503">
        <v>25</v>
      </c>
      <c r="F503" t="s">
        <v>959</v>
      </c>
    </row>
  </sheetData>
  <autoFilter ref="B1:F503" xr:uid="{57319DAD-032A-42A2-8FE5-9C1101432CA3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8125-33EA-4B94-B1AB-9CE44CA3E5AF}">
  <dimension ref="A1:K503"/>
  <sheetViews>
    <sheetView tabSelected="1" workbookViewId="0">
      <selection activeCell="I9" sqref="I9"/>
    </sheetView>
  </sheetViews>
  <sheetFormatPr baseColWidth="10" defaultRowHeight="14.4" x14ac:dyDescent="0.3"/>
  <cols>
    <col min="2" max="2" width="11.88671875" bestFit="1" customWidth="1"/>
    <col min="3" max="3" width="22.109375" bestFit="1" customWidth="1"/>
    <col min="4" max="4" width="31.6640625" bestFit="1" customWidth="1"/>
    <col min="5" max="5" width="17.88671875" bestFit="1" customWidth="1"/>
    <col min="6" max="6" width="17.5546875" bestFit="1" customWidth="1"/>
  </cols>
  <sheetData>
    <row r="1" spans="1:11" ht="15" thickBot="1" x14ac:dyDescent="0.35">
      <c r="A1" s="19" t="s">
        <v>972</v>
      </c>
      <c r="B1" s="20" t="s">
        <v>0</v>
      </c>
      <c r="C1" s="20" t="s">
        <v>949</v>
      </c>
      <c r="D1" s="20" t="s">
        <v>950</v>
      </c>
      <c r="E1" s="20" t="s">
        <v>951</v>
      </c>
      <c r="F1" s="20" t="s">
        <v>971</v>
      </c>
      <c r="G1" s="20" t="s">
        <v>962</v>
      </c>
      <c r="H1" s="20" t="s">
        <v>966</v>
      </c>
      <c r="I1" s="21" t="s">
        <v>973</v>
      </c>
      <c r="J1" s="21" t="s">
        <v>974</v>
      </c>
      <c r="K1" s="22" t="s">
        <v>975</v>
      </c>
    </row>
    <row r="2" spans="1:11" x14ac:dyDescent="0.3">
      <c r="A2">
        <v>2024</v>
      </c>
      <c r="B2" t="s">
        <v>1</v>
      </c>
      <c r="C2" t="s">
        <v>2</v>
      </c>
      <c r="D2" t="s">
        <v>3</v>
      </c>
      <c r="E2">
        <v>4</v>
      </c>
      <c r="F2" t="s">
        <v>955</v>
      </c>
      <c r="G2" t="s">
        <v>963</v>
      </c>
      <c r="H2" t="s">
        <v>967</v>
      </c>
      <c r="I2" s="18">
        <f>INDEX(Costos!$K$1:$M$36,MATCH('2024'!$E2,Costos!$B$1:$B$36,0),1)</f>
        <v>17171.654999999999</v>
      </c>
      <c r="J2" s="18">
        <f>INDEX(Costos!$K$1:$M$36,MATCH('2024'!$E2,Costos!$B$1:$B$36,0),2)</f>
        <v>9543.0380000000005</v>
      </c>
      <c r="K2" s="18">
        <f>INDEX(Costos!$K$1:$M$36,MATCH('2024'!$E2,Costos!$B$1:$B$36,0),3)</f>
        <v>10902.936</v>
      </c>
    </row>
    <row r="3" spans="1:11" x14ac:dyDescent="0.3">
      <c r="A3">
        <v>2024</v>
      </c>
      <c r="B3" t="s">
        <v>4</v>
      </c>
      <c r="C3" t="s">
        <v>2</v>
      </c>
      <c r="D3" t="s">
        <v>5</v>
      </c>
      <c r="E3">
        <v>4</v>
      </c>
      <c r="F3" t="s">
        <v>955</v>
      </c>
      <c r="G3" t="s">
        <v>963</v>
      </c>
      <c r="H3" t="s">
        <v>967</v>
      </c>
      <c r="I3" s="18">
        <f>INDEX(Costos!$K$1:$M$36,MATCH('2024'!$E3,Costos!$B$1:$B$36,0),1)</f>
        <v>17171.654999999999</v>
      </c>
      <c r="J3" s="18">
        <f>INDEX(Costos!$K$1:$M$36,MATCH('2024'!$E3,Costos!$B$1:$B$36,0),2)</f>
        <v>9543.0380000000005</v>
      </c>
      <c r="K3" s="18">
        <f>INDEX(Costos!$K$1:$M$36,MATCH('2024'!$E3,Costos!$B$1:$B$36,0),3)</f>
        <v>10902.936</v>
      </c>
    </row>
    <row r="4" spans="1:11" x14ac:dyDescent="0.3">
      <c r="A4">
        <v>2024</v>
      </c>
      <c r="B4" t="s">
        <v>6</v>
      </c>
      <c r="C4" t="s">
        <v>2</v>
      </c>
      <c r="D4" t="s">
        <v>7</v>
      </c>
      <c r="E4">
        <v>4</v>
      </c>
      <c r="F4" t="s">
        <v>955</v>
      </c>
      <c r="G4" t="s">
        <v>963</v>
      </c>
      <c r="H4" t="s">
        <v>967</v>
      </c>
      <c r="I4" s="18">
        <f>INDEX(Costos!$K$1:$M$36,MATCH('2024'!$E4,Costos!$B$1:$B$36,0),1)</f>
        <v>17171.654999999999</v>
      </c>
      <c r="J4" s="18">
        <f>INDEX(Costos!$K$1:$M$36,MATCH('2024'!$E4,Costos!$B$1:$B$36,0),2)</f>
        <v>9543.0380000000005</v>
      </c>
      <c r="K4" s="18">
        <f>INDEX(Costos!$K$1:$M$36,MATCH('2024'!$E4,Costos!$B$1:$B$36,0),3)</f>
        <v>10902.936</v>
      </c>
    </row>
    <row r="5" spans="1:11" x14ac:dyDescent="0.3">
      <c r="A5">
        <v>2024</v>
      </c>
      <c r="B5" t="s">
        <v>8</v>
      </c>
      <c r="C5" t="s">
        <v>2</v>
      </c>
      <c r="D5" t="s">
        <v>9</v>
      </c>
      <c r="E5">
        <v>2</v>
      </c>
      <c r="F5" t="s">
        <v>952</v>
      </c>
      <c r="G5" t="s">
        <v>964</v>
      </c>
      <c r="H5" t="s">
        <v>969</v>
      </c>
      <c r="I5" s="18">
        <f>INDEX(Costos!$K$1:$M$36,MATCH('2024'!$E5,Costos!$B$1:$B$36,0),1)</f>
        <v>19687.539000000001</v>
      </c>
      <c r="J5" s="18">
        <f>INDEX(Costos!$K$1:$M$36,MATCH('2024'!$E5,Costos!$B$1:$B$36,0),2)</f>
        <v>11998.386</v>
      </c>
      <c r="K5" s="18">
        <f>INDEX(Costos!$K$1:$M$36,MATCH('2024'!$E5,Costos!$B$1:$B$36,0),3)</f>
        <v>13340.987999999999</v>
      </c>
    </row>
    <row r="6" spans="1:11" x14ac:dyDescent="0.3">
      <c r="A6">
        <v>2024</v>
      </c>
      <c r="B6" t="s">
        <v>10</v>
      </c>
      <c r="C6" t="s">
        <v>2</v>
      </c>
      <c r="D6" t="s">
        <v>11</v>
      </c>
      <c r="E6">
        <v>4</v>
      </c>
      <c r="F6" t="s">
        <v>955</v>
      </c>
      <c r="G6" t="s">
        <v>963</v>
      </c>
      <c r="H6" t="s">
        <v>967</v>
      </c>
      <c r="I6" s="18">
        <f>INDEX(Costos!$K$1:$M$36,MATCH('2024'!$E6,Costos!$B$1:$B$36,0),1)</f>
        <v>17171.654999999999</v>
      </c>
      <c r="J6" s="18">
        <f>INDEX(Costos!$K$1:$M$36,MATCH('2024'!$E6,Costos!$B$1:$B$36,0),2)</f>
        <v>9543.0380000000005</v>
      </c>
      <c r="K6" s="18">
        <f>INDEX(Costos!$K$1:$M$36,MATCH('2024'!$E6,Costos!$B$1:$B$36,0),3)</f>
        <v>10902.936</v>
      </c>
    </row>
    <row r="7" spans="1:11" x14ac:dyDescent="0.3">
      <c r="A7">
        <v>2024</v>
      </c>
      <c r="B7" t="s">
        <v>12</v>
      </c>
      <c r="C7" t="s">
        <v>2</v>
      </c>
      <c r="D7" t="s">
        <v>13</v>
      </c>
      <c r="E7">
        <v>4</v>
      </c>
      <c r="F7" t="s">
        <v>955</v>
      </c>
      <c r="G7" t="s">
        <v>963</v>
      </c>
      <c r="H7" t="s">
        <v>967</v>
      </c>
      <c r="I7" s="18">
        <f>INDEX(Costos!$K$1:$M$36,MATCH('2024'!$E7,Costos!$B$1:$B$36,0),1)</f>
        <v>17171.654999999999</v>
      </c>
      <c r="J7" s="18">
        <f>INDEX(Costos!$K$1:$M$36,MATCH('2024'!$E7,Costos!$B$1:$B$36,0),2)</f>
        <v>9543.0380000000005</v>
      </c>
      <c r="K7" s="18">
        <f>INDEX(Costos!$K$1:$M$36,MATCH('2024'!$E7,Costos!$B$1:$B$36,0),3)</f>
        <v>10902.936</v>
      </c>
    </row>
    <row r="8" spans="1:11" x14ac:dyDescent="0.3">
      <c r="A8">
        <v>2024</v>
      </c>
      <c r="B8" t="s">
        <v>14</v>
      </c>
      <c r="C8" t="s">
        <v>2</v>
      </c>
      <c r="D8" t="s">
        <v>15</v>
      </c>
      <c r="E8">
        <v>2</v>
      </c>
      <c r="F8" t="s">
        <v>952</v>
      </c>
      <c r="G8" t="s">
        <v>964</v>
      </c>
      <c r="H8" t="s">
        <v>969</v>
      </c>
      <c r="I8" s="18">
        <f>INDEX(Costos!$K$1:$M$36,MATCH('2024'!$E8,Costos!$B$1:$B$36,0),1)</f>
        <v>19687.539000000001</v>
      </c>
      <c r="J8" s="18">
        <f>INDEX(Costos!$K$1:$M$36,MATCH('2024'!$E8,Costos!$B$1:$B$36,0),2)</f>
        <v>11998.386</v>
      </c>
      <c r="K8" s="18">
        <f>INDEX(Costos!$K$1:$M$36,MATCH('2024'!$E8,Costos!$B$1:$B$36,0),3)</f>
        <v>13340.987999999999</v>
      </c>
    </row>
    <row r="9" spans="1:11" x14ac:dyDescent="0.3">
      <c r="A9">
        <v>2024</v>
      </c>
      <c r="B9" t="s">
        <v>16</v>
      </c>
      <c r="C9" t="s">
        <v>2</v>
      </c>
      <c r="D9" t="s">
        <v>17</v>
      </c>
      <c r="E9">
        <v>4</v>
      </c>
      <c r="F9" t="s">
        <v>955</v>
      </c>
      <c r="G9" t="s">
        <v>963</v>
      </c>
      <c r="H9" t="s">
        <v>967</v>
      </c>
      <c r="I9" s="18">
        <f>INDEX(Costos!$K$1:$M$36,MATCH('2024'!$E9,Costos!$B$1:$B$36,0),1)</f>
        <v>17171.654999999999</v>
      </c>
      <c r="J9" s="18">
        <f>INDEX(Costos!$K$1:$M$36,MATCH('2024'!$E9,Costos!$B$1:$B$36,0),2)</f>
        <v>9543.0380000000005</v>
      </c>
      <c r="K9" s="18">
        <f>INDEX(Costos!$K$1:$M$36,MATCH('2024'!$E9,Costos!$B$1:$B$36,0),3)</f>
        <v>10902.936</v>
      </c>
    </row>
    <row r="10" spans="1:11" x14ac:dyDescent="0.3">
      <c r="A10">
        <v>2024</v>
      </c>
      <c r="B10" t="s">
        <v>18</v>
      </c>
      <c r="C10" t="s">
        <v>2</v>
      </c>
      <c r="D10" t="s">
        <v>19</v>
      </c>
      <c r="E10">
        <v>4</v>
      </c>
      <c r="F10" t="s">
        <v>955</v>
      </c>
      <c r="G10" t="s">
        <v>963</v>
      </c>
      <c r="H10" t="s">
        <v>967</v>
      </c>
      <c r="I10" s="18">
        <f>INDEX(Costos!$K$1:$M$36,MATCH('2024'!$E10,Costos!$B$1:$B$36,0),1)</f>
        <v>17171.654999999999</v>
      </c>
      <c r="J10" s="18">
        <f>INDEX(Costos!$K$1:$M$36,MATCH('2024'!$E10,Costos!$B$1:$B$36,0),2)</f>
        <v>9543.0380000000005</v>
      </c>
      <c r="K10" s="18">
        <f>INDEX(Costos!$K$1:$M$36,MATCH('2024'!$E10,Costos!$B$1:$B$36,0),3)</f>
        <v>10902.936</v>
      </c>
    </row>
    <row r="11" spans="1:11" x14ac:dyDescent="0.3">
      <c r="A11">
        <v>2024</v>
      </c>
      <c r="B11" t="s">
        <v>20</v>
      </c>
      <c r="C11" t="s">
        <v>2</v>
      </c>
      <c r="D11" t="s">
        <v>21</v>
      </c>
      <c r="E11">
        <v>5</v>
      </c>
      <c r="F11" t="s">
        <v>955</v>
      </c>
      <c r="G11" t="s">
        <v>963</v>
      </c>
      <c r="H11" t="s">
        <v>967</v>
      </c>
      <c r="I11" s="18">
        <f>INDEX(Costos!$K$1:$M$36,MATCH('2024'!$E11,Costos!$B$1:$B$36,0),1)</f>
        <v>17457.998999999996</v>
      </c>
      <c r="J11" s="18">
        <f>INDEX(Costos!$K$1:$M$36,MATCH('2024'!$E11,Costos!$B$1:$B$36,0),2)</f>
        <v>9939.6440000000002</v>
      </c>
      <c r="K11" s="18">
        <f>INDEX(Costos!$K$1:$M$36,MATCH('2024'!$E11,Costos!$B$1:$B$36,0),3)</f>
        <v>11263.868999999999</v>
      </c>
    </row>
    <row r="12" spans="1:11" x14ac:dyDescent="0.3">
      <c r="A12">
        <v>2024</v>
      </c>
      <c r="B12" t="s">
        <v>22</v>
      </c>
      <c r="C12" t="s">
        <v>2</v>
      </c>
      <c r="D12" t="s">
        <v>23</v>
      </c>
      <c r="E12">
        <v>4</v>
      </c>
      <c r="F12" t="s">
        <v>955</v>
      </c>
      <c r="G12" t="s">
        <v>963</v>
      </c>
      <c r="H12" t="s">
        <v>967</v>
      </c>
      <c r="I12" s="18">
        <f>INDEX(Costos!$K$1:$M$36,MATCH('2024'!$E12,Costos!$B$1:$B$36,0),1)</f>
        <v>17171.654999999999</v>
      </c>
      <c r="J12" s="18">
        <f>INDEX(Costos!$K$1:$M$36,MATCH('2024'!$E12,Costos!$B$1:$B$36,0),2)</f>
        <v>9543.0380000000005</v>
      </c>
      <c r="K12" s="18">
        <f>INDEX(Costos!$K$1:$M$36,MATCH('2024'!$E12,Costos!$B$1:$B$36,0),3)</f>
        <v>10902.936</v>
      </c>
    </row>
    <row r="13" spans="1:11" x14ac:dyDescent="0.3">
      <c r="A13">
        <v>2024</v>
      </c>
      <c r="B13" t="s">
        <v>24</v>
      </c>
      <c r="C13" t="s">
        <v>2</v>
      </c>
      <c r="D13" t="s">
        <v>25</v>
      </c>
      <c r="E13">
        <v>27</v>
      </c>
      <c r="F13" t="s">
        <v>958</v>
      </c>
      <c r="G13" t="s">
        <v>963</v>
      </c>
      <c r="H13" t="s">
        <v>967</v>
      </c>
      <c r="I13" s="18">
        <f>INDEX(Costos!$K$1:$M$36,MATCH('2024'!$E13,Costos!$B$1:$B$36,0),1)</f>
        <v>18410.806</v>
      </c>
      <c r="J13" s="18">
        <f>INDEX(Costos!$K$1:$M$36,MATCH('2024'!$E13,Costos!$B$1:$B$36,0),2)</f>
        <v>10822.186</v>
      </c>
      <c r="K13" s="18">
        <f>INDEX(Costos!$K$1:$M$36,MATCH('2024'!$E13,Costos!$B$1:$B$36,0),3)</f>
        <v>12134.519999999999</v>
      </c>
    </row>
    <row r="14" spans="1:11" x14ac:dyDescent="0.3">
      <c r="A14">
        <v>2024</v>
      </c>
      <c r="B14" t="s">
        <v>26</v>
      </c>
      <c r="C14" t="s">
        <v>2</v>
      </c>
      <c r="D14" t="s">
        <v>27</v>
      </c>
      <c r="E14">
        <v>4</v>
      </c>
      <c r="F14" t="s">
        <v>955</v>
      </c>
      <c r="G14" t="s">
        <v>963</v>
      </c>
      <c r="H14" t="s">
        <v>967</v>
      </c>
      <c r="I14" s="18">
        <f>INDEX(Costos!$K$1:$M$36,MATCH('2024'!$E14,Costos!$B$1:$B$36,0),1)</f>
        <v>17171.654999999999</v>
      </c>
      <c r="J14" s="18">
        <f>INDEX(Costos!$K$1:$M$36,MATCH('2024'!$E14,Costos!$B$1:$B$36,0),2)</f>
        <v>9543.0380000000005</v>
      </c>
      <c r="K14" s="18">
        <f>INDEX(Costos!$K$1:$M$36,MATCH('2024'!$E14,Costos!$B$1:$B$36,0),3)</f>
        <v>10902.936</v>
      </c>
    </row>
    <row r="15" spans="1:11" x14ac:dyDescent="0.3">
      <c r="A15">
        <v>2024</v>
      </c>
      <c r="B15" t="s">
        <v>28</v>
      </c>
      <c r="C15" t="s">
        <v>2</v>
      </c>
      <c r="D15" t="s">
        <v>29</v>
      </c>
      <c r="E15">
        <v>2</v>
      </c>
      <c r="F15" t="s">
        <v>952</v>
      </c>
      <c r="G15" t="s">
        <v>964</v>
      </c>
      <c r="H15" t="s">
        <v>969</v>
      </c>
      <c r="I15" s="18">
        <f>INDEX(Costos!$K$1:$M$36,MATCH('2024'!$E15,Costos!$B$1:$B$36,0),1)</f>
        <v>19687.539000000001</v>
      </c>
      <c r="J15" s="18">
        <f>INDEX(Costos!$K$1:$M$36,MATCH('2024'!$E15,Costos!$B$1:$B$36,0),2)</f>
        <v>11998.386</v>
      </c>
      <c r="K15" s="18">
        <f>INDEX(Costos!$K$1:$M$36,MATCH('2024'!$E15,Costos!$B$1:$B$36,0),3)</f>
        <v>13340.987999999999</v>
      </c>
    </row>
    <row r="16" spans="1:11" x14ac:dyDescent="0.3">
      <c r="A16">
        <v>2024</v>
      </c>
      <c r="B16" t="s">
        <v>30</v>
      </c>
      <c r="C16" t="s">
        <v>2</v>
      </c>
      <c r="D16" t="s">
        <v>31</v>
      </c>
      <c r="E16">
        <v>4</v>
      </c>
      <c r="F16" t="s">
        <v>955</v>
      </c>
      <c r="G16" t="s">
        <v>963</v>
      </c>
      <c r="H16" t="s">
        <v>967</v>
      </c>
      <c r="I16" s="18">
        <f>INDEX(Costos!$K$1:$M$36,MATCH('2024'!$E16,Costos!$B$1:$B$36,0),1)</f>
        <v>17171.654999999999</v>
      </c>
      <c r="J16" s="18">
        <f>INDEX(Costos!$K$1:$M$36,MATCH('2024'!$E16,Costos!$B$1:$B$36,0),2)</f>
        <v>9543.0380000000005</v>
      </c>
      <c r="K16" s="18">
        <f>INDEX(Costos!$K$1:$M$36,MATCH('2024'!$E16,Costos!$B$1:$B$36,0),3)</f>
        <v>10902.936</v>
      </c>
    </row>
    <row r="17" spans="1:11" x14ac:dyDescent="0.3">
      <c r="A17">
        <v>2024</v>
      </c>
      <c r="B17" t="s">
        <v>32</v>
      </c>
      <c r="C17" t="s">
        <v>2</v>
      </c>
      <c r="D17" t="s">
        <v>33</v>
      </c>
      <c r="E17">
        <v>4</v>
      </c>
      <c r="F17" t="s">
        <v>955</v>
      </c>
      <c r="G17" t="s">
        <v>963</v>
      </c>
      <c r="H17" t="s">
        <v>967</v>
      </c>
      <c r="I17" s="18">
        <f>INDEX(Costos!$K$1:$M$36,MATCH('2024'!$E17,Costos!$B$1:$B$36,0),1)</f>
        <v>17171.654999999999</v>
      </c>
      <c r="J17" s="18">
        <f>INDEX(Costos!$K$1:$M$36,MATCH('2024'!$E17,Costos!$B$1:$B$36,0),2)</f>
        <v>9543.0380000000005</v>
      </c>
      <c r="K17" s="18">
        <f>INDEX(Costos!$K$1:$M$36,MATCH('2024'!$E17,Costos!$B$1:$B$36,0),3)</f>
        <v>10902.936</v>
      </c>
    </row>
    <row r="18" spans="1:11" x14ac:dyDescent="0.3">
      <c r="A18">
        <v>2024</v>
      </c>
      <c r="B18" t="s">
        <v>34</v>
      </c>
      <c r="C18" t="s">
        <v>2</v>
      </c>
      <c r="D18" t="s">
        <v>35</v>
      </c>
      <c r="E18">
        <v>4</v>
      </c>
      <c r="F18" t="s">
        <v>955</v>
      </c>
      <c r="G18" t="s">
        <v>963</v>
      </c>
      <c r="H18" t="s">
        <v>967</v>
      </c>
      <c r="I18" s="18">
        <f>INDEX(Costos!$K$1:$M$36,MATCH('2024'!$E18,Costos!$B$1:$B$36,0),1)</f>
        <v>17171.654999999999</v>
      </c>
      <c r="J18" s="18">
        <f>INDEX(Costos!$K$1:$M$36,MATCH('2024'!$E18,Costos!$B$1:$B$36,0),2)</f>
        <v>9543.0380000000005</v>
      </c>
      <c r="K18" s="18">
        <f>INDEX(Costos!$K$1:$M$36,MATCH('2024'!$E18,Costos!$B$1:$B$36,0),3)</f>
        <v>10902.936</v>
      </c>
    </row>
    <row r="19" spans="1:11" x14ac:dyDescent="0.3">
      <c r="A19">
        <v>2024</v>
      </c>
      <c r="B19" t="s">
        <v>36</v>
      </c>
      <c r="C19" t="s">
        <v>2</v>
      </c>
      <c r="D19" t="s">
        <v>37</v>
      </c>
      <c r="E19">
        <v>4</v>
      </c>
      <c r="F19" t="s">
        <v>955</v>
      </c>
      <c r="G19" t="s">
        <v>963</v>
      </c>
      <c r="H19" t="s">
        <v>967</v>
      </c>
      <c r="I19" s="18">
        <f>INDEX(Costos!$K$1:$M$36,MATCH('2024'!$E19,Costos!$B$1:$B$36,0),1)</f>
        <v>17171.654999999999</v>
      </c>
      <c r="J19" s="18">
        <f>INDEX(Costos!$K$1:$M$36,MATCH('2024'!$E19,Costos!$B$1:$B$36,0),2)</f>
        <v>9543.0380000000005</v>
      </c>
      <c r="K19" s="18">
        <f>INDEX(Costos!$K$1:$M$36,MATCH('2024'!$E19,Costos!$B$1:$B$36,0),3)</f>
        <v>10902.936</v>
      </c>
    </row>
    <row r="20" spans="1:11" x14ac:dyDescent="0.3">
      <c r="A20">
        <v>2024</v>
      </c>
      <c r="B20" t="s">
        <v>38</v>
      </c>
      <c r="C20" t="s">
        <v>2</v>
      </c>
      <c r="D20" t="s">
        <v>39</v>
      </c>
      <c r="E20">
        <v>3</v>
      </c>
      <c r="F20" t="s">
        <v>953</v>
      </c>
      <c r="G20" t="s">
        <v>964</v>
      </c>
      <c r="H20" t="s">
        <v>969</v>
      </c>
      <c r="I20" s="18">
        <f>INDEX(Costos!$K$1:$M$36,MATCH('2024'!$E20,Costos!$B$1:$B$36,0),1)</f>
        <v>17699.718000000001</v>
      </c>
      <c r="J20" s="18">
        <f>INDEX(Costos!$K$1:$M$36,MATCH('2024'!$E20,Costos!$B$1:$B$36,0),2)</f>
        <v>9993.2690000000002</v>
      </c>
      <c r="K20" s="18">
        <f>INDEX(Costos!$K$1:$M$36,MATCH('2024'!$E20,Costos!$B$1:$B$36,0),3)</f>
        <v>11349.923999999999</v>
      </c>
    </row>
    <row r="21" spans="1:11" x14ac:dyDescent="0.3">
      <c r="A21">
        <v>2024</v>
      </c>
      <c r="B21" t="s">
        <v>40</v>
      </c>
      <c r="C21" t="s">
        <v>2</v>
      </c>
      <c r="D21" t="s">
        <v>41</v>
      </c>
      <c r="E21">
        <v>4</v>
      </c>
      <c r="F21" t="s">
        <v>955</v>
      </c>
      <c r="G21" t="s">
        <v>963</v>
      </c>
      <c r="H21" t="s">
        <v>967</v>
      </c>
      <c r="I21" s="18">
        <f>INDEX(Costos!$K$1:$M$36,MATCH('2024'!$E21,Costos!$B$1:$B$36,0),1)</f>
        <v>17171.654999999999</v>
      </c>
      <c r="J21" s="18">
        <f>INDEX(Costos!$K$1:$M$36,MATCH('2024'!$E21,Costos!$B$1:$B$36,0),2)</f>
        <v>9543.0380000000005</v>
      </c>
      <c r="K21" s="18">
        <f>INDEX(Costos!$K$1:$M$36,MATCH('2024'!$E21,Costos!$B$1:$B$36,0),3)</f>
        <v>10902.936</v>
      </c>
    </row>
    <row r="22" spans="1:11" x14ac:dyDescent="0.3">
      <c r="A22">
        <v>2024</v>
      </c>
      <c r="B22" t="s">
        <v>42</v>
      </c>
      <c r="C22" t="s">
        <v>2</v>
      </c>
      <c r="D22" t="s">
        <v>43</v>
      </c>
      <c r="E22">
        <v>3</v>
      </c>
      <c r="F22" t="s">
        <v>953</v>
      </c>
      <c r="G22" t="s">
        <v>964</v>
      </c>
      <c r="H22" t="s">
        <v>969</v>
      </c>
      <c r="I22" s="18">
        <f>INDEX(Costos!$K$1:$M$36,MATCH('2024'!$E22,Costos!$B$1:$B$36,0),1)</f>
        <v>17699.718000000001</v>
      </c>
      <c r="J22" s="18">
        <f>INDEX(Costos!$K$1:$M$36,MATCH('2024'!$E22,Costos!$B$1:$B$36,0),2)</f>
        <v>9993.2690000000002</v>
      </c>
      <c r="K22" s="18">
        <f>INDEX(Costos!$K$1:$M$36,MATCH('2024'!$E22,Costos!$B$1:$B$36,0),3)</f>
        <v>11349.923999999999</v>
      </c>
    </row>
    <row r="23" spans="1:11" x14ac:dyDescent="0.3">
      <c r="A23">
        <v>2024</v>
      </c>
      <c r="B23" t="s">
        <v>44</v>
      </c>
      <c r="C23" t="s">
        <v>2</v>
      </c>
      <c r="D23" t="s">
        <v>45</v>
      </c>
      <c r="E23">
        <v>4</v>
      </c>
      <c r="F23" t="s">
        <v>955</v>
      </c>
      <c r="G23" t="s">
        <v>963</v>
      </c>
      <c r="H23" t="s">
        <v>967</v>
      </c>
      <c r="I23" s="18">
        <f>INDEX(Costos!$K$1:$M$36,MATCH('2024'!$E23,Costos!$B$1:$B$36,0),1)</f>
        <v>17171.654999999999</v>
      </c>
      <c r="J23" s="18">
        <f>INDEX(Costos!$K$1:$M$36,MATCH('2024'!$E23,Costos!$B$1:$B$36,0),2)</f>
        <v>9543.0380000000005</v>
      </c>
      <c r="K23" s="18">
        <f>INDEX(Costos!$K$1:$M$36,MATCH('2024'!$E23,Costos!$B$1:$B$36,0),3)</f>
        <v>10902.936</v>
      </c>
    </row>
    <row r="24" spans="1:11" x14ac:dyDescent="0.3">
      <c r="A24">
        <v>2024</v>
      </c>
      <c r="B24" t="s">
        <v>46</v>
      </c>
      <c r="C24" t="s">
        <v>2</v>
      </c>
      <c r="D24" t="s">
        <v>47</v>
      </c>
      <c r="E24">
        <v>4</v>
      </c>
      <c r="F24" t="s">
        <v>955</v>
      </c>
      <c r="G24" t="s">
        <v>963</v>
      </c>
      <c r="H24" t="s">
        <v>967</v>
      </c>
      <c r="I24" s="18">
        <f>INDEX(Costos!$K$1:$M$36,MATCH('2024'!$E24,Costos!$B$1:$B$36,0),1)</f>
        <v>17171.654999999999</v>
      </c>
      <c r="J24" s="18">
        <f>INDEX(Costos!$K$1:$M$36,MATCH('2024'!$E24,Costos!$B$1:$B$36,0),2)</f>
        <v>9543.0380000000005</v>
      </c>
      <c r="K24" s="18">
        <f>INDEX(Costos!$K$1:$M$36,MATCH('2024'!$E24,Costos!$B$1:$B$36,0),3)</f>
        <v>10902.936</v>
      </c>
    </row>
    <row r="25" spans="1:11" x14ac:dyDescent="0.3">
      <c r="A25">
        <v>2024</v>
      </c>
      <c r="B25" t="s">
        <v>48</v>
      </c>
      <c r="C25" t="s">
        <v>2</v>
      </c>
      <c r="D25" t="s">
        <v>49</v>
      </c>
      <c r="E25">
        <v>3</v>
      </c>
      <c r="F25" t="s">
        <v>953</v>
      </c>
      <c r="G25" t="s">
        <v>964</v>
      </c>
      <c r="H25" t="s">
        <v>969</v>
      </c>
      <c r="I25" s="18">
        <f>INDEX(Costos!$K$1:$M$36,MATCH('2024'!$E25,Costos!$B$1:$B$36,0),1)</f>
        <v>17699.718000000001</v>
      </c>
      <c r="J25" s="18">
        <f>INDEX(Costos!$K$1:$M$36,MATCH('2024'!$E25,Costos!$B$1:$B$36,0),2)</f>
        <v>9993.2690000000002</v>
      </c>
      <c r="K25" s="18">
        <f>INDEX(Costos!$K$1:$M$36,MATCH('2024'!$E25,Costos!$B$1:$B$36,0),3)</f>
        <v>11349.923999999999</v>
      </c>
    </row>
    <row r="26" spans="1:11" x14ac:dyDescent="0.3">
      <c r="A26">
        <v>2024</v>
      </c>
      <c r="B26" t="s">
        <v>50</v>
      </c>
      <c r="C26" t="s">
        <v>2</v>
      </c>
      <c r="D26" t="s">
        <v>51</v>
      </c>
      <c r="E26">
        <v>4</v>
      </c>
      <c r="F26" t="s">
        <v>955</v>
      </c>
      <c r="G26" t="s">
        <v>963</v>
      </c>
      <c r="H26" t="s">
        <v>967</v>
      </c>
      <c r="I26" s="18">
        <f>INDEX(Costos!$K$1:$M$36,MATCH('2024'!$E26,Costos!$B$1:$B$36,0),1)</f>
        <v>17171.654999999999</v>
      </c>
      <c r="J26" s="18">
        <f>INDEX(Costos!$K$1:$M$36,MATCH('2024'!$E26,Costos!$B$1:$B$36,0),2)</f>
        <v>9543.0380000000005</v>
      </c>
      <c r="K26" s="18">
        <f>INDEX(Costos!$K$1:$M$36,MATCH('2024'!$E26,Costos!$B$1:$B$36,0),3)</f>
        <v>10902.936</v>
      </c>
    </row>
    <row r="27" spans="1:11" x14ac:dyDescent="0.3">
      <c r="A27">
        <v>2024</v>
      </c>
      <c r="B27" t="s">
        <v>52</v>
      </c>
      <c r="C27" t="s">
        <v>2</v>
      </c>
      <c r="D27" t="s">
        <v>53</v>
      </c>
      <c r="E27">
        <v>4</v>
      </c>
      <c r="F27" t="s">
        <v>955</v>
      </c>
      <c r="G27" t="s">
        <v>963</v>
      </c>
      <c r="H27" t="s">
        <v>967</v>
      </c>
      <c r="I27" s="18">
        <f>INDEX(Costos!$K$1:$M$36,MATCH('2024'!$E27,Costos!$B$1:$B$36,0),1)</f>
        <v>17171.654999999999</v>
      </c>
      <c r="J27" s="18">
        <f>INDEX(Costos!$K$1:$M$36,MATCH('2024'!$E27,Costos!$B$1:$B$36,0),2)</f>
        <v>9543.0380000000005</v>
      </c>
      <c r="K27" s="18">
        <f>INDEX(Costos!$K$1:$M$36,MATCH('2024'!$E27,Costos!$B$1:$B$36,0),3)</f>
        <v>10902.936</v>
      </c>
    </row>
    <row r="28" spans="1:11" x14ac:dyDescent="0.3">
      <c r="A28">
        <v>2024</v>
      </c>
      <c r="B28" t="s">
        <v>54</v>
      </c>
      <c r="C28" t="s">
        <v>2</v>
      </c>
      <c r="D28" t="s">
        <v>55</v>
      </c>
      <c r="E28">
        <v>4</v>
      </c>
      <c r="F28" t="s">
        <v>955</v>
      </c>
      <c r="G28" t="s">
        <v>963</v>
      </c>
      <c r="H28" t="s">
        <v>967</v>
      </c>
      <c r="I28" s="18">
        <f>INDEX(Costos!$K$1:$M$36,MATCH('2024'!$E28,Costos!$B$1:$B$36,0),1)</f>
        <v>17171.654999999999</v>
      </c>
      <c r="J28" s="18">
        <f>INDEX(Costos!$K$1:$M$36,MATCH('2024'!$E28,Costos!$B$1:$B$36,0),2)</f>
        <v>9543.0380000000005</v>
      </c>
      <c r="K28" s="18">
        <f>INDEX(Costos!$K$1:$M$36,MATCH('2024'!$E28,Costos!$B$1:$B$36,0),3)</f>
        <v>10902.936</v>
      </c>
    </row>
    <row r="29" spans="1:11" x14ac:dyDescent="0.3">
      <c r="A29">
        <v>2024</v>
      </c>
      <c r="B29" t="s">
        <v>56</v>
      </c>
      <c r="C29" t="s">
        <v>2</v>
      </c>
      <c r="D29" t="s">
        <v>57</v>
      </c>
      <c r="E29">
        <v>4</v>
      </c>
      <c r="F29" t="s">
        <v>955</v>
      </c>
      <c r="G29" t="s">
        <v>963</v>
      </c>
      <c r="H29" t="s">
        <v>967</v>
      </c>
      <c r="I29" s="18">
        <f>INDEX(Costos!$K$1:$M$36,MATCH('2024'!$E29,Costos!$B$1:$B$36,0),1)</f>
        <v>17171.654999999999</v>
      </c>
      <c r="J29" s="18">
        <f>INDEX(Costos!$K$1:$M$36,MATCH('2024'!$E29,Costos!$B$1:$B$36,0),2)</f>
        <v>9543.0380000000005</v>
      </c>
      <c r="K29" s="18">
        <f>INDEX(Costos!$K$1:$M$36,MATCH('2024'!$E29,Costos!$B$1:$B$36,0),3)</f>
        <v>10902.936</v>
      </c>
    </row>
    <row r="30" spans="1:11" x14ac:dyDescent="0.3">
      <c r="A30">
        <v>2024</v>
      </c>
      <c r="B30" t="s">
        <v>58</v>
      </c>
      <c r="C30" t="s">
        <v>2</v>
      </c>
      <c r="D30" t="s">
        <v>59</v>
      </c>
      <c r="E30">
        <v>27</v>
      </c>
      <c r="F30" t="s">
        <v>958</v>
      </c>
      <c r="G30" t="s">
        <v>963</v>
      </c>
      <c r="H30" t="s">
        <v>967</v>
      </c>
      <c r="I30" s="18">
        <f>INDEX(Costos!$K$1:$M$36,MATCH('2024'!$E30,Costos!$B$1:$B$36,0),1)</f>
        <v>18410.806</v>
      </c>
      <c r="J30" s="18">
        <f>INDEX(Costos!$K$1:$M$36,MATCH('2024'!$E30,Costos!$B$1:$B$36,0),2)</f>
        <v>10822.186</v>
      </c>
      <c r="K30" s="18">
        <f>INDEX(Costos!$K$1:$M$36,MATCH('2024'!$E30,Costos!$B$1:$B$36,0),3)</f>
        <v>12134.519999999999</v>
      </c>
    </row>
    <row r="31" spans="1:11" x14ac:dyDescent="0.3">
      <c r="A31">
        <v>2024</v>
      </c>
      <c r="B31" t="s">
        <v>60</v>
      </c>
      <c r="C31" t="s">
        <v>2</v>
      </c>
      <c r="D31" t="s">
        <v>61</v>
      </c>
      <c r="E31">
        <v>4</v>
      </c>
      <c r="F31" t="s">
        <v>955</v>
      </c>
      <c r="G31" t="s">
        <v>963</v>
      </c>
      <c r="H31" t="s">
        <v>967</v>
      </c>
      <c r="I31" s="18">
        <f>INDEX(Costos!$K$1:$M$36,MATCH('2024'!$E31,Costos!$B$1:$B$36,0),1)</f>
        <v>17171.654999999999</v>
      </c>
      <c r="J31" s="18">
        <f>INDEX(Costos!$K$1:$M$36,MATCH('2024'!$E31,Costos!$B$1:$B$36,0),2)</f>
        <v>9543.0380000000005</v>
      </c>
      <c r="K31" s="18">
        <f>INDEX(Costos!$K$1:$M$36,MATCH('2024'!$E31,Costos!$B$1:$B$36,0),3)</f>
        <v>10902.936</v>
      </c>
    </row>
    <row r="32" spans="1:11" x14ac:dyDescent="0.3">
      <c r="A32">
        <v>2024</v>
      </c>
      <c r="B32" t="s">
        <v>62</v>
      </c>
      <c r="C32" t="s">
        <v>2</v>
      </c>
      <c r="D32" t="s">
        <v>63</v>
      </c>
      <c r="E32">
        <v>4</v>
      </c>
      <c r="F32" t="s">
        <v>955</v>
      </c>
      <c r="G32" t="s">
        <v>963</v>
      </c>
      <c r="H32" t="s">
        <v>967</v>
      </c>
      <c r="I32" s="18">
        <f>INDEX(Costos!$K$1:$M$36,MATCH('2024'!$E32,Costos!$B$1:$B$36,0),1)</f>
        <v>17171.654999999999</v>
      </c>
      <c r="J32" s="18">
        <f>INDEX(Costos!$K$1:$M$36,MATCH('2024'!$E32,Costos!$B$1:$B$36,0),2)</f>
        <v>9543.0380000000005</v>
      </c>
      <c r="K32" s="18">
        <f>INDEX(Costos!$K$1:$M$36,MATCH('2024'!$E32,Costos!$B$1:$B$36,0),3)</f>
        <v>10902.936</v>
      </c>
    </row>
    <row r="33" spans="1:11" x14ac:dyDescent="0.3">
      <c r="A33">
        <v>2024</v>
      </c>
      <c r="B33" t="s">
        <v>64</v>
      </c>
      <c r="C33" t="s">
        <v>2</v>
      </c>
      <c r="D33" t="s">
        <v>65</v>
      </c>
      <c r="E33">
        <v>4</v>
      </c>
      <c r="F33" t="s">
        <v>955</v>
      </c>
      <c r="G33" t="s">
        <v>963</v>
      </c>
      <c r="H33" t="s">
        <v>967</v>
      </c>
      <c r="I33" s="18">
        <f>INDEX(Costos!$K$1:$M$36,MATCH('2024'!$E33,Costos!$B$1:$B$36,0),1)</f>
        <v>17171.654999999999</v>
      </c>
      <c r="J33" s="18">
        <f>INDEX(Costos!$K$1:$M$36,MATCH('2024'!$E33,Costos!$B$1:$B$36,0),2)</f>
        <v>9543.0380000000005</v>
      </c>
      <c r="K33" s="18">
        <f>INDEX(Costos!$K$1:$M$36,MATCH('2024'!$E33,Costos!$B$1:$B$36,0),3)</f>
        <v>10902.936</v>
      </c>
    </row>
    <row r="34" spans="1:11" x14ac:dyDescent="0.3">
      <c r="A34">
        <v>2024</v>
      </c>
      <c r="B34" t="s">
        <v>66</v>
      </c>
      <c r="C34" t="s">
        <v>2</v>
      </c>
      <c r="D34" t="s">
        <v>67</v>
      </c>
      <c r="E34">
        <v>5</v>
      </c>
      <c r="F34" t="s">
        <v>955</v>
      </c>
      <c r="G34" t="s">
        <v>963</v>
      </c>
      <c r="H34" t="s">
        <v>967</v>
      </c>
      <c r="I34" s="18">
        <f>INDEX(Costos!$K$1:$M$36,MATCH('2024'!$E34,Costos!$B$1:$B$36,0),1)</f>
        <v>17457.998999999996</v>
      </c>
      <c r="J34" s="18">
        <f>INDEX(Costos!$K$1:$M$36,MATCH('2024'!$E34,Costos!$B$1:$B$36,0),2)</f>
        <v>9939.6440000000002</v>
      </c>
      <c r="K34" s="18">
        <f>INDEX(Costos!$K$1:$M$36,MATCH('2024'!$E34,Costos!$B$1:$B$36,0),3)</f>
        <v>11263.868999999999</v>
      </c>
    </row>
    <row r="35" spans="1:11" x14ac:dyDescent="0.3">
      <c r="A35">
        <v>2024</v>
      </c>
      <c r="B35" t="s">
        <v>68</v>
      </c>
      <c r="C35" t="s">
        <v>2</v>
      </c>
      <c r="D35" t="s">
        <v>69</v>
      </c>
      <c r="E35">
        <v>4</v>
      </c>
      <c r="F35" t="s">
        <v>955</v>
      </c>
      <c r="G35" t="s">
        <v>963</v>
      </c>
      <c r="H35" t="s">
        <v>967</v>
      </c>
      <c r="I35" s="18">
        <f>INDEX(Costos!$K$1:$M$36,MATCH('2024'!$E35,Costos!$B$1:$B$36,0),1)</f>
        <v>17171.654999999999</v>
      </c>
      <c r="J35" s="18">
        <f>INDEX(Costos!$K$1:$M$36,MATCH('2024'!$E35,Costos!$B$1:$B$36,0),2)</f>
        <v>9543.0380000000005</v>
      </c>
      <c r="K35" s="18">
        <f>INDEX(Costos!$K$1:$M$36,MATCH('2024'!$E35,Costos!$B$1:$B$36,0),3)</f>
        <v>10902.936</v>
      </c>
    </row>
    <row r="36" spans="1:11" x14ac:dyDescent="0.3">
      <c r="A36">
        <v>2024</v>
      </c>
      <c r="B36" t="s">
        <v>70</v>
      </c>
      <c r="C36" t="s">
        <v>2</v>
      </c>
      <c r="D36" t="s">
        <v>71</v>
      </c>
      <c r="E36">
        <v>4</v>
      </c>
      <c r="F36" t="s">
        <v>955</v>
      </c>
      <c r="G36" t="s">
        <v>963</v>
      </c>
      <c r="H36" t="s">
        <v>967</v>
      </c>
      <c r="I36" s="18">
        <f>INDEX(Costos!$K$1:$M$36,MATCH('2024'!$E36,Costos!$B$1:$B$36,0),1)</f>
        <v>17171.654999999999</v>
      </c>
      <c r="J36" s="18">
        <f>INDEX(Costos!$K$1:$M$36,MATCH('2024'!$E36,Costos!$B$1:$B$36,0),2)</f>
        <v>9543.0380000000005</v>
      </c>
      <c r="K36" s="18">
        <f>INDEX(Costos!$K$1:$M$36,MATCH('2024'!$E36,Costos!$B$1:$B$36,0),3)</f>
        <v>10902.936</v>
      </c>
    </row>
    <row r="37" spans="1:11" x14ac:dyDescent="0.3">
      <c r="A37">
        <v>2024</v>
      </c>
      <c r="B37" t="s">
        <v>72</v>
      </c>
      <c r="C37" t="s">
        <v>2</v>
      </c>
      <c r="D37" t="s">
        <v>73</v>
      </c>
      <c r="E37">
        <v>4</v>
      </c>
      <c r="F37" t="s">
        <v>955</v>
      </c>
      <c r="G37" t="s">
        <v>963</v>
      </c>
      <c r="H37" t="s">
        <v>967</v>
      </c>
      <c r="I37" s="18">
        <f>INDEX(Costos!$K$1:$M$36,MATCH('2024'!$E37,Costos!$B$1:$B$36,0),1)</f>
        <v>17171.654999999999</v>
      </c>
      <c r="J37" s="18">
        <f>INDEX(Costos!$K$1:$M$36,MATCH('2024'!$E37,Costos!$B$1:$B$36,0),2)</f>
        <v>9543.0380000000005</v>
      </c>
      <c r="K37" s="18">
        <f>INDEX(Costos!$K$1:$M$36,MATCH('2024'!$E37,Costos!$B$1:$B$36,0),3)</f>
        <v>10902.936</v>
      </c>
    </row>
    <row r="38" spans="1:11" x14ac:dyDescent="0.3">
      <c r="A38">
        <v>2024</v>
      </c>
      <c r="B38" t="s">
        <v>74</v>
      </c>
      <c r="C38" t="s">
        <v>2</v>
      </c>
      <c r="D38" t="s">
        <v>75</v>
      </c>
      <c r="E38">
        <v>3</v>
      </c>
      <c r="F38" t="s">
        <v>953</v>
      </c>
      <c r="G38" t="s">
        <v>964</v>
      </c>
      <c r="H38" t="s">
        <v>969</v>
      </c>
      <c r="I38" s="18">
        <f>INDEX(Costos!$K$1:$M$36,MATCH('2024'!$E38,Costos!$B$1:$B$36,0),1)</f>
        <v>17699.718000000001</v>
      </c>
      <c r="J38" s="18">
        <f>INDEX(Costos!$K$1:$M$36,MATCH('2024'!$E38,Costos!$B$1:$B$36,0),2)</f>
        <v>9993.2690000000002</v>
      </c>
      <c r="K38" s="18">
        <f>INDEX(Costos!$K$1:$M$36,MATCH('2024'!$E38,Costos!$B$1:$B$36,0),3)</f>
        <v>11349.923999999999</v>
      </c>
    </row>
    <row r="39" spans="1:11" x14ac:dyDescent="0.3">
      <c r="A39">
        <v>2024</v>
      </c>
      <c r="B39" t="s">
        <v>76</v>
      </c>
      <c r="C39" t="s">
        <v>2</v>
      </c>
      <c r="D39" t="s">
        <v>77</v>
      </c>
      <c r="E39">
        <v>2</v>
      </c>
      <c r="F39" t="s">
        <v>952</v>
      </c>
      <c r="G39" t="s">
        <v>964</v>
      </c>
      <c r="H39" t="s">
        <v>969</v>
      </c>
      <c r="I39" s="18">
        <f>INDEX(Costos!$K$1:$M$36,MATCH('2024'!$E39,Costos!$B$1:$B$36,0),1)</f>
        <v>19687.539000000001</v>
      </c>
      <c r="J39" s="18">
        <f>INDEX(Costos!$K$1:$M$36,MATCH('2024'!$E39,Costos!$B$1:$B$36,0),2)</f>
        <v>11998.386</v>
      </c>
      <c r="K39" s="18">
        <f>INDEX(Costos!$K$1:$M$36,MATCH('2024'!$E39,Costos!$B$1:$B$36,0),3)</f>
        <v>13340.987999999999</v>
      </c>
    </row>
    <row r="40" spans="1:11" x14ac:dyDescent="0.3">
      <c r="A40">
        <v>2024</v>
      </c>
      <c r="B40" t="s">
        <v>78</v>
      </c>
      <c r="C40" t="s">
        <v>2</v>
      </c>
      <c r="D40" t="s">
        <v>79</v>
      </c>
      <c r="E40">
        <v>3</v>
      </c>
      <c r="F40" t="s">
        <v>953</v>
      </c>
      <c r="G40" t="s">
        <v>964</v>
      </c>
      <c r="H40" t="s">
        <v>969</v>
      </c>
      <c r="I40" s="18">
        <f>INDEX(Costos!$K$1:$M$36,MATCH('2024'!$E40,Costos!$B$1:$B$36,0),1)</f>
        <v>17699.718000000001</v>
      </c>
      <c r="J40" s="18">
        <f>INDEX(Costos!$K$1:$M$36,MATCH('2024'!$E40,Costos!$B$1:$B$36,0),2)</f>
        <v>9993.2690000000002</v>
      </c>
      <c r="K40" s="18">
        <f>INDEX(Costos!$K$1:$M$36,MATCH('2024'!$E40,Costos!$B$1:$B$36,0),3)</f>
        <v>11349.923999999999</v>
      </c>
    </row>
    <row r="41" spans="1:11" x14ac:dyDescent="0.3">
      <c r="A41">
        <v>2024</v>
      </c>
      <c r="B41" t="s">
        <v>80</v>
      </c>
      <c r="C41" t="s">
        <v>2</v>
      </c>
      <c r="D41" t="s">
        <v>81</v>
      </c>
      <c r="E41">
        <v>2</v>
      </c>
      <c r="F41" t="s">
        <v>952</v>
      </c>
      <c r="G41" t="s">
        <v>964</v>
      </c>
      <c r="H41" t="s">
        <v>969</v>
      </c>
      <c r="I41" s="18">
        <f>INDEX(Costos!$K$1:$M$36,MATCH('2024'!$E41,Costos!$B$1:$B$36,0),1)</f>
        <v>19687.539000000001</v>
      </c>
      <c r="J41" s="18">
        <f>INDEX(Costos!$K$1:$M$36,MATCH('2024'!$E41,Costos!$B$1:$B$36,0),2)</f>
        <v>11998.386</v>
      </c>
      <c r="K41" s="18">
        <f>INDEX(Costos!$K$1:$M$36,MATCH('2024'!$E41,Costos!$B$1:$B$36,0),3)</f>
        <v>13340.987999999999</v>
      </c>
    </row>
    <row r="42" spans="1:11" x14ac:dyDescent="0.3">
      <c r="A42">
        <v>2024</v>
      </c>
      <c r="B42" t="s">
        <v>82</v>
      </c>
      <c r="C42" t="s">
        <v>2</v>
      </c>
      <c r="D42" t="s">
        <v>83</v>
      </c>
      <c r="E42">
        <v>4</v>
      </c>
      <c r="F42" t="s">
        <v>955</v>
      </c>
      <c r="G42" t="s">
        <v>963</v>
      </c>
      <c r="H42" t="s">
        <v>967</v>
      </c>
      <c r="I42" s="18">
        <f>INDEX(Costos!$K$1:$M$36,MATCH('2024'!$E42,Costos!$B$1:$B$36,0),1)</f>
        <v>17171.654999999999</v>
      </c>
      <c r="J42" s="18">
        <f>INDEX(Costos!$K$1:$M$36,MATCH('2024'!$E42,Costos!$B$1:$B$36,0),2)</f>
        <v>9543.0380000000005</v>
      </c>
      <c r="K42" s="18">
        <f>INDEX(Costos!$K$1:$M$36,MATCH('2024'!$E42,Costos!$B$1:$B$36,0),3)</f>
        <v>10902.936</v>
      </c>
    </row>
    <row r="43" spans="1:11" x14ac:dyDescent="0.3">
      <c r="A43">
        <v>2024</v>
      </c>
      <c r="B43" t="s">
        <v>84</v>
      </c>
      <c r="C43" t="s">
        <v>2</v>
      </c>
      <c r="D43" t="s">
        <v>85</v>
      </c>
      <c r="E43">
        <v>4</v>
      </c>
      <c r="F43" t="s">
        <v>955</v>
      </c>
      <c r="G43" t="s">
        <v>963</v>
      </c>
      <c r="H43" t="s">
        <v>967</v>
      </c>
      <c r="I43" s="18">
        <f>INDEX(Costos!$K$1:$M$36,MATCH('2024'!$E43,Costos!$B$1:$B$36,0),1)</f>
        <v>17171.654999999999</v>
      </c>
      <c r="J43" s="18">
        <f>INDEX(Costos!$K$1:$M$36,MATCH('2024'!$E43,Costos!$B$1:$B$36,0),2)</f>
        <v>9543.0380000000005</v>
      </c>
      <c r="K43" s="18">
        <f>INDEX(Costos!$K$1:$M$36,MATCH('2024'!$E43,Costos!$B$1:$B$36,0),3)</f>
        <v>10902.936</v>
      </c>
    </row>
    <row r="44" spans="1:11" x14ac:dyDescent="0.3">
      <c r="A44">
        <v>2024</v>
      </c>
      <c r="B44" t="s">
        <v>86</v>
      </c>
      <c r="C44" t="s">
        <v>2</v>
      </c>
      <c r="D44" t="s">
        <v>87</v>
      </c>
      <c r="E44">
        <v>4</v>
      </c>
      <c r="F44" t="s">
        <v>955</v>
      </c>
      <c r="G44" t="s">
        <v>963</v>
      </c>
      <c r="H44" t="s">
        <v>967</v>
      </c>
      <c r="I44" s="18">
        <f>INDEX(Costos!$K$1:$M$36,MATCH('2024'!$E44,Costos!$B$1:$B$36,0),1)</f>
        <v>17171.654999999999</v>
      </c>
      <c r="J44" s="18">
        <f>INDEX(Costos!$K$1:$M$36,MATCH('2024'!$E44,Costos!$B$1:$B$36,0),2)</f>
        <v>9543.0380000000005</v>
      </c>
      <c r="K44" s="18">
        <f>INDEX(Costos!$K$1:$M$36,MATCH('2024'!$E44,Costos!$B$1:$B$36,0),3)</f>
        <v>10902.936</v>
      </c>
    </row>
    <row r="45" spans="1:11" x14ac:dyDescent="0.3">
      <c r="A45">
        <v>2024</v>
      </c>
      <c r="B45" t="s">
        <v>88</v>
      </c>
      <c r="C45" t="s">
        <v>2</v>
      </c>
      <c r="D45" t="s">
        <v>89</v>
      </c>
      <c r="E45">
        <v>4</v>
      </c>
      <c r="F45" t="s">
        <v>955</v>
      </c>
      <c r="G45" t="s">
        <v>963</v>
      </c>
      <c r="H45" t="s">
        <v>967</v>
      </c>
      <c r="I45" s="18">
        <f>INDEX(Costos!$K$1:$M$36,MATCH('2024'!$E45,Costos!$B$1:$B$36,0),1)</f>
        <v>17171.654999999999</v>
      </c>
      <c r="J45" s="18">
        <f>INDEX(Costos!$K$1:$M$36,MATCH('2024'!$E45,Costos!$B$1:$B$36,0),2)</f>
        <v>9543.0380000000005</v>
      </c>
      <c r="K45" s="18">
        <f>INDEX(Costos!$K$1:$M$36,MATCH('2024'!$E45,Costos!$B$1:$B$36,0),3)</f>
        <v>10902.936</v>
      </c>
    </row>
    <row r="46" spans="1:11" x14ac:dyDescent="0.3">
      <c r="A46">
        <v>2024</v>
      </c>
      <c r="B46" t="s">
        <v>90</v>
      </c>
      <c r="C46" t="s">
        <v>2</v>
      </c>
      <c r="D46" t="s">
        <v>91</v>
      </c>
      <c r="E46">
        <v>4</v>
      </c>
      <c r="F46" t="s">
        <v>955</v>
      </c>
      <c r="G46" t="s">
        <v>963</v>
      </c>
      <c r="H46" t="s">
        <v>967</v>
      </c>
      <c r="I46" s="18">
        <f>INDEX(Costos!$K$1:$M$36,MATCH('2024'!$E46,Costos!$B$1:$B$36,0),1)</f>
        <v>17171.654999999999</v>
      </c>
      <c r="J46" s="18">
        <f>INDEX(Costos!$K$1:$M$36,MATCH('2024'!$E46,Costos!$B$1:$B$36,0),2)</f>
        <v>9543.0380000000005</v>
      </c>
      <c r="K46" s="18">
        <f>INDEX(Costos!$K$1:$M$36,MATCH('2024'!$E46,Costos!$B$1:$B$36,0),3)</f>
        <v>10902.936</v>
      </c>
    </row>
    <row r="47" spans="1:11" x14ac:dyDescent="0.3">
      <c r="A47">
        <v>2024</v>
      </c>
      <c r="B47" t="s">
        <v>92</v>
      </c>
      <c r="C47" t="s">
        <v>2</v>
      </c>
      <c r="D47" t="s">
        <v>93</v>
      </c>
      <c r="E47">
        <v>4</v>
      </c>
      <c r="F47" t="s">
        <v>955</v>
      </c>
      <c r="G47" t="s">
        <v>963</v>
      </c>
      <c r="H47" t="s">
        <v>967</v>
      </c>
      <c r="I47" s="18">
        <f>INDEX(Costos!$K$1:$M$36,MATCH('2024'!$E47,Costos!$B$1:$B$36,0),1)</f>
        <v>17171.654999999999</v>
      </c>
      <c r="J47" s="18">
        <f>INDEX(Costos!$K$1:$M$36,MATCH('2024'!$E47,Costos!$B$1:$B$36,0),2)</f>
        <v>9543.0380000000005</v>
      </c>
      <c r="K47" s="18">
        <f>INDEX(Costos!$K$1:$M$36,MATCH('2024'!$E47,Costos!$B$1:$B$36,0),3)</f>
        <v>10902.936</v>
      </c>
    </row>
    <row r="48" spans="1:11" x14ac:dyDescent="0.3">
      <c r="A48">
        <v>2024</v>
      </c>
      <c r="B48" t="s">
        <v>94</v>
      </c>
      <c r="C48" t="s">
        <v>2</v>
      </c>
      <c r="D48" t="s">
        <v>95</v>
      </c>
      <c r="E48">
        <v>4</v>
      </c>
      <c r="F48" t="s">
        <v>955</v>
      </c>
      <c r="G48" t="s">
        <v>963</v>
      </c>
      <c r="H48" t="s">
        <v>967</v>
      </c>
      <c r="I48" s="18">
        <f>INDEX(Costos!$K$1:$M$36,MATCH('2024'!$E48,Costos!$B$1:$B$36,0),1)</f>
        <v>17171.654999999999</v>
      </c>
      <c r="J48" s="18">
        <f>INDEX(Costos!$K$1:$M$36,MATCH('2024'!$E48,Costos!$B$1:$B$36,0),2)</f>
        <v>9543.0380000000005</v>
      </c>
      <c r="K48" s="18">
        <f>INDEX(Costos!$K$1:$M$36,MATCH('2024'!$E48,Costos!$B$1:$B$36,0),3)</f>
        <v>10902.936</v>
      </c>
    </row>
    <row r="49" spans="1:11" x14ac:dyDescent="0.3">
      <c r="A49">
        <v>2024</v>
      </c>
      <c r="B49" t="s">
        <v>96</v>
      </c>
      <c r="C49" t="s">
        <v>2</v>
      </c>
      <c r="D49" t="s">
        <v>97</v>
      </c>
      <c r="E49">
        <v>3</v>
      </c>
      <c r="F49" t="s">
        <v>953</v>
      </c>
      <c r="G49" t="s">
        <v>964</v>
      </c>
      <c r="H49" t="s">
        <v>969</v>
      </c>
      <c r="I49" s="18">
        <f>INDEX(Costos!$K$1:$M$36,MATCH('2024'!$E49,Costos!$B$1:$B$36,0),1)</f>
        <v>17699.718000000001</v>
      </c>
      <c r="J49" s="18">
        <f>INDEX(Costos!$K$1:$M$36,MATCH('2024'!$E49,Costos!$B$1:$B$36,0),2)</f>
        <v>9993.2690000000002</v>
      </c>
      <c r="K49" s="18">
        <f>INDEX(Costos!$K$1:$M$36,MATCH('2024'!$E49,Costos!$B$1:$B$36,0),3)</f>
        <v>11349.923999999999</v>
      </c>
    </row>
    <row r="50" spans="1:11" x14ac:dyDescent="0.3">
      <c r="A50">
        <v>2024</v>
      </c>
      <c r="B50" t="s">
        <v>98</v>
      </c>
      <c r="C50" t="s">
        <v>2</v>
      </c>
      <c r="D50" t="s">
        <v>99</v>
      </c>
      <c r="E50">
        <v>4</v>
      </c>
      <c r="F50" t="s">
        <v>955</v>
      </c>
      <c r="G50" t="s">
        <v>963</v>
      </c>
      <c r="H50" t="s">
        <v>967</v>
      </c>
      <c r="I50" s="18">
        <f>INDEX(Costos!$K$1:$M$36,MATCH('2024'!$E50,Costos!$B$1:$B$36,0),1)</f>
        <v>17171.654999999999</v>
      </c>
      <c r="J50" s="18">
        <f>INDEX(Costos!$K$1:$M$36,MATCH('2024'!$E50,Costos!$B$1:$B$36,0),2)</f>
        <v>9543.0380000000005</v>
      </c>
      <c r="K50" s="18">
        <f>INDEX(Costos!$K$1:$M$36,MATCH('2024'!$E50,Costos!$B$1:$B$36,0),3)</f>
        <v>10902.936</v>
      </c>
    </row>
    <row r="51" spans="1:11" x14ac:dyDescent="0.3">
      <c r="A51">
        <v>2024</v>
      </c>
      <c r="B51" t="s">
        <v>100</v>
      </c>
      <c r="C51" t="s">
        <v>2</v>
      </c>
      <c r="D51" t="s">
        <v>101</v>
      </c>
      <c r="E51">
        <v>4</v>
      </c>
      <c r="F51" t="s">
        <v>955</v>
      </c>
      <c r="G51" t="s">
        <v>963</v>
      </c>
      <c r="H51" t="s">
        <v>967</v>
      </c>
      <c r="I51" s="18">
        <f>INDEX(Costos!$K$1:$M$36,MATCH('2024'!$E51,Costos!$B$1:$B$36,0),1)</f>
        <v>17171.654999999999</v>
      </c>
      <c r="J51" s="18">
        <f>INDEX(Costos!$K$1:$M$36,MATCH('2024'!$E51,Costos!$B$1:$B$36,0),2)</f>
        <v>9543.0380000000005</v>
      </c>
      <c r="K51" s="18">
        <f>INDEX(Costos!$K$1:$M$36,MATCH('2024'!$E51,Costos!$B$1:$B$36,0),3)</f>
        <v>10902.936</v>
      </c>
    </row>
    <row r="52" spans="1:11" x14ac:dyDescent="0.3">
      <c r="A52">
        <v>2024</v>
      </c>
      <c r="B52" t="s">
        <v>102</v>
      </c>
      <c r="C52" t="s">
        <v>2</v>
      </c>
      <c r="D52" t="s">
        <v>103</v>
      </c>
      <c r="E52">
        <v>4</v>
      </c>
      <c r="F52" t="s">
        <v>955</v>
      </c>
      <c r="G52" t="s">
        <v>963</v>
      </c>
      <c r="H52" t="s">
        <v>967</v>
      </c>
      <c r="I52" s="18">
        <f>INDEX(Costos!$K$1:$M$36,MATCH('2024'!$E52,Costos!$B$1:$B$36,0),1)</f>
        <v>17171.654999999999</v>
      </c>
      <c r="J52" s="18">
        <f>INDEX(Costos!$K$1:$M$36,MATCH('2024'!$E52,Costos!$B$1:$B$36,0),2)</f>
        <v>9543.0380000000005</v>
      </c>
      <c r="K52" s="18">
        <f>INDEX(Costos!$K$1:$M$36,MATCH('2024'!$E52,Costos!$B$1:$B$36,0),3)</f>
        <v>10902.936</v>
      </c>
    </row>
    <row r="53" spans="1:11" x14ac:dyDescent="0.3">
      <c r="A53">
        <v>2024</v>
      </c>
      <c r="B53" t="s">
        <v>104</v>
      </c>
      <c r="C53" t="s">
        <v>2</v>
      </c>
      <c r="D53" t="s">
        <v>105</v>
      </c>
      <c r="E53">
        <v>4</v>
      </c>
      <c r="F53" t="s">
        <v>955</v>
      </c>
      <c r="G53" t="s">
        <v>963</v>
      </c>
      <c r="H53" t="s">
        <v>967</v>
      </c>
      <c r="I53" s="18">
        <f>INDEX(Costos!$K$1:$M$36,MATCH('2024'!$E53,Costos!$B$1:$B$36,0),1)</f>
        <v>17171.654999999999</v>
      </c>
      <c r="J53" s="18">
        <f>INDEX(Costos!$K$1:$M$36,MATCH('2024'!$E53,Costos!$B$1:$B$36,0),2)</f>
        <v>9543.0380000000005</v>
      </c>
      <c r="K53" s="18">
        <f>INDEX(Costos!$K$1:$M$36,MATCH('2024'!$E53,Costos!$B$1:$B$36,0),3)</f>
        <v>10902.936</v>
      </c>
    </row>
    <row r="54" spans="1:11" x14ac:dyDescent="0.3">
      <c r="A54">
        <v>2024</v>
      </c>
      <c r="B54" t="s">
        <v>106</v>
      </c>
      <c r="C54" t="s">
        <v>2</v>
      </c>
      <c r="D54" t="s">
        <v>107</v>
      </c>
      <c r="E54">
        <v>3</v>
      </c>
      <c r="F54" t="s">
        <v>953</v>
      </c>
      <c r="G54" t="s">
        <v>964</v>
      </c>
      <c r="H54" t="s">
        <v>969</v>
      </c>
      <c r="I54" s="18">
        <f>INDEX(Costos!$K$1:$M$36,MATCH('2024'!$E54,Costos!$B$1:$B$36,0),1)</f>
        <v>17699.718000000001</v>
      </c>
      <c r="J54" s="18">
        <f>INDEX(Costos!$K$1:$M$36,MATCH('2024'!$E54,Costos!$B$1:$B$36,0),2)</f>
        <v>9993.2690000000002</v>
      </c>
      <c r="K54" s="18">
        <f>INDEX(Costos!$K$1:$M$36,MATCH('2024'!$E54,Costos!$B$1:$B$36,0),3)</f>
        <v>11349.923999999999</v>
      </c>
    </row>
    <row r="55" spans="1:11" x14ac:dyDescent="0.3">
      <c r="A55">
        <v>2024</v>
      </c>
      <c r="B55" t="s">
        <v>108</v>
      </c>
      <c r="C55" t="s">
        <v>2</v>
      </c>
      <c r="D55" t="s">
        <v>109</v>
      </c>
      <c r="E55">
        <v>3</v>
      </c>
      <c r="F55" t="s">
        <v>953</v>
      </c>
      <c r="G55" t="s">
        <v>964</v>
      </c>
      <c r="H55" t="s">
        <v>969</v>
      </c>
      <c r="I55" s="18">
        <f>INDEX(Costos!$K$1:$M$36,MATCH('2024'!$E55,Costos!$B$1:$B$36,0),1)</f>
        <v>17699.718000000001</v>
      </c>
      <c r="J55" s="18">
        <f>INDEX(Costos!$K$1:$M$36,MATCH('2024'!$E55,Costos!$B$1:$B$36,0),2)</f>
        <v>9993.2690000000002</v>
      </c>
      <c r="K55" s="18">
        <f>INDEX(Costos!$K$1:$M$36,MATCH('2024'!$E55,Costos!$B$1:$B$36,0),3)</f>
        <v>11349.923999999999</v>
      </c>
    </row>
    <row r="56" spans="1:11" x14ac:dyDescent="0.3">
      <c r="A56">
        <v>2024</v>
      </c>
      <c r="B56" t="s">
        <v>110</v>
      </c>
      <c r="C56" t="s">
        <v>2</v>
      </c>
      <c r="D56" t="s">
        <v>111</v>
      </c>
      <c r="E56">
        <v>4</v>
      </c>
      <c r="F56" t="s">
        <v>955</v>
      </c>
      <c r="G56" t="s">
        <v>963</v>
      </c>
      <c r="H56" t="s">
        <v>967</v>
      </c>
      <c r="I56" s="18">
        <f>INDEX(Costos!$K$1:$M$36,MATCH('2024'!$E56,Costos!$B$1:$B$36,0),1)</f>
        <v>17171.654999999999</v>
      </c>
      <c r="J56" s="18">
        <f>INDEX(Costos!$K$1:$M$36,MATCH('2024'!$E56,Costos!$B$1:$B$36,0),2)</f>
        <v>9543.0380000000005</v>
      </c>
      <c r="K56" s="18">
        <f>INDEX(Costos!$K$1:$M$36,MATCH('2024'!$E56,Costos!$B$1:$B$36,0),3)</f>
        <v>10902.936</v>
      </c>
    </row>
    <row r="57" spans="1:11" x14ac:dyDescent="0.3">
      <c r="A57">
        <v>2024</v>
      </c>
      <c r="B57" t="s">
        <v>112</v>
      </c>
      <c r="C57" t="s">
        <v>2</v>
      </c>
      <c r="D57" t="s">
        <v>113</v>
      </c>
      <c r="E57">
        <v>4</v>
      </c>
      <c r="F57" t="s">
        <v>955</v>
      </c>
      <c r="G57" t="s">
        <v>963</v>
      </c>
      <c r="H57" t="s">
        <v>967</v>
      </c>
      <c r="I57" s="18">
        <f>INDEX(Costos!$K$1:$M$36,MATCH('2024'!$E57,Costos!$B$1:$B$36,0),1)</f>
        <v>17171.654999999999</v>
      </c>
      <c r="J57" s="18">
        <f>INDEX(Costos!$K$1:$M$36,MATCH('2024'!$E57,Costos!$B$1:$B$36,0),2)</f>
        <v>9543.0380000000005</v>
      </c>
      <c r="K57" s="18">
        <f>INDEX(Costos!$K$1:$M$36,MATCH('2024'!$E57,Costos!$B$1:$B$36,0),3)</f>
        <v>10902.936</v>
      </c>
    </row>
    <row r="58" spans="1:11" x14ac:dyDescent="0.3">
      <c r="A58">
        <v>2024</v>
      </c>
      <c r="B58" t="s">
        <v>114</v>
      </c>
      <c r="C58" t="s">
        <v>2</v>
      </c>
      <c r="D58" t="s">
        <v>115</v>
      </c>
      <c r="E58">
        <v>4</v>
      </c>
      <c r="F58" t="s">
        <v>955</v>
      </c>
      <c r="G58" t="s">
        <v>963</v>
      </c>
      <c r="H58" t="s">
        <v>967</v>
      </c>
      <c r="I58" s="18">
        <f>INDEX(Costos!$K$1:$M$36,MATCH('2024'!$E58,Costos!$B$1:$B$36,0),1)</f>
        <v>17171.654999999999</v>
      </c>
      <c r="J58" s="18">
        <f>INDEX(Costos!$K$1:$M$36,MATCH('2024'!$E58,Costos!$B$1:$B$36,0),2)</f>
        <v>9543.0380000000005</v>
      </c>
      <c r="K58" s="18">
        <f>INDEX(Costos!$K$1:$M$36,MATCH('2024'!$E58,Costos!$B$1:$B$36,0),3)</f>
        <v>10902.936</v>
      </c>
    </row>
    <row r="59" spans="1:11" x14ac:dyDescent="0.3">
      <c r="A59">
        <v>2024</v>
      </c>
      <c r="B59" t="s">
        <v>116</v>
      </c>
      <c r="C59" t="s">
        <v>2</v>
      </c>
      <c r="D59" t="s">
        <v>117</v>
      </c>
      <c r="E59">
        <v>4</v>
      </c>
      <c r="F59" t="s">
        <v>955</v>
      </c>
      <c r="G59" t="s">
        <v>963</v>
      </c>
      <c r="H59" t="s">
        <v>967</v>
      </c>
      <c r="I59" s="18">
        <f>INDEX(Costos!$K$1:$M$36,MATCH('2024'!$E59,Costos!$B$1:$B$36,0),1)</f>
        <v>17171.654999999999</v>
      </c>
      <c r="J59" s="18">
        <f>INDEX(Costos!$K$1:$M$36,MATCH('2024'!$E59,Costos!$B$1:$B$36,0),2)</f>
        <v>9543.0380000000005</v>
      </c>
      <c r="K59" s="18">
        <f>INDEX(Costos!$K$1:$M$36,MATCH('2024'!$E59,Costos!$B$1:$B$36,0),3)</f>
        <v>10902.936</v>
      </c>
    </row>
    <row r="60" spans="1:11" x14ac:dyDescent="0.3">
      <c r="A60">
        <v>2024</v>
      </c>
      <c r="B60" t="s">
        <v>118</v>
      </c>
      <c r="C60" t="s">
        <v>2</v>
      </c>
      <c r="D60" t="s">
        <v>119</v>
      </c>
      <c r="E60">
        <v>4</v>
      </c>
      <c r="F60" t="s">
        <v>955</v>
      </c>
      <c r="G60" t="s">
        <v>963</v>
      </c>
      <c r="H60" t="s">
        <v>967</v>
      </c>
      <c r="I60" s="18">
        <f>INDEX(Costos!$K$1:$M$36,MATCH('2024'!$E60,Costos!$B$1:$B$36,0),1)</f>
        <v>17171.654999999999</v>
      </c>
      <c r="J60" s="18">
        <f>INDEX(Costos!$K$1:$M$36,MATCH('2024'!$E60,Costos!$B$1:$B$36,0),2)</f>
        <v>9543.0380000000005</v>
      </c>
      <c r="K60" s="18">
        <f>INDEX(Costos!$K$1:$M$36,MATCH('2024'!$E60,Costos!$B$1:$B$36,0),3)</f>
        <v>10902.936</v>
      </c>
    </row>
    <row r="61" spans="1:11" x14ac:dyDescent="0.3">
      <c r="A61">
        <v>2024</v>
      </c>
      <c r="B61" t="s">
        <v>120</v>
      </c>
      <c r="C61" t="s">
        <v>2</v>
      </c>
      <c r="D61" t="s">
        <v>121</v>
      </c>
      <c r="E61">
        <v>4</v>
      </c>
      <c r="F61" t="s">
        <v>955</v>
      </c>
      <c r="G61" t="s">
        <v>963</v>
      </c>
      <c r="H61" t="s">
        <v>967</v>
      </c>
      <c r="I61" s="18">
        <f>INDEX(Costos!$K$1:$M$36,MATCH('2024'!$E61,Costos!$B$1:$B$36,0),1)</f>
        <v>17171.654999999999</v>
      </c>
      <c r="J61" s="18">
        <f>INDEX(Costos!$K$1:$M$36,MATCH('2024'!$E61,Costos!$B$1:$B$36,0),2)</f>
        <v>9543.0380000000005</v>
      </c>
      <c r="K61" s="18">
        <f>INDEX(Costos!$K$1:$M$36,MATCH('2024'!$E61,Costos!$B$1:$B$36,0),3)</f>
        <v>10902.936</v>
      </c>
    </row>
    <row r="62" spans="1:11" x14ac:dyDescent="0.3">
      <c r="A62">
        <v>2024</v>
      </c>
      <c r="B62" t="s">
        <v>122</v>
      </c>
      <c r="C62" t="s">
        <v>2</v>
      </c>
      <c r="D62" t="s">
        <v>123</v>
      </c>
      <c r="E62">
        <v>4</v>
      </c>
      <c r="F62" t="s">
        <v>955</v>
      </c>
      <c r="G62" t="s">
        <v>963</v>
      </c>
      <c r="H62" t="s">
        <v>967</v>
      </c>
      <c r="I62" s="18">
        <f>INDEX(Costos!$K$1:$M$36,MATCH('2024'!$E62,Costos!$B$1:$B$36,0),1)</f>
        <v>17171.654999999999</v>
      </c>
      <c r="J62" s="18">
        <f>INDEX(Costos!$K$1:$M$36,MATCH('2024'!$E62,Costos!$B$1:$B$36,0),2)</f>
        <v>9543.0380000000005</v>
      </c>
      <c r="K62" s="18">
        <f>INDEX(Costos!$K$1:$M$36,MATCH('2024'!$E62,Costos!$B$1:$B$36,0),3)</f>
        <v>10902.936</v>
      </c>
    </row>
    <row r="63" spans="1:11" x14ac:dyDescent="0.3">
      <c r="A63">
        <v>2024</v>
      </c>
      <c r="B63" t="s">
        <v>124</v>
      </c>
      <c r="C63" t="s">
        <v>2</v>
      </c>
      <c r="D63" t="s">
        <v>125</v>
      </c>
      <c r="E63">
        <v>4</v>
      </c>
      <c r="F63" t="s">
        <v>955</v>
      </c>
      <c r="G63" t="s">
        <v>963</v>
      </c>
      <c r="H63" t="s">
        <v>967</v>
      </c>
      <c r="I63" s="18">
        <f>INDEX(Costos!$K$1:$M$36,MATCH('2024'!$E63,Costos!$B$1:$B$36,0),1)</f>
        <v>17171.654999999999</v>
      </c>
      <c r="J63" s="18">
        <f>INDEX(Costos!$K$1:$M$36,MATCH('2024'!$E63,Costos!$B$1:$B$36,0),2)</f>
        <v>9543.0380000000005</v>
      </c>
      <c r="K63" s="18">
        <f>INDEX(Costos!$K$1:$M$36,MATCH('2024'!$E63,Costos!$B$1:$B$36,0),3)</f>
        <v>10902.936</v>
      </c>
    </row>
    <row r="64" spans="1:11" x14ac:dyDescent="0.3">
      <c r="A64">
        <v>2024</v>
      </c>
      <c r="B64" t="s">
        <v>126</v>
      </c>
      <c r="C64" t="s">
        <v>2</v>
      </c>
      <c r="D64" t="s">
        <v>127</v>
      </c>
      <c r="E64">
        <v>4</v>
      </c>
      <c r="F64" t="s">
        <v>955</v>
      </c>
      <c r="G64" t="s">
        <v>963</v>
      </c>
      <c r="H64" t="s">
        <v>967</v>
      </c>
      <c r="I64" s="18">
        <f>INDEX(Costos!$K$1:$M$36,MATCH('2024'!$E64,Costos!$B$1:$B$36,0),1)</f>
        <v>17171.654999999999</v>
      </c>
      <c r="J64" s="18">
        <f>INDEX(Costos!$K$1:$M$36,MATCH('2024'!$E64,Costos!$B$1:$B$36,0),2)</f>
        <v>9543.0380000000005</v>
      </c>
      <c r="K64" s="18">
        <f>INDEX(Costos!$K$1:$M$36,MATCH('2024'!$E64,Costos!$B$1:$B$36,0),3)</f>
        <v>10902.936</v>
      </c>
    </row>
    <row r="65" spans="1:11" x14ac:dyDescent="0.3">
      <c r="A65">
        <v>2024</v>
      </c>
      <c r="B65" t="s">
        <v>128</v>
      </c>
      <c r="C65" t="s">
        <v>2</v>
      </c>
      <c r="D65" t="s">
        <v>129</v>
      </c>
      <c r="E65">
        <v>2</v>
      </c>
      <c r="F65" t="s">
        <v>952</v>
      </c>
      <c r="G65" t="s">
        <v>964</v>
      </c>
      <c r="H65" t="s">
        <v>969</v>
      </c>
      <c r="I65" s="18">
        <f>INDEX(Costos!$K$1:$M$36,MATCH('2024'!$E65,Costos!$B$1:$B$36,0),1)</f>
        <v>19687.539000000001</v>
      </c>
      <c r="J65" s="18">
        <f>INDEX(Costos!$K$1:$M$36,MATCH('2024'!$E65,Costos!$B$1:$B$36,0),2)</f>
        <v>11998.386</v>
      </c>
      <c r="K65" s="18">
        <f>INDEX(Costos!$K$1:$M$36,MATCH('2024'!$E65,Costos!$B$1:$B$36,0),3)</f>
        <v>13340.987999999999</v>
      </c>
    </row>
    <row r="66" spans="1:11" x14ac:dyDescent="0.3">
      <c r="A66">
        <v>2024</v>
      </c>
      <c r="B66" t="s">
        <v>130</v>
      </c>
      <c r="C66" t="s">
        <v>2</v>
      </c>
      <c r="D66" t="s">
        <v>131</v>
      </c>
      <c r="E66">
        <v>4</v>
      </c>
      <c r="F66" t="s">
        <v>955</v>
      </c>
      <c r="G66" t="s">
        <v>963</v>
      </c>
      <c r="H66" t="s">
        <v>967</v>
      </c>
      <c r="I66" s="18">
        <f>INDEX(Costos!$K$1:$M$36,MATCH('2024'!$E66,Costos!$B$1:$B$36,0),1)</f>
        <v>17171.654999999999</v>
      </c>
      <c r="J66" s="18">
        <f>INDEX(Costos!$K$1:$M$36,MATCH('2024'!$E66,Costos!$B$1:$B$36,0),2)</f>
        <v>9543.0380000000005</v>
      </c>
      <c r="K66" s="18">
        <f>INDEX(Costos!$K$1:$M$36,MATCH('2024'!$E66,Costos!$B$1:$B$36,0),3)</f>
        <v>10902.936</v>
      </c>
    </row>
    <row r="67" spans="1:11" x14ac:dyDescent="0.3">
      <c r="A67">
        <v>2024</v>
      </c>
      <c r="B67" t="s">
        <v>132</v>
      </c>
      <c r="C67" t="s">
        <v>2</v>
      </c>
      <c r="D67" t="s">
        <v>133</v>
      </c>
      <c r="E67">
        <v>4</v>
      </c>
      <c r="F67" t="s">
        <v>955</v>
      </c>
      <c r="G67" t="s">
        <v>963</v>
      </c>
      <c r="H67" t="s">
        <v>967</v>
      </c>
      <c r="I67" s="18">
        <f>INDEX(Costos!$K$1:$M$36,MATCH('2024'!$E67,Costos!$B$1:$B$36,0),1)</f>
        <v>17171.654999999999</v>
      </c>
      <c r="J67" s="18">
        <f>INDEX(Costos!$K$1:$M$36,MATCH('2024'!$E67,Costos!$B$1:$B$36,0),2)</f>
        <v>9543.0380000000005</v>
      </c>
      <c r="K67" s="18">
        <f>INDEX(Costos!$K$1:$M$36,MATCH('2024'!$E67,Costos!$B$1:$B$36,0),3)</f>
        <v>10902.936</v>
      </c>
    </row>
    <row r="68" spans="1:11" x14ac:dyDescent="0.3">
      <c r="A68">
        <v>2024</v>
      </c>
      <c r="B68" t="s">
        <v>134</v>
      </c>
      <c r="C68" t="s">
        <v>2</v>
      </c>
      <c r="D68" t="s">
        <v>135</v>
      </c>
      <c r="E68">
        <v>4</v>
      </c>
      <c r="F68" t="s">
        <v>955</v>
      </c>
      <c r="G68" t="s">
        <v>963</v>
      </c>
      <c r="H68" t="s">
        <v>967</v>
      </c>
      <c r="I68" s="18">
        <f>INDEX(Costos!$K$1:$M$36,MATCH('2024'!$E68,Costos!$B$1:$B$36,0),1)</f>
        <v>17171.654999999999</v>
      </c>
      <c r="J68" s="18">
        <f>INDEX(Costos!$K$1:$M$36,MATCH('2024'!$E68,Costos!$B$1:$B$36,0),2)</f>
        <v>9543.0380000000005</v>
      </c>
      <c r="K68" s="18">
        <f>INDEX(Costos!$K$1:$M$36,MATCH('2024'!$E68,Costos!$B$1:$B$36,0),3)</f>
        <v>10902.936</v>
      </c>
    </row>
    <row r="69" spans="1:11" x14ac:dyDescent="0.3">
      <c r="A69">
        <v>2024</v>
      </c>
      <c r="B69" t="s">
        <v>136</v>
      </c>
      <c r="C69" t="s">
        <v>2</v>
      </c>
      <c r="D69" t="s">
        <v>137</v>
      </c>
      <c r="E69">
        <v>4</v>
      </c>
      <c r="F69" t="s">
        <v>955</v>
      </c>
      <c r="G69" t="s">
        <v>963</v>
      </c>
      <c r="H69" t="s">
        <v>967</v>
      </c>
      <c r="I69" s="18">
        <f>INDEX(Costos!$K$1:$M$36,MATCH('2024'!$E69,Costos!$B$1:$B$36,0),1)</f>
        <v>17171.654999999999</v>
      </c>
      <c r="J69" s="18">
        <f>INDEX(Costos!$K$1:$M$36,MATCH('2024'!$E69,Costos!$B$1:$B$36,0),2)</f>
        <v>9543.0380000000005</v>
      </c>
      <c r="K69" s="18">
        <f>INDEX(Costos!$K$1:$M$36,MATCH('2024'!$E69,Costos!$B$1:$B$36,0),3)</f>
        <v>10902.936</v>
      </c>
    </row>
    <row r="70" spans="1:11" x14ac:dyDescent="0.3">
      <c r="A70">
        <v>2024</v>
      </c>
      <c r="B70" t="s">
        <v>138</v>
      </c>
      <c r="C70" t="s">
        <v>2</v>
      </c>
      <c r="D70" t="s">
        <v>139</v>
      </c>
      <c r="E70">
        <v>4</v>
      </c>
      <c r="F70" t="s">
        <v>955</v>
      </c>
      <c r="G70" t="s">
        <v>963</v>
      </c>
      <c r="H70" t="s">
        <v>967</v>
      </c>
      <c r="I70" s="18">
        <f>INDEX(Costos!$K$1:$M$36,MATCH('2024'!$E70,Costos!$B$1:$B$36,0),1)</f>
        <v>17171.654999999999</v>
      </c>
      <c r="J70" s="18">
        <f>INDEX(Costos!$K$1:$M$36,MATCH('2024'!$E70,Costos!$B$1:$B$36,0),2)</f>
        <v>9543.0380000000005</v>
      </c>
      <c r="K70" s="18">
        <f>INDEX(Costos!$K$1:$M$36,MATCH('2024'!$E70,Costos!$B$1:$B$36,0),3)</f>
        <v>10902.936</v>
      </c>
    </row>
    <row r="71" spans="1:11" x14ac:dyDescent="0.3">
      <c r="A71">
        <v>2024</v>
      </c>
      <c r="B71" t="s">
        <v>140</v>
      </c>
      <c r="C71" t="s">
        <v>2</v>
      </c>
      <c r="D71" t="s">
        <v>141</v>
      </c>
      <c r="E71">
        <v>4</v>
      </c>
      <c r="F71" t="s">
        <v>955</v>
      </c>
      <c r="G71" t="s">
        <v>963</v>
      </c>
      <c r="H71" t="s">
        <v>967</v>
      </c>
      <c r="I71" s="18">
        <f>INDEX(Costos!$K$1:$M$36,MATCH('2024'!$E71,Costos!$B$1:$B$36,0),1)</f>
        <v>17171.654999999999</v>
      </c>
      <c r="J71" s="18">
        <f>INDEX(Costos!$K$1:$M$36,MATCH('2024'!$E71,Costos!$B$1:$B$36,0),2)</f>
        <v>9543.0380000000005</v>
      </c>
      <c r="K71" s="18">
        <f>INDEX(Costos!$K$1:$M$36,MATCH('2024'!$E71,Costos!$B$1:$B$36,0),3)</f>
        <v>10902.936</v>
      </c>
    </row>
    <row r="72" spans="1:11" x14ac:dyDescent="0.3">
      <c r="A72">
        <v>2024</v>
      </c>
      <c r="B72" t="s">
        <v>142</v>
      </c>
      <c r="C72" t="s">
        <v>2</v>
      </c>
      <c r="D72" t="s">
        <v>143</v>
      </c>
      <c r="E72">
        <v>2</v>
      </c>
      <c r="F72" t="s">
        <v>952</v>
      </c>
      <c r="G72" t="s">
        <v>964</v>
      </c>
      <c r="H72" t="s">
        <v>969</v>
      </c>
      <c r="I72" s="18">
        <f>INDEX(Costos!$K$1:$M$36,MATCH('2024'!$E72,Costos!$B$1:$B$36,0),1)</f>
        <v>19687.539000000001</v>
      </c>
      <c r="J72" s="18">
        <f>INDEX(Costos!$K$1:$M$36,MATCH('2024'!$E72,Costos!$B$1:$B$36,0),2)</f>
        <v>11998.386</v>
      </c>
      <c r="K72" s="18">
        <f>INDEX(Costos!$K$1:$M$36,MATCH('2024'!$E72,Costos!$B$1:$B$36,0),3)</f>
        <v>13340.987999999999</v>
      </c>
    </row>
    <row r="73" spans="1:11" x14ac:dyDescent="0.3">
      <c r="A73">
        <v>2024</v>
      </c>
      <c r="B73" t="s">
        <v>144</v>
      </c>
      <c r="C73" t="s">
        <v>2</v>
      </c>
      <c r="D73" t="s">
        <v>145</v>
      </c>
      <c r="E73">
        <v>4</v>
      </c>
      <c r="F73" t="s">
        <v>955</v>
      </c>
      <c r="G73" t="s">
        <v>963</v>
      </c>
      <c r="H73" t="s">
        <v>967</v>
      </c>
      <c r="I73" s="18">
        <f>INDEX(Costos!$K$1:$M$36,MATCH('2024'!$E73,Costos!$B$1:$B$36,0),1)</f>
        <v>17171.654999999999</v>
      </c>
      <c r="J73" s="18">
        <f>INDEX(Costos!$K$1:$M$36,MATCH('2024'!$E73,Costos!$B$1:$B$36,0),2)</f>
        <v>9543.0380000000005</v>
      </c>
      <c r="K73" s="18">
        <f>INDEX(Costos!$K$1:$M$36,MATCH('2024'!$E73,Costos!$B$1:$B$36,0),3)</f>
        <v>10902.936</v>
      </c>
    </row>
    <row r="74" spans="1:11" x14ac:dyDescent="0.3">
      <c r="A74">
        <v>2024</v>
      </c>
      <c r="B74" t="s">
        <v>146</v>
      </c>
      <c r="C74" t="s">
        <v>2</v>
      </c>
      <c r="D74" t="s">
        <v>147</v>
      </c>
      <c r="E74">
        <v>4</v>
      </c>
      <c r="F74" t="s">
        <v>955</v>
      </c>
      <c r="G74" t="s">
        <v>963</v>
      </c>
      <c r="H74" t="s">
        <v>967</v>
      </c>
      <c r="I74" s="18">
        <f>INDEX(Costos!$K$1:$M$36,MATCH('2024'!$E74,Costos!$B$1:$B$36,0),1)</f>
        <v>17171.654999999999</v>
      </c>
      <c r="J74" s="18">
        <f>INDEX(Costos!$K$1:$M$36,MATCH('2024'!$E74,Costos!$B$1:$B$36,0),2)</f>
        <v>9543.0380000000005</v>
      </c>
      <c r="K74" s="18">
        <f>INDEX(Costos!$K$1:$M$36,MATCH('2024'!$E74,Costos!$B$1:$B$36,0),3)</f>
        <v>10902.936</v>
      </c>
    </row>
    <row r="75" spans="1:11" x14ac:dyDescent="0.3">
      <c r="A75">
        <v>2024</v>
      </c>
      <c r="B75" t="s">
        <v>148</v>
      </c>
      <c r="C75" t="s">
        <v>2</v>
      </c>
      <c r="D75" t="s">
        <v>149</v>
      </c>
      <c r="E75">
        <v>4</v>
      </c>
      <c r="F75" t="s">
        <v>955</v>
      </c>
      <c r="G75" t="s">
        <v>963</v>
      </c>
      <c r="H75" t="s">
        <v>967</v>
      </c>
      <c r="I75" s="18">
        <f>INDEX(Costos!$K$1:$M$36,MATCH('2024'!$E75,Costos!$B$1:$B$36,0),1)</f>
        <v>17171.654999999999</v>
      </c>
      <c r="J75" s="18">
        <f>INDEX(Costos!$K$1:$M$36,MATCH('2024'!$E75,Costos!$B$1:$B$36,0),2)</f>
        <v>9543.0380000000005</v>
      </c>
      <c r="K75" s="18">
        <f>INDEX(Costos!$K$1:$M$36,MATCH('2024'!$E75,Costos!$B$1:$B$36,0),3)</f>
        <v>10902.936</v>
      </c>
    </row>
    <row r="76" spans="1:11" x14ac:dyDescent="0.3">
      <c r="A76">
        <v>2024</v>
      </c>
      <c r="B76" t="s">
        <v>150</v>
      </c>
      <c r="C76" t="s">
        <v>2</v>
      </c>
      <c r="D76" t="s">
        <v>151</v>
      </c>
      <c r="E76">
        <v>4</v>
      </c>
      <c r="F76" t="s">
        <v>955</v>
      </c>
      <c r="G76" t="s">
        <v>963</v>
      </c>
      <c r="H76" t="s">
        <v>967</v>
      </c>
      <c r="I76" s="18">
        <f>INDEX(Costos!$K$1:$M$36,MATCH('2024'!$E76,Costos!$B$1:$B$36,0),1)</f>
        <v>17171.654999999999</v>
      </c>
      <c r="J76" s="18">
        <f>INDEX(Costos!$K$1:$M$36,MATCH('2024'!$E76,Costos!$B$1:$B$36,0),2)</f>
        <v>9543.0380000000005</v>
      </c>
      <c r="K76" s="18">
        <f>INDEX(Costos!$K$1:$M$36,MATCH('2024'!$E76,Costos!$B$1:$B$36,0),3)</f>
        <v>10902.936</v>
      </c>
    </row>
    <row r="77" spans="1:11" x14ac:dyDescent="0.3">
      <c r="A77">
        <v>2024</v>
      </c>
      <c r="B77" t="s">
        <v>152</v>
      </c>
      <c r="C77" t="s">
        <v>2</v>
      </c>
      <c r="D77" t="s">
        <v>153</v>
      </c>
      <c r="E77">
        <v>4</v>
      </c>
      <c r="F77" t="s">
        <v>955</v>
      </c>
      <c r="G77" t="s">
        <v>963</v>
      </c>
      <c r="H77" t="s">
        <v>967</v>
      </c>
      <c r="I77" s="18">
        <f>INDEX(Costos!$K$1:$M$36,MATCH('2024'!$E77,Costos!$B$1:$B$36,0),1)</f>
        <v>17171.654999999999</v>
      </c>
      <c r="J77" s="18">
        <f>INDEX(Costos!$K$1:$M$36,MATCH('2024'!$E77,Costos!$B$1:$B$36,0),2)</f>
        <v>9543.0380000000005</v>
      </c>
      <c r="K77" s="18">
        <f>INDEX(Costos!$K$1:$M$36,MATCH('2024'!$E77,Costos!$B$1:$B$36,0),3)</f>
        <v>10902.936</v>
      </c>
    </row>
    <row r="78" spans="1:11" x14ac:dyDescent="0.3">
      <c r="A78">
        <v>2024</v>
      </c>
      <c r="B78" t="s">
        <v>154</v>
      </c>
      <c r="C78" t="s">
        <v>2</v>
      </c>
      <c r="D78" t="s">
        <v>155</v>
      </c>
      <c r="E78">
        <v>4</v>
      </c>
      <c r="F78" t="s">
        <v>955</v>
      </c>
      <c r="G78" t="s">
        <v>963</v>
      </c>
      <c r="H78" t="s">
        <v>967</v>
      </c>
      <c r="I78" s="18">
        <f>INDEX(Costos!$K$1:$M$36,MATCH('2024'!$E78,Costos!$B$1:$B$36,0),1)</f>
        <v>17171.654999999999</v>
      </c>
      <c r="J78" s="18">
        <f>INDEX(Costos!$K$1:$M$36,MATCH('2024'!$E78,Costos!$B$1:$B$36,0),2)</f>
        <v>9543.0380000000005</v>
      </c>
      <c r="K78" s="18">
        <f>INDEX(Costos!$K$1:$M$36,MATCH('2024'!$E78,Costos!$B$1:$B$36,0),3)</f>
        <v>10902.936</v>
      </c>
    </row>
    <row r="79" spans="1:11" x14ac:dyDescent="0.3">
      <c r="A79">
        <v>2024</v>
      </c>
      <c r="B79" t="s">
        <v>156</v>
      </c>
      <c r="C79" t="s">
        <v>2</v>
      </c>
      <c r="D79" t="s">
        <v>157</v>
      </c>
      <c r="E79">
        <v>4</v>
      </c>
      <c r="F79" t="s">
        <v>955</v>
      </c>
      <c r="G79" t="s">
        <v>963</v>
      </c>
      <c r="H79" t="s">
        <v>967</v>
      </c>
      <c r="I79" s="18">
        <f>INDEX(Costos!$K$1:$M$36,MATCH('2024'!$E79,Costos!$B$1:$B$36,0),1)</f>
        <v>17171.654999999999</v>
      </c>
      <c r="J79" s="18">
        <f>INDEX(Costos!$K$1:$M$36,MATCH('2024'!$E79,Costos!$B$1:$B$36,0),2)</f>
        <v>9543.0380000000005</v>
      </c>
      <c r="K79" s="18">
        <f>INDEX(Costos!$K$1:$M$36,MATCH('2024'!$E79,Costos!$B$1:$B$36,0),3)</f>
        <v>10902.936</v>
      </c>
    </row>
    <row r="80" spans="1:11" x14ac:dyDescent="0.3">
      <c r="A80">
        <v>2024</v>
      </c>
      <c r="B80" t="s">
        <v>158</v>
      </c>
      <c r="C80" t="s">
        <v>2</v>
      </c>
      <c r="D80" t="s">
        <v>159</v>
      </c>
      <c r="E80">
        <v>4</v>
      </c>
      <c r="F80" t="s">
        <v>955</v>
      </c>
      <c r="G80" t="s">
        <v>963</v>
      </c>
      <c r="H80" t="s">
        <v>967</v>
      </c>
      <c r="I80" s="18">
        <f>INDEX(Costos!$K$1:$M$36,MATCH('2024'!$E80,Costos!$B$1:$B$36,0),1)</f>
        <v>17171.654999999999</v>
      </c>
      <c r="J80" s="18">
        <f>INDEX(Costos!$K$1:$M$36,MATCH('2024'!$E80,Costos!$B$1:$B$36,0),2)</f>
        <v>9543.0380000000005</v>
      </c>
      <c r="K80" s="18">
        <f>INDEX(Costos!$K$1:$M$36,MATCH('2024'!$E80,Costos!$B$1:$B$36,0),3)</f>
        <v>10902.936</v>
      </c>
    </row>
    <row r="81" spans="1:11" x14ac:dyDescent="0.3">
      <c r="A81">
        <v>2024</v>
      </c>
      <c r="B81" t="s">
        <v>160</v>
      </c>
      <c r="C81" t="s">
        <v>2</v>
      </c>
      <c r="D81" t="s">
        <v>161</v>
      </c>
      <c r="E81">
        <v>4</v>
      </c>
      <c r="F81" t="s">
        <v>955</v>
      </c>
      <c r="G81" t="s">
        <v>963</v>
      </c>
      <c r="H81" t="s">
        <v>967</v>
      </c>
      <c r="I81" s="18">
        <f>INDEX(Costos!$K$1:$M$36,MATCH('2024'!$E81,Costos!$B$1:$B$36,0),1)</f>
        <v>17171.654999999999</v>
      </c>
      <c r="J81" s="18">
        <f>INDEX(Costos!$K$1:$M$36,MATCH('2024'!$E81,Costos!$B$1:$B$36,0),2)</f>
        <v>9543.0380000000005</v>
      </c>
      <c r="K81" s="18">
        <f>INDEX(Costos!$K$1:$M$36,MATCH('2024'!$E81,Costos!$B$1:$B$36,0),3)</f>
        <v>10902.936</v>
      </c>
    </row>
    <row r="82" spans="1:11" x14ac:dyDescent="0.3">
      <c r="A82">
        <v>2024</v>
      </c>
      <c r="B82" t="s">
        <v>162</v>
      </c>
      <c r="C82" t="s">
        <v>2</v>
      </c>
      <c r="D82" t="s">
        <v>163</v>
      </c>
      <c r="E82">
        <v>4</v>
      </c>
      <c r="F82" t="s">
        <v>955</v>
      </c>
      <c r="G82" t="s">
        <v>963</v>
      </c>
      <c r="H82" t="s">
        <v>967</v>
      </c>
      <c r="I82" s="18">
        <f>INDEX(Costos!$K$1:$M$36,MATCH('2024'!$E82,Costos!$B$1:$B$36,0),1)</f>
        <v>17171.654999999999</v>
      </c>
      <c r="J82" s="18">
        <f>INDEX(Costos!$K$1:$M$36,MATCH('2024'!$E82,Costos!$B$1:$B$36,0),2)</f>
        <v>9543.0380000000005</v>
      </c>
      <c r="K82" s="18">
        <f>INDEX(Costos!$K$1:$M$36,MATCH('2024'!$E82,Costos!$B$1:$B$36,0),3)</f>
        <v>10902.936</v>
      </c>
    </row>
    <row r="83" spans="1:11" x14ac:dyDescent="0.3">
      <c r="A83">
        <v>2024</v>
      </c>
      <c r="B83" t="s">
        <v>164</v>
      </c>
      <c r="C83" t="s">
        <v>2</v>
      </c>
      <c r="D83" t="s">
        <v>165</v>
      </c>
      <c r="E83">
        <v>4</v>
      </c>
      <c r="F83" t="s">
        <v>955</v>
      </c>
      <c r="G83" t="s">
        <v>963</v>
      </c>
      <c r="H83" t="s">
        <v>967</v>
      </c>
      <c r="I83" s="18">
        <f>INDEX(Costos!$K$1:$M$36,MATCH('2024'!$E83,Costos!$B$1:$B$36,0),1)</f>
        <v>17171.654999999999</v>
      </c>
      <c r="J83" s="18">
        <f>INDEX(Costos!$K$1:$M$36,MATCH('2024'!$E83,Costos!$B$1:$B$36,0),2)</f>
        <v>9543.0380000000005</v>
      </c>
      <c r="K83" s="18">
        <f>INDEX(Costos!$K$1:$M$36,MATCH('2024'!$E83,Costos!$B$1:$B$36,0),3)</f>
        <v>10902.936</v>
      </c>
    </row>
    <row r="84" spans="1:11" x14ac:dyDescent="0.3">
      <c r="A84">
        <v>2024</v>
      </c>
      <c r="B84" t="s">
        <v>166</v>
      </c>
      <c r="C84" t="s">
        <v>2</v>
      </c>
      <c r="D84" t="s">
        <v>167</v>
      </c>
      <c r="E84">
        <v>4</v>
      </c>
      <c r="F84" t="s">
        <v>955</v>
      </c>
      <c r="G84" t="s">
        <v>963</v>
      </c>
      <c r="H84" t="s">
        <v>967</v>
      </c>
      <c r="I84" s="18">
        <f>INDEX(Costos!$K$1:$M$36,MATCH('2024'!$E84,Costos!$B$1:$B$36,0),1)</f>
        <v>17171.654999999999</v>
      </c>
      <c r="J84" s="18">
        <f>INDEX(Costos!$K$1:$M$36,MATCH('2024'!$E84,Costos!$B$1:$B$36,0),2)</f>
        <v>9543.0380000000005</v>
      </c>
      <c r="K84" s="18">
        <f>INDEX(Costos!$K$1:$M$36,MATCH('2024'!$E84,Costos!$B$1:$B$36,0),3)</f>
        <v>10902.936</v>
      </c>
    </row>
    <row r="85" spans="1:11" x14ac:dyDescent="0.3">
      <c r="A85">
        <v>2024</v>
      </c>
      <c r="B85" t="s">
        <v>168</v>
      </c>
      <c r="C85" t="s">
        <v>2</v>
      </c>
      <c r="D85" t="s">
        <v>169</v>
      </c>
      <c r="E85">
        <v>4</v>
      </c>
      <c r="F85" t="s">
        <v>955</v>
      </c>
      <c r="G85" t="s">
        <v>963</v>
      </c>
      <c r="H85" t="s">
        <v>967</v>
      </c>
      <c r="I85" s="18">
        <f>INDEX(Costos!$K$1:$M$36,MATCH('2024'!$E85,Costos!$B$1:$B$36,0),1)</f>
        <v>17171.654999999999</v>
      </c>
      <c r="J85" s="18">
        <f>INDEX(Costos!$K$1:$M$36,MATCH('2024'!$E85,Costos!$B$1:$B$36,0),2)</f>
        <v>9543.0380000000005</v>
      </c>
      <c r="K85" s="18">
        <f>INDEX(Costos!$K$1:$M$36,MATCH('2024'!$E85,Costos!$B$1:$B$36,0),3)</f>
        <v>10902.936</v>
      </c>
    </row>
    <row r="86" spans="1:11" x14ac:dyDescent="0.3">
      <c r="A86">
        <v>2024</v>
      </c>
      <c r="B86" t="s">
        <v>170</v>
      </c>
      <c r="C86" t="s">
        <v>2</v>
      </c>
      <c r="D86" t="s">
        <v>171</v>
      </c>
      <c r="E86">
        <v>4</v>
      </c>
      <c r="F86" t="s">
        <v>955</v>
      </c>
      <c r="G86" t="s">
        <v>963</v>
      </c>
      <c r="H86" t="s">
        <v>967</v>
      </c>
      <c r="I86" s="18">
        <f>INDEX(Costos!$K$1:$M$36,MATCH('2024'!$E86,Costos!$B$1:$B$36,0),1)</f>
        <v>17171.654999999999</v>
      </c>
      <c r="J86" s="18">
        <f>INDEX(Costos!$K$1:$M$36,MATCH('2024'!$E86,Costos!$B$1:$B$36,0),2)</f>
        <v>9543.0380000000005</v>
      </c>
      <c r="K86" s="18">
        <f>INDEX(Costos!$K$1:$M$36,MATCH('2024'!$E86,Costos!$B$1:$B$36,0),3)</f>
        <v>10902.936</v>
      </c>
    </row>
    <row r="87" spans="1:11" x14ac:dyDescent="0.3">
      <c r="A87">
        <v>2024</v>
      </c>
      <c r="B87" t="s">
        <v>172</v>
      </c>
      <c r="C87" t="s">
        <v>2</v>
      </c>
      <c r="D87" t="s">
        <v>173</v>
      </c>
      <c r="E87">
        <v>4</v>
      </c>
      <c r="F87" t="s">
        <v>955</v>
      </c>
      <c r="G87" t="s">
        <v>963</v>
      </c>
      <c r="H87" t="s">
        <v>967</v>
      </c>
      <c r="I87" s="18">
        <f>INDEX(Costos!$K$1:$M$36,MATCH('2024'!$E87,Costos!$B$1:$B$36,0),1)</f>
        <v>17171.654999999999</v>
      </c>
      <c r="J87" s="18">
        <f>INDEX(Costos!$K$1:$M$36,MATCH('2024'!$E87,Costos!$B$1:$B$36,0),2)</f>
        <v>9543.0380000000005</v>
      </c>
      <c r="K87" s="18">
        <f>INDEX(Costos!$K$1:$M$36,MATCH('2024'!$E87,Costos!$B$1:$B$36,0),3)</f>
        <v>10902.936</v>
      </c>
    </row>
    <row r="88" spans="1:11" x14ac:dyDescent="0.3">
      <c r="A88">
        <v>2024</v>
      </c>
      <c r="B88" t="s">
        <v>174</v>
      </c>
      <c r="C88" t="s">
        <v>2</v>
      </c>
      <c r="D88" t="s">
        <v>175</v>
      </c>
      <c r="E88">
        <v>12</v>
      </c>
      <c r="F88" t="s">
        <v>954</v>
      </c>
      <c r="G88" t="s">
        <v>961</v>
      </c>
      <c r="H88" t="s">
        <v>968</v>
      </c>
      <c r="I88" s="18">
        <f>INDEX(Costos!$K$1:$M$36,MATCH('2024'!$E88,Costos!$B$1:$B$36,0),1)</f>
        <v>18161.897999999997</v>
      </c>
      <c r="J88" s="18">
        <f>INDEX(Costos!$K$1:$M$36,MATCH('2024'!$E88,Costos!$B$1:$B$36,0),2)</f>
        <v>10799.207</v>
      </c>
      <c r="K88" s="18">
        <f>INDEX(Costos!$K$1:$M$36,MATCH('2024'!$E88,Costos!$B$1:$B$36,0),3)</f>
        <v>12103.974</v>
      </c>
    </row>
    <row r="89" spans="1:11" x14ac:dyDescent="0.3">
      <c r="A89">
        <v>2024</v>
      </c>
      <c r="B89" t="s">
        <v>176</v>
      </c>
      <c r="C89" t="s">
        <v>2</v>
      </c>
      <c r="D89" t="s">
        <v>177</v>
      </c>
      <c r="E89">
        <v>4</v>
      </c>
      <c r="F89" t="s">
        <v>955</v>
      </c>
      <c r="G89" t="s">
        <v>963</v>
      </c>
      <c r="H89" t="s">
        <v>967</v>
      </c>
      <c r="I89" s="18">
        <f>INDEX(Costos!$K$1:$M$36,MATCH('2024'!$E89,Costos!$B$1:$B$36,0),1)</f>
        <v>17171.654999999999</v>
      </c>
      <c r="J89" s="18">
        <f>INDEX(Costos!$K$1:$M$36,MATCH('2024'!$E89,Costos!$B$1:$B$36,0),2)</f>
        <v>9543.0380000000005</v>
      </c>
      <c r="K89" s="18">
        <f>INDEX(Costos!$K$1:$M$36,MATCH('2024'!$E89,Costos!$B$1:$B$36,0),3)</f>
        <v>10902.936</v>
      </c>
    </row>
    <row r="90" spans="1:11" x14ac:dyDescent="0.3">
      <c r="A90">
        <v>2024</v>
      </c>
      <c r="B90" t="s">
        <v>178</v>
      </c>
      <c r="C90" t="s">
        <v>2</v>
      </c>
      <c r="D90" t="s">
        <v>179</v>
      </c>
      <c r="E90">
        <v>4</v>
      </c>
      <c r="F90" t="s">
        <v>955</v>
      </c>
      <c r="G90" t="s">
        <v>963</v>
      </c>
      <c r="H90" t="s">
        <v>967</v>
      </c>
      <c r="I90" s="18">
        <f>INDEX(Costos!$K$1:$M$36,MATCH('2024'!$E90,Costos!$B$1:$B$36,0),1)</f>
        <v>17171.654999999999</v>
      </c>
      <c r="J90" s="18">
        <f>INDEX(Costos!$K$1:$M$36,MATCH('2024'!$E90,Costos!$B$1:$B$36,0),2)</f>
        <v>9543.0380000000005</v>
      </c>
      <c r="K90" s="18">
        <f>INDEX(Costos!$K$1:$M$36,MATCH('2024'!$E90,Costos!$B$1:$B$36,0),3)</f>
        <v>10902.936</v>
      </c>
    </row>
    <row r="91" spans="1:11" x14ac:dyDescent="0.3">
      <c r="A91">
        <v>2024</v>
      </c>
      <c r="B91" t="s">
        <v>180</v>
      </c>
      <c r="C91" t="s">
        <v>2</v>
      </c>
      <c r="D91" t="s">
        <v>181</v>
      </c>
      <c r="E91">
        <v>27</v>
      </c>
      <c r="F91" t="s">
        <v>958</v>
      </c>
      <c r="G91" t="s">
        <v>963</v>
      </c>
      <c r="H91" t="s">
        <v>967</v>
      </c>
      <c r="I91" s="18">
        <f>INDEX(Costos!$K$1:$M$36,MATCH('2024'!$E91,Costos!$B$1:$B$36,0),1)</f>
        <v>18410.806</v>
      </c>
      <c r="J91" s="18">
        <f>INDEX(Costos!$K$1:$M$36,MATCH('2024'!$E91,Costos!$B$1:$B$36,0),2)</f>
        <v>10822.186</v>
      </c>
      <c r="K91" s="18">
        <f>INDEX(Costos!$K$1:$M$36,MATCH('2024'!$E91,Costos!$B$1:$B$36,0),3)</f>
        <v>12134.519999999999</v>
      </c>
    </row>
    <row r="92" spans="1:11" x14ac:dyDescent="0.3">
      <c r="A92">
        <v>2024</v>
      </c>
      <c r="B92" t="s">
        <v>182</v>
      </c>
      <c r="C92" t="s">
        <v>2</v>
      </c>
      <c r="D92" t="s">
        <v>183</v>
      </c>
      <c r="E92">
        <v>4</v>
      </c>
      <c r="F92" t="s">
        <v>955</v>
      </c>
      <c r="G92" t="s">
        <v>963</v>
      </c>
      <c r="H92" t="s">
        <v>967</v>
      </c>
      <c r="I92" s="18">
        <f>INDEX(Costos!$K$1:$M$36,MATCH('2024'!$E92,Costos!$B$1:$B$36,0),1)</f>
        <v>17171.654999999999</v>
      </c>
      <c r="J92" s="18">
        <f>INDEX(Costos!$K$1:$M$36,MATCH('2024'!$E92,Costos!$B$1:$B$36,0),2)</f>
        <v>9543.0380000000005</v>
      </c>
      <c r="K92" s="18">
        <f>INDEX(Costos!$K$1:$M$36,MATCH('2024'!$E92,Costos!$B$1:$B$36,0),3)</f>
        <v>10902.936</v>
      </c>
    </row>
    <row r="93" spans="1:11" x14ac:dyDescent="0.3">
      <c r="A93">
        <v>2024</v>
      </c>
      <c r="B93" t="s">
        <v>184</v>
      </c>
      <c r="C93" t="s">
        <v>2</v>
      </c>
      <c r="D93" t="s">
        <v>185</v>
      </c>
      <c r="E93">
        <v>4</v>
      </c>
      <c r="F93" t="s">
        <v>955</v>
      </c>
      <c r="G93" t="s">
        <v>963</v>
      </c>
      <c r="H93" t="s">
        <v>967</v>
      </c>
      <c r="I93" s="18">
        <f>INDEX(Costos!$K$1:$M$36,MATCH('2024'!$E93,Costos!$B$1:$B$36,0),1)</f>
        <v>17171.654999999999</v>
      </c>
      <c r="J93" s="18">
        <f>INDEX(Costos!$K$1:$M$36,MATCH('2024'!$E93,Costos!$B$1:$B$36,0),2)</f>
        <v>9543.0380000000005</v>
      </c>
      <c r="K93" s="18">
        <f>INDEX(Costos!$K$1:$M$36,MATCH('2024'!$E93,Costos!$B$1:$B$36,0),3)</f>
        <v>10902.936</v>
      </c>
    </row>
    <row r="94" spans="1:11" x14ac:dyDescent="0.3">
      <c r="A94">
        <v>2024</v>
      </c>
      <c r="B94" t="s">
        <v>186</v>
      </c>
      <c r="C94" t="s">
        <v>2</v>
      </c>
      <c r="D94" t="s">
        <v>187</v>
      </c>
      <c r="E94">
        <v>4</v>
      </c>
      <c r="F94" t="s">
        <v>955</v>
      </c>
      <c r="G94" t="s">
        <v>963</v>
      </c>
      <c r="H94" t="s">
        <v>967</v>
      </c>
      <c r="I94" s="18">
        <f>INDEX(Costos!$K$1:$M$36,MATCH('2024'!$E94,Costos!$B$1:$B$36,0),1)</f>
        <v>17171.654999999999</v>
      </c>
      <c r="J94" s="18">
        <f>INDEX(Costos!$K$1:$M$36,MATCH('2024'!$E94,Costos!$B$1:$B$36,0),2)</f>
        <v>9543.0380000000005</v>
      </c>
      <c r="K94" s="18">
        <f>INDEX(Costos!$K$1:$M$36,MATCH('2024'!$E94,Costos!$B$1:$B$36,0),3)</f>
        <v>10902.936</v>
      </c>
    </row>
    <row r="95" spans="1:11" x14ac:dyDescent="0.3">
      <c r="A95">
        <v>2024</v>
      </c>
      <c r="B95" t="s">
        <v>188</v>
      </c>
      <c r="C95" t="s">
        <v>2</v>
      </c>
      <c r="D95" t="s">
        <v>189</v>
      </c>
      <c r="E95">
        <v>4</v>
      </c>
      <c r="F95" t="s">
        <v>955</v>
      </c>
      <c r="G95" t="s">
        <v>963</v>
      </c>
      <c r="H95" t="s">
        <v>967</v>
      </c>
      <c r="I95" s="18">
        <f>INDEX(Costos!$K$1:$M$36,MATCH('2024'!$E95,Costos!$B$1:$B$36,0),1)</f>
        <v>17171.654999999999</v>
      </c>
      <c r="J95" s="18">
        <f>INDEX(Costos!$K$1:$M$36,MATCH('2024'!$E95,Costos!$B$1:$B$36,0),2)</f>
        <v>9543.0380000000005</v>
      </c>
      <c r="K95" s="18">
        <f>INDEX(Costos!$K$1:$M$36,MATCH('2024'!$E95,Costos!$B$1:$B$36,0),3)</f>
        <v>10902.936</v>
      </c>
    </row>
    <row r="96" spans="1:11" x14ac:dyDescent="0.3">
      <c r="A96">
        <v>2024</v>
      </c>
      <c r="B96" t="s">
        <v>190</v>
      </c>
      <c r="C96" t="s">
        <v>2</v>
      </c>
      <c r="D96" t="s">
        <v>191</v>
      </c>
      <c r="E96">
        <v>2</v>
      </c>
      <c r="F96" t="s">
        <v>952</v>
      </c>
      <c r="G96" t="s">
        <v>964</v>
      </c>
      <c r="H96" t="s">
        <v>969</v>
      </c>
      <c r="I96" s="18">
        <f>INDEX(Costos!$K$1:$M$36,MATCH('2024'!$E96,Costos!$B$1:$B$36,0),1)</f>
        <v>19687.539000000001</v>
      </c>
      <c r="J96" s="18">
        <f>INDEX(Costos!$K$1:$M$36,MATCH('2024'!$E96,Costos!$B$1:$B$36,0),2)</f>
        <v>11998.386</v>
      </c>
      <c r="K96" s="18">
        <f>INDEX(Costos!$K$1:$M$36,MATCH('2024'!$E96,Costos!$B$1:$B$36,0),3)</f>
        <v>13340.987999999999</v>
      </c>
    </row>
    <row r="97" spans="1:11" x14ac:dyDescent="0.3">
      <c r="A97">
        <v>2024</v>
      </c>
      <c r="B97" t="s">
        <v>192</v>
      </c>
      <c r="C97" t="s">
        <v>2</v>
      </c>
      <c r="D97" t="s">
        <v>193</v>
      </c>
      <c r="E97">
        <v>27</v>
      </c>
      <c r="F97" t="s">
        <v>958</v>
      </c>
      <c r="G97" t="s">
        <v>963</v>
      </c>
      <c r="H97" t="s">
        <v>967</v>
      </c>
      <c r="I97" s="18">
        <f>INDEX(Costos!$K$1:$M$36,MATCH('2024'!$E97,Costos!$B$1:$B$36,0),1)</f>
        <v>18410.806</v>
      </c>
      <c r="J97" s="18">
        <f>INDEX(Costos!$K$1:$M$36,MATCH('2024'!$E97,Costos!$B$1:$B$36,0),2)</f>
        <v>10822.186</v>
      </c>
      <c r="K97" s="18">
        <f>INDEX(Costos!$K$1:$M$36,MATCH('2024'!$E97,Costos!$B$1:$B$36,0),3)</f>
        <v>12134.519999999999</v>
      </c>
    </row>
    <row r="98" spans="1:11" x14ac:dyDescent="0.3">
      <c r="A98">
        <v>2024</v>
      </c>
      <c r="B98" t="s">
        <v>194</v>
      </c>
      <c r="C98" t="s">
        <v>2</v>
      </c>
      <c r="D98" t="s">
        <v>195</v>
      </c>
      <c r="E98">
        <v>4</v>
      </c>
      <c r="F98" t="s">
        <v>955</v>
      </c>
      <c r="G98" t="s">
        <v>963</v>
      </c>
      <c r="H98" t="s">
        <v>967</v>
      </c>
      <c r="I98" s="18">
        <f>INDEX(Costos!$K$1:$M$36,MATCH('2024'!$E98,Costos!$B$1:$B$36,0),1)</f>
        <v>17171.654999999999</v>
      </c>
      <c r="J98" s="18">
        <f>INDEX(Costos!$K$1:$M$36,MATCH('2024'!$E98,Costos!$B$1:$B$36,0),2)</f>
        <v>9543.0380000000005</v>
      </c>
      <c r="K98" s="18">
        <f>INDEX(Costos!$K$1:$M$36,MATCH('2024'!$E98,Costos!$B$1:$B$36,0),3)</f>
        <v>10902.936</v>
      </c>
    </row>
    <row r="99" spans="1:11" x14ac:dyDescent="0.3">
      <c r="A99">
        <v>2024</v>
      </c>
      <c r="B99" t="s">
        <v>196</v>
      </c>
      <c r="C99" t="s">
        <v>2</v>
      </c>
      <c r="D99" t="s">
        <v>197</v>
      </c>
      <c r="E99">
        <v>4</v>
      </c>
      <c r="F99" t="s">
        <v>955</v>
      </c>
      <c r="G99" t="s">
        <v>963</v>
      </c>
      <c r="H99" t="s">
        <v>967</v>
      </c>
      <c r="I99" s="18">
        <f>INDEX(Costos!$K$1:$M$36,MATCH('2024'!$E99,Costos!$B$1:$B$36,0),1)</f>
        <v>17171.654999999999</v>
      </c>
      <c r="J99" s="18">
        <f>INDEX(Costos!$K$1:$M$36,MATCH('2024'!$E99,Costos!$B$1:$B$36,0),2)</f>
        <v>9543.0380000000005</v>
      </c>
      <c r="K99" s="18">
        <f>INDEX(Costos!$K$1:$M$36,MATCH('2024'!$E99,Costos!$B$1:$B$36,0),3)</f>
        <v>10902.936</v>
      </c>
    </row>
    <row r="100" spans="1:11" x14ac:dyDescent="0.3">
      <c r="A100">
        <v>2024</v>
      </c>
      <c r="B100" t="s">
        <v>198</v>
      </c>
      <c r="C100" t="s">
        <v>2</v>
      </c>
      <c r="D100" t="s">
        <v>199</v>
      </c>
      <c r="E100">
        <v>4</v>
      </c>
      <c r="F100" t="s">
        <v>955</v>
      </c>
      <c r="G100" t="s">
        <v>963</v>
      </c>
      <c r="H100" t="s">
        <v>967</v>
      </c>
      <c r="I100" s="18">
        <f>INDEX(Costos!$K$1:$M$36,MATCH('2024'!$E100,Costos!$B$1:$B$36,0),1)</f>
        <v>17171.654999999999</v>
      </c>
      <c r="J100" s="18">
        <f>INDEX(Costos!$K$1:$M$36,MATCH('2024'!$E100,Costos!$B$1:$B$36,0),2)</f>
        <v>9543.0380000000005</v>
      </c>
      <c r="K100" s="18">
        <f>INDEX(Costos!$K$1:$M$36,MATCH('2024'!$E100,Costos!$B$1:$B$36,0),3)</f>
        <v>10902.936</v>
      </c>
    </row>
    <row r="101" spans="1:11" x14ac:dyDescent="0.3">
      <c r="A101">
        <v>2024</v>
      </c>
      <c r="B101" t="s">
        <v>200</v>
      </c>
      <c r="C101" t="s">
        <v>2</v>
      </c>
      <c r="D101" t="s">
        <v>201</v>
      </c>
      <c r="E101">
        <v>4</v>
      </c>
      <c r="F101" t="s">
        <v>955</v>
      </c>
      <c r="G101" t="s">
        <v>963</v>
      </c>
      <c r="H101" t="s">
        <v>967</v>
      </c>
      <c r="I101" s="18">
        <f>INDEX(Costos!$K$1:$M$36,MATCH('2024'!$E101,Costos!$B$1:$B$36,0),1)</f>
        <v>17171.654999999999</v>
      </c>
      <c r="J101" s="18">
        <f>INDEX(Costos!$K$1:$M$36,MATCH('2024'!$E101,Costos!$B$1:$B$36,0),2)</f>
        <v>9543.0380000000005</v>
      </c>
      <c r="K101" s="18">
        <f>INDEX(Costos!$K$1:$M$36,MATCH('2024'!$E101,Costos!$B$1:$B$36,0),3)</f>
        <v>10902.936</v>
      </c>
    </row>
    <row r="102" spans="1:11" x14ac:dyDescent="0.3">
      <c r="A102">
        <v>2024</v>
      </c>
      <c r="B102" t="s">
        <v>202</v>
      </c>
      <c r="C102" t="s">
        <v>2</v>
      </c>
      <c r="D102" t="s">
        <v>203</v>
      </c>
      <c r="E102">
        <v>4</v>
      </c>
      <c r="F102" t="s">
        <v>955</v>
      </c>
      <c r="G102" t="s">
        <v>963</v>
      </c>
      <c r="H102" t="s">
        <v>967</v>
      </c>
      <c r="I102" s="18">
        <f>INDEX(Costos!$K$1:$M$36,MATCH('2024'!$E102,Costos!$B$1:$B$36,0),1)</f>
        <v>17171.654999999999</v>
      </c>
      <c r="J102" s="18">
        <f>INDEX(Costos!$K$1:$M$36,MATCH('2024'!$E102,Costos!$B$1:$B$36,0),2)</f>
        <v>9543.0380000000005</v>
      </c>
      <c r="K102" s="18">
        <f>INDEX(Costos!$K$1:$M$36,MATCH('2024'!$E102,Costos!$B$1:$B$36,0),3)</f>
        <v>10902.936</v>
      </c>
    </row>
    <row r="103" spans="1:11" x14ac:dyDescent="0.3">
      <c r="A103">
        <v>2024</v>
      </c>
      <c r="B103" t="s">
        <v>204</v>
      </c>
      <c r="C103" t="s">
        <v>2</v>
      </c>
      <c r="D103" t="s">
        <v>205</v>
      </c>
      <c r="E103">
        <v>4</v>
      </c>
      <c r="F103" t="s">
        <v>955</v>
      </c>
      <c r="G103" t="s">
        <v>963</v>
      </c>
      <c r="H103" t="s">
        <v>967</v>
      </c>
      <c r="I103" s="18">
        <f>INDEX(Costos!$K$1:$M$36,MATCH('2024'!$E103,Costos!$B$1:$B$36,0),1)</f>
        <v>17171.654999999999</v>
      </c>
      <c r="J103" s="18">
        <f>INDEX(Costos!$K$1:$M$36,MATCH('2024'!$E103,Costos!$B$1:$B$36,0),2)</f>
        <v>9543.0380000000005</v>
      </c>
      <c r="K103" s="18">
        <f>INDEX(Costos!$K$1:$M$36,MATCH('2024'!$E103,Costos!$B$1:$B$36,0),3)</f>
        <v>10902.936</v>
      </c>
    </row>
    <row r="104" spans="1:11" x14ac:dyDescent="0.3">
      <c r="A104">
        <v>2024</v>
      </c>
      <c r="B104" t="s">
        <v>206</v>
      </c>
      <c r="C104" t="s">
        <v>2</v>
      </c>
      <c r="D104" t="s">
        <v>207</v>
      </c>
      <c r="E104">
        <v>4</v>
      </c>
      <c r="F104" t="s">
        <v>955</v>
      </c>
      <c r="G104" t="s">
        <v>963</v>
      </c>
      <c r="H104" t="s">
        <v>967</v>
      </c>
      <c r="I104" s="18">
        <f>INDEX(Costos!$K$1:$M$36,MATCH('2024'!$E104,Costos!$B$1:$B$36,0),1)</f>
        <v>17171.654999999999</v>
      </c>
      <c r="J104" s="18">
        <f>INDEX(Costos!$K$1:$M$36,MATCH('2024'!$E104,Costos!$B$1:$B$36,0),2)</f>
        <v>9543.0380000000005</v>
      </c>
      <c r="K104" s="18">
        <f>INDEX(Costos!$K$1:$M$36,MATCH('2024'!$E104,Costos!$B$1:$B$36,0),3)</f>
        <v>10902.936</v>
      </c>
    </row>
    <row r="105" spans="1:11" x14ac:dyDescent="0.3">
      <c r="A105">
        <v>2024</v>
      </c>
      <c r="B105" t="s">
        <v>208</v>
      </c>
      <c r="C105" t="s">
        <v>2</v>
      </c>
      <c r="D105" t="s">
        <v>209</v>
      </c>
      <c r="E105">
        <v>4</v>
      </c>
      <c r="F105" t="s">
        <v>955</v>
      </c>
      <c r="G105" t="s">
        <v>963</v>
      </c>
      <c r="H105" t="s">
        <v>967</v>
      </c>
      <c r="I105" s="18">
        <f>INDEX(Costos!$K$1:$M$36,MATCH('2024'!$E105,Costos!$B$1:$B$36,0),1)</f>
        <v>17171.654999999999</v>
      </c>
      <c r="J105" s="18">
        <f>INDEX(Costos!$K$1:$M$36,MATCH('2024'!$E105,Costos!$B$1:$B$36,0),2)</f>
        <v>9543.0380000000005</v>
      </c>
      <c r="K105" s="18">
        <f>INDEX(Costos!$K$1:$M$36,MATCH('2024'!$E105,Costos!$B$1:$B$36,0),3)</f>
        <v>10902.936</v>
      </c>
    </row>
    <row r="106" spans="1:11" x14ac:dyDescent="0.3">
      <c r="A106">
        <v>2024</v>
      </c>
      <c r="B106" t="s">
        <v>210</v>
      </c>
      <c r="C106" t="s">
        <v>2</v>
      </c>
      <c r="D106" t="s">
        <v>211</v>
      </c>
      <c r="E106">
        <v>4</v>
      </c>
      <c r="F106" t="s">
        <v>955</v>
      </c>
      <c r="G106" t="s">
        <v>963</v>
      </c>
      <c r="H106" t="s">
        <v>967</v>
      </c>
      <c r="I106" s="18">
        <f>INDEX(Costos!$K$1:$M$36,MATCH('2024'!$E106,Costos!$B$1:$B$36,0),1)</f>
        <v>17171.654999999999</v>
      </c>
      <c r="J106" s="18">
        <f>INDEX(Costos!$K$1:$M$36,MATCH('2024'!$E106,Costos!$B$1:$B$36,0),2)</f>
        <v>9543.0380000000005</v>
      </c>
      <c r="K106" s="18">
        <f>INDEX(Costos!$K$1:$M$36,MATCH('2024'!$E106,Costos!$B$1:$B$36,0),3)</f>
        <v>10902.936</v>
      </c>
    </row>
    <row r="107" spans="1:11" x14ac:dyDescent="0.3">
      <c r="A107">
        <v>2024</v>
      </c>
      <c r="B107" t="s">
        <v>212</v>
      </c>
      <c r="C107" t="s">
        <v>2</v>
      </c>
      <c r="D107" t="s">
        <v>213</v>
      </c>
      <c r="E107">
        <v>4</v>
      </c>
      <c r="F107" t="s">
        <v>955</v>
      </c>
      <c r="G107" t="s">
        <v>963</v>
      </c>
      <c r="H107" t="s">
        <v>967</v>
      </c>
      <c r="I107" s="18">
        <f>INDEX(Costos!$K$1:$M$36,MATCH('2024'!$E107,Costos!$B$1:$B$36,0),1)</f>
        <v>17171.654999999999</v>
      </c>
      <c r="J107" s="18">
        <f>INDEX(Costos!$K$1:$M$36,MATCH('2024'!$E107,Costos!$B$1:$B$36,0),2)</f>
        <v>9543.0380000000005</v>
      </c>
      <c r="K107" s="18">
        <f>INDEX(Costos!$K$1:$M$36,MATCH('2024'!$E107,Costos!$B$1:$B$36,0),3)</f>
        <v>10902.936</v>
      </c>
    </row>
    <row r="108" spans="1:11" x14ac:dyDescent="0.3">
      <c r="A108">
        <v>2024</v>
      </c>
      <c r="B108" t="s">
        <v>214</v>
      </c>
      <c r="C108" t="s">
        <v>2</v>
      </c>
      <c r="D108" t="s">
        <v>215</v>
      </c>
      <c r="E108">
        <v>4</v>
      </c>
      <c r="F108" t="s">
        <v>955</v>
      </c>
      <c r="G108" t="s">
        <v>963</v>
      </c>
      <c r="H108" t="s">
        <v>967</v>
      </c>
      <c r="I108" s="18">
        <f>INDEX(Costos!$K$1:$M$36,MATCH('2024'!$E108,Costos!$B$1:$B$36,0),1)</f>
        <v>17171.654999999999</v>
      </c>
      <c r="J108" s="18">
        <f>INDEX(Costos!$K$1:$M$36,MATCH('2024'!$E108,Costos!$B$1:$B$36,0),2)</f>
        <v>9543.0380000000005</v>
      </c>
      <c r="K108" s="18">
        <f>INDEX(Costos!$K$1:$M$36,MATCH('2024'!$E108,Costos!$B$1:$B$36,0),3)</f>
        <v>10902.936</v>
      </c>
    </row>
    <row r="109" spans="1:11" x14ac:dyDescent="0.3">
      <c r="A109">
        <v>2024</v>
      </c>
      <c r="B109" t="s">
        <v>216</v>
      </c>
      <c r="C109" t="s">
        <v>2</v>
      </c>
      <c r="D109" t="s">
        <v>217</v>
      </c>
      <c r="E109">
        <v>4</v>
      </c>
      <c r="F109" t="s">
        <v>955</v>
      </c>
      <c r="G109" t="s">
        <v>963</v>
      </c>
      <c r="H109" t="s">
        <v>967</v>
      </c>
      <c r="I109" s="18">
        <f>INDEX(Costos!$K$1:$M$36,MATCH('2024'!$E109,Costos!$B$1:$B$36,0),1)</f>
        <v>17171.654999999999</v>
      </c>
      <c r="J109" s="18">
        <f>INDEX(Costos!$K$1:$M$36,MATCH('2024'!$E109,Costos!$B$1:$B$36,0),2)</f>
        <v>9543.0380000000005</v>
      </c>
      <c r="K109" s="18">
        <f>INDEX(Costos!$K$1:$M$36,MATCH('2024'!$E109,Costos!$B$1:$B$36,0),3)</f>
        <v>10902.936</v>
      </c>
    </row>
    <row r="110" spans="1:11" x14ac:dyDescent="0.3">
      <c r="A110">
        <v>2024</v>
      </c>
      <c r="B110" t="s">
        <v>218</v>
      </c>
      <c r="C110" t="s">
        <v>2</v>
      </c>
      <c r="D110" t="s">
        <v>219</v>
      </c>
      <c r="E110">
        <v>4</v>
      </c>
      <c r="F110" t="s">
        <v>955</v>
      </c>
      <c r="G110" t="s">
        <v>963</v>
      </c>
      <c r="H110" t="s">
        <v>967</v>
      </c>
      <c r="I110" s="18">
        <f>INDEX(Costos!$K$1:$M$36,MATCH('2024'!$E110,Costos!$B$1:$B$36,0),1)</f>
        <v>17171.654999999999</v>
      </c>
      <c r="J110" s="18">
        <f>INDEX(Costos!$K$1:$M$36,MATCH('2024'!$E110,Costos!$B$1:$B$36,0),2)</f>
        <v>9543.0380000000005</v>
      </c>
      <c r="K110" s="18">
        <f>INDEX(Costos!$K$1:$M$36,MATCH('2024'!$E110,Costos!$B$1:$B$36,0),3)</f>
        <v>10902.936</v>
      </c>
    </row>
    <row r="111" spans="1:11" x14ac:dyDescent="0.3">
      <c r="A111">
        <v>2024</v>
      </c>
      <c r="B111" t="s">
        <v>220</v>
      </c>
      <c r="C111" t="s">
        <v>2</v>
      </c>
      <c r="D111" t="s">
        <v>221</v>
      </c>
      <c r="E111">
        <v>4</v>
      </c>
      <c r="F111" t="s">
        <v>955</v>
      </c>
      <c r="G111" t="s">
        <v>963</v>
      </c>
      <c r="H111" t="s">
        <v>967</v>
      </c>
      <c r="I111" s="18">
        <f>INDEX(Costos!$K$1:$M$36,MATCH('2024'!$E111,Costos!$B$1:$B$36,0),1)</f>
        <v>17171.654999999999</v>
      </c>
      <c r="J111" s="18">
        <f>INDEX(Costos!$K$1:$M$36,MATCH('2024'!$E111,Costos!$B$1:$B$36,0),2)</f>
        <v>9543.0380000000005</v>
      </c>
      <c r="K111" s="18">
        <f>INDEX(Costos!$K$1:$M$36,MATCH('2024'!$E111,Costos!$B$1:$B$36,0),3)</f>
        <v>10902.936</v>
      </c>
    </row>
    <row r="112" spans="1:11" x14ac:dyDescent="0.3">
      <c r="A112">
        <v>2024</v>
      </c>
      <c r="B112" t="s">
        <v>222</v>
      </c>
      <c r="C112" t="s">
        <v>2</v>
      </c>
      <c r="D112" t="s">
        <v>223</v>
      </c>
      <c r="E112">
        <v>27</v>
      </c>
      <c r="F112" t="s">
        <v>958</v>
      </c>
      <c r="G112" t="s">
        <v>963</v>
      </c>
      <c r="H112" t="s">
        <v>967</v>
      </c>
      <c r="I112" s="18">
        <f>INDEX(Costos!$K$1:$M$36,MATCH('2024'!$E112,Costos!$B$1:$B$36,0),1)</f>
        <v>18410.806</v>
      </c>
      <c r="J112" s="18">
        <f>INDEX(Costos!$K$1:$M$36,MATCH('2024'!$E112,Costos!$B$1:$B$36,0),2)</f>
        <v>10822.186</v>
      </c>
      <c r="K112" s="18">
        <f>INDEX(Costos!$K$1:$M$36,MATCH('2024'!$E112,Costos!$B$1:$B$36,0),3)</f>
        <v>12134.519999999999</v>
      </c>
    </row>
    <row r="113" spans="1:11" x14ac:dyDescent="0.3">
      <c r="A113">
        <v>2024</v>
      </c>
      <c r="B113" t="s">
        <v>224</v>
      </c>
      <c r="C113" t="s">
        <v>2</v>
      </c>
      <c r="D113" t="s">
        <v>225</v>
      </c>
      <c r="E113">
        <v>27</v>
      </c>
      <c r="F113" t="s">
        <v>958</v>
      </c>
      <c r="G113" t="s">
        <v>963</v>
      </c>
      <c r="H113" t="s">
        <v>967</v>
      </c>
      <c r="I113" s="18">
        <f>INDEX(Costos!$K$1:$M$36,MATCH('2024'!$E113,Costos!$B$1:$B$36,0),1)</f>
        <v>18410.806</v>
      </c>
      <c r="J113" s="18">
        <f>INDEX(Costos!$K$1:$M$36,MATCH('2024'!$E113,Costos!$B$1:$B$36,0),2)</f>
        <v>10822.186</v>
      </c>
      <c r="K113" s="18">
        <f>INDEX(Costos!$K$1:$M$36,MATCH('2024'!$E113,Costos!$B$1:$B$36,0),3)</f>
        <v>12134.519999999999</v>
      </c>
    </row>
    <row r="114" spans="1:11" x14ac:dyDescent="0.3">
      <c r="A114">
        <v>2024</v>
      </c>
      <c r="B114" t="s">
        <v>226</v>
      </c>
      <c r="C114" t="s">
        <v>2</v>
      </c>
      <c r="D114" t="s">
        <v>227</v>
      </c>
      <c r="E114">
        <v>2</v>
      </c>
      <c r="F114" t="s">
        <v>952</v>
      </c>
      <c r="G114" t="s">
        <v>964</v>
      </c>
      <c r="H114" t="s">
        <v>969</v>
      </c>
      <c r="I114" s="18">
        <f>INDEX(Costos!$K$1:$M$36,MATCH('2024'!$E114,Costos!$B$1:$B$36,0),1)</f>
        <v>19687.539000000001</v>
      </c>
      <c r="J114" s="18">
        <f>INDEX(Costos!$K$1:$M$36,MATCH('2024'!$E114,Costos!$B$1:$B$36,0),2)</f>
        <v>11998.386</v>
      </c>
      <c r="K114" s="18">
        <f>INDEX(Costos!$K$1:$M$36,MATCH('2024'!$E114,Costos!$B$1:$B$36,0),3)</f>
        <v>13340.987999999999</v>
      </c>
    </row>
    <row r="115" spans="1:11" x14ac:dyDescent="0.3">
      <c r="A115">
        <v>2024</v>
      </c>
      <c r="B115" t="s">
        <v>228</v>
      </c>
      <c r="C115" t="s">
        <v>2</v>
      </c>
      <c r="D115" t="s">
        <v>229</v>
      </c>
      <c r="E115">
        <v>4</v>
      </c>
      <c r="F115" t="s">
        <v>955</v>
      </c>
      <c r="G115" t="s">
        <v>963</v>
      </c>
      <c r="H115" t="s">
        <v>967</v>
      </c>
      <c r="I115" s="18">
        <f>INDEX(Costos!$K$1:$M$36,MATCH('2024'!$E115,Costos!$B$1:$B$36,0),1)</f>
        <v>17171.654999999999</v>
      </c>
      <c r="J115" s="18">
        <f>INDEX(Costos!$K$1:$M$36,MATCH('2024'!$E115,Costos!$B$1:$B$36,0),2)</f>
        <v>9543.0380000000005</v>
      </c>
      <c r="K115" s="18">
        <f>INDEX(Costos!$K$1:$M$36,MATCH('2024'!$E115,Costos!$B$1:$B$36,0),3)</f>
        <v>10902.936</v>
      </c>
    </row>
    <row r="116" spans="1:11" x14ac:dyDescent="0.3">
      <c r="A116">
        <v>2024</v>
      </c>
      <c r="B116" t="s">
        <v>230</v>
      </c>
      <c r="C116" t="s">
        <v>2</v>
      </c>
      <c r="D116" t="s">
        <v>231</v>
      </c>
      <c r="E116">
        <v>4</v>
      </c>
      <c r="F116" t="s">
        <v>955</v>
      </c>
      <c r="G116" t="s">
        <v>963</v>
      </c>
      <c r="H116" t="s">
        <v>967</v>
      </c>
      <c r="I116" s="18">
        <f>INDEX(Costos!$K$1:$M$36,MATCH('2024'!$E116,Costos!$B$1:$B$36,0),1)</f>
        <v>17171.654999999999</v>
      </c>
      <c r="J116" s="18">
        <f>INDEX(Costos!$K$1:$M$36,MATCH('2024'!$E116,Costos!$B$1:$B$36,0),2)</f>
        <v>9543.0380000000005</v>
      </c>
      <c r="K116" s="18">
        <f>INDEX(Costos!$K$1:$M$36,MATCH('2024'!$E116,Costos!$B$1:$B$36,0),3)</f>
        <v>10902.936</v>
      </c>
    </row>
    <row r="117" spans="1:11" x14ac:dyDescent="0.3">
      <c r="A117">
        <v>2024</v>
      </c>
      <c r="B117" t="s">
        <v>232</v>
      </c>
      <c r="C117" t="s">
        <v>2</v>
      </c>
      <c r="D117" t="s">
        <v>233</v>
      </c>
      <c r="E117">
        <v>4</v>
      </c>
      <c r="F117" t="s">
        <v>955</v>
      </c>
      <c r="G117" t="s">
        <v>963</v>
      </c>
      <c r="H117" t="s">
        <v>967</v>
      </c>
      <c r="I117" s="18">
        <f>INDEX(Costos!$K$1:$M$36,MATCH('2024'!$E117,Costos!$B$1:$B$36,0),1)</f>
        <v>17171.654999999999</v>
      </c>
      <c r="J117" s="18">
        <f>INDEX(Costos!$K$1:$M$36,MATCH('2024'!$E117,Costos!$B$1:$B$36,0),2)</f>
        <v>9543.0380000000005</v>
      </c>
      <c r="K117" s="18">
        <f>INDEX(Costos!$K$1:$M$36,MATCH('2024'!$E117,Costos!$B$1:$B$36,0),3)</f>
        <v>10902.936</v>
      </c>
    </row>
    <row r="118" spans="1:11" x14ac:dyDescent="0.3">
      <c r="A118">
        <v>2024</v>
      </c>
      <c r="B118" t="s">
        <v>234</v>
      </c>
      <c r="C118" t="s">
        <v>2</v>
      </c>
      <c r="D118" t="s">
        <v>235</v>
      </c>
      <c r="E118">
        <v>4</v>
      </c>
      <c r="F118" t="s">
        <v>955</v>
      </c>
      <c r="G118" t="s">
        <v>963</v>
      </c>
      <c r="H118" t="s">
        <v>967</v>
      </c>
      <c r="I118" s="18">
        <f>INDEX(Costos!$K$1:$M$36,MATCH('2024'!$E118,Costos!$B$1:$B$36,0),1)</f>
        <v>17171.654999999999</v>
      </c>
      <c r="J118" s="18">
        <f>INDEX(Costos!$K$1:$M$36,MATCH('2024'!$E118,Costos!$B$1:$B$36,0),2)</f>
        <v>9543.0380000000005</v>
      </c>
      <c r="K118" s="18">
        <f>INDEX(Costos!$K$1:$M$36,MATCH('2024'!$E118,Costos!$B$1:$B$36,0),3)</f>
        <v>10902.936</v>
      </c>
    </row>
    <row r="119" spans="1:11" x14ac:dyDescent="0.3">
      <c r="A119">
        <v>2024</v>
      </c>
      <c r="B119" t="s">
        <v>236</v>
      </c>
      <c r="C119" t="s">
        <v>2</v>
      </c>
      <c r="D119" t="s">
        <v>237</v>
      </c>
      <c r="E119">
        <v>4</v>
      </c>
      <c r="F119" t="s">
        <v>955</v>
      </c>
      <c r="G119" t="s">
        <v>963</v>
      </c>
      <c r="H119" t="s">
        <v>967</v>
      </c>
      <c r="I119" s="18">
        <f>INDEX(Costos!$K$1:$M$36,MATCH('2024'!$E119,Costos!$B$1:$B$36,0),1)</f>
        <v>17171.654999999999</v>
      </c>
      <c r="J119" s="18">
        <f>INDEX(Costos!$K$1:$M$36,MATCH('2024'!$E119,Costos!$B$1:$B$36,0),2)</f>
        <v>9543.0380000000005</v>
      </c>
      <c r="K119" s="18">
        <f>INDEX(Costos!$K$1:$M$36,MATCH('2024'!$E119,Costos!$B$1:$B$36,0),3)</f>
        <v>10902.936</v>
      </c>
    </row>
    <row r="120" spans="1:11" x14ac:dyDescent="0.3">
      <c r="A120">
        <v>2024</v>
      </c>
      <c r="B120" t="s">
        <v>238</v>
      </c>
      <c r="C120" t="s">
        <v>2</v>
      </c>
      <c r="D120" t="s">
        <v>239</v>
      </c>
      <c r="E120">
        <v>4</v>
      </c>
      <c r="F120" t="s">
        <v>955</v>
      </c>
      <c r="G120" t="s">
        <v>963</v>
      </c>
      <c r="H120" t="s">
        <v>967</v>
      </c>
      <c r="I120" s="18">
        <f>INDEX(Costos!$K$1:$M$36,MATCH('2024'!$E120,Costos!$B$1:$B$36,0),1)</f>
        <v>17171.654999999999</v>
      </c>
      <c r="J120" s="18">
        <f>INDEX(Costos!$K$1:$M$36,MATCH('2024'!$E120,Costos!$B$1:$B$36,0),2)</f>
        <v>9543.0380000000005</v>
      </c>
      <c r="K120" s="18">
        <f>INDEX(Costos!$K$1:$M$36,MATCH('2024'!$E120,Costos!$B$1:$B$36,0),3)</f>
        <v>10902.936</v>
      </c>
    </row>
    <row r="121" spans="1:11" x14ac:dyDescent="0.3">
      <c r="A121">
        <v>2024</v>
      </c>
      <c r="B121" t="s">
        <v>240</v>
      </c>
      <c r="C121" t="s">
        <v>2</v>
      </c>
      <c r="D121" t="s">
        <v>241</v>
      </c>
      <c r="E121">
        <v>4</v>
      </c>
      <c r="F121" t="s">
        <v>955</v>
      </c>
      <c r="G121" t="s">
        <v>963</v>
      </c>
      <c r="H121" t="s">
        <v>967</v>
      </c>
      <c r="I121" s="18">
        <f>INDEX(Costos!$K$1:$M$36,MATCH('2024'!$E121,Costos!$B$1:$B$36,0),1)</f>
        <v>17171.654999999999</v>
      </c>
      <c r="J121" s="18">
        <f>INDEX(Costos!$K$1:$M$36,MATCH('2024'!$E121,Costos!$B$1:$B$36,0),2)</f>
        <v>9543.0380000000005</v>
      </c>
      <c r="K121" s="18">
        <f>INDEX(Costos!$K$1:$M$36,MATCH('2024'!$E121,Costos!$B$1:$B$36,0),3)</f>
        <v>10902.936</v>
      </c>
    </row>
    <row r="122" spans="1:11" x14ac:dyDescent="0.3">
      <c r="A122">
        <v>2024</v>
      </c>
      <c r="B122" t="s">
        <v>242</v>
      </c>
      <c r="C122" t="s">
        <v>2</v>
      </c>
      <c r="D122" t="s">
        <v>243</v>
      </c>
      <c r="E122">
        <v>4</v>
      </c>
      <c r="F122" t="s">
        <v>955</v>
      </c>
      <c r="G122" t="s">
        <v>963</v>
      </c>
      <c r="H122" t="s">
        <v>967</v>
      </c>
      <c r="I122" s="18">
        <f>INDEX(Costos!$K$1:$M$36,MATCH('2024'!$E122,Costos!$B$1:$B$36,0),1)</f>
        <v>17171.654999999999</v>
      </c>
      <c r="J122" s="18">
        <f>INDEX(Costos!$K$1:$M$36,MATCH('2024'!$E122,Costos!$B$1:$B$36,0),2)</f>
        <v>9543.0380000000005</v>
      </c>
      <c r="K122" s="18">
        <f>INDEX(Costos!$K$1:$M$36,MATCH('2024'!$E122,Costos!$B$1:$B$36,0),3)</f>
        <v>10902.936</v>
      </c>
    </row>
    <row r="123" spans="1:11" x14ac:dyDescent="0.3">
      <c r="A123">
        <v>2024</v>
      </c>
      <c r="B123" t="s">
        <v>244</v>
      </c>
      <c r="C123" t="s">
        <v>2</v>
      </c>
      <c r="D123" t="s">
        <v>245</v>
      </c>
      <c r="E123">
        <v>4</v>
      </c>
      <c r="F123" t="s">
        <v>955</v>
      </c>
      <c r="G123" t="s">
        <v>963</v>
      </c>
      <c r="H123" t="s">
        <v>967</v>
      </c>
      <c r="I123" s="18">
        <f>INDEX(Costos!$K$1:$M$36,MATCH('2024'!$E123,Costos!$B$1:$B$36,0),1)</f>
        <v>17171.654999999999</v>
      </c>
      <c r="J123" s="18">
        <f>INDEX(Costos!$K$1:$M$36,MATCH('2024'!$E123,Costos!$B$1:$B$36,0),2)</f>
        <v>9543.0380000000005</v>
      </c>
      <c r="K123" s="18">
        <f>INDEX(Costos!$K$1:$M$36,MATCH('2024'!$E123,Costos!$B$1:$B$36,0),3)</f>
        <v>10902.936</v>
      </c>
    </row>
    <row r="124" spans="1:11" x14ac:dyDescent="0.3">
      <c r="A124">
        <v>2024</v>
      </c>
      <c r="B124" t="s">
        <v>247</v>
      </c>
      <c r="C124" t="s">
        <v>2</v>
      </c>
      <c r="D124" t="s">
        <v>248</v>
      </c>
      <c r="E124">
        <v>4</v>
      </c>
      <c r="F124" t="s">
        <v>955</v>
      </c>
      <c r="G124" t="s">
        <v>963</v>
      </c>
      <c r="H124" t="s">
        <v>967</v>
      </c>
      <c r="I124" s="18">
        <f>INDEX(Costos!$K$1:$M$36,MATCH('2024'!$E124,Costos!$B$1:$B$36,0),1)</f>
        <v>17171.654999999999</v>
      </c>
      <c r="J124" s="18">
        <f>INDEX(Costos!$K$1:$M$36,MATCH('2024'!$E124,Costos!$B$1:$B$36,0),2)</f>
        <v>9543.0380000000005</v>
      </c>
      <c r="K124" s="18">
        <f>INDEX(Costos!$K$1:$M$36,MATCH('2024'!$E124,Costos!$B$1:$B$36,0),3)</f>
        <v>10902.936</v>
      </c>
    </row>
    <row r="125" spans="1:11" x14ac:dyDescent="0.3">
      <c r="A125">
        <v>2024</v>
      </c>
      <c r="B125" t="s">
        <v>249</v>
      </c>
      <c r="C125" t="s">
        <v>2</v>
      </c>
      <c r="D125" t="s">
        <v>250</v>
      </c>
      <c r="E125">
        <v>4</v>
      </c>
      <c r="F125" t="s">
        <v>955</v>
      </c>
      <c r="G125" t="s">
        <v>963</v>
      </c>
      <c r="H125" t="s">
        <v>967</v>
      </c>
      <c r="I125" s="18">
        <f>INDEX(Costos!$K$1:$M$36,MATCH('2024'!$E125,Costos!$B$1:$B$36,0),1)</f>
        <v>17171.654999999999</v>
      </c>
      <c r="J125" s="18">
        <f>INDEX(Costos!$K$1:$M$36,MATCH('2024'!$E125,Costos!$B$1:$B$36,0),2)</f>
        <v>9543.0380000000005</v>
      </c>
      <c r="K125" s="18">
        <f>INDEX(Costos!$K$1:$M$36,MATCH('2024'!$E125,Costos!$B$1:$B$36,0),3)</f>
        <v>10902.936</v>
      </c>
    </row>
    <row r="126" spans="1:11" x14ac:dyDescent="0.3">
      <c r="A126">
        <v>2024</v>
      </c>
      <c r="B126" t="s">
        <v>251</v>
      </c>
      <c r="C126" t="s">
        <v>2</v>
      </c>
      <c r="D126" t="s">
        <v>252</v>
      </c>
      <c r="E126">
        <v>4</v>
      </c>
      <c r="F126" t="s">
        <v>955</v>
      </c>
      <c r="G126" t="s">
        <v>963</v>
      </c>
      <c r="H126" t="s">
        <v>967</v>
      </c>
      <c r="I126" s="18">
        <f>INDEX(Costos!$K$1:$M$36,MATCH('2024'!$E126,Costos!$B$1:$B$36,0),1)</f>
        <v>17171.654999999999</v>
      </c>
      <c r="J126" s="18">
        <f>INDEX(Costos!$K$1:$M$36,MATCH('2024'!$E126,Costos!$B$1:$B$36,0),2)</f>
        <v>9543.0380000000005</v>
      </c>
      <c r="K126" s="18">
        <f>INDEX(Costos!$K$1:$M$36,MATCH('2024'!$E126,Costos!$B$1:$B$36,0),3)</f>
        <v>10902.936</v>
      </c>
    </row>
    <row r="127" spans="1:11" x14ac:dyDescent="0.3">
      <c r="A127">
        <v>2024</v>
      </c>
      <c r="B127" t="s">
        <v>253</v>
      </c>
      <c r="C127" t="s">
        <v>2</v>
      </c>
      <c r="D127" t="s">
        <v>254</v>
      </c>
      <c r="E127">
        <v>4</v>
      </c>
      <c r="F127" t="s">
        <v>955</v>
      </c>
      <c r="G127" t="s">
        <v>963</v>
      </c>
      <c r="H127" t="s">
        <v>967</v>
      </c>
      <c r="I127" s="18">
        <f>INDEX(Costos!$K$1:$M$36,MATCH('2024'!$E127,Costos!$B$1:$B$36,0),1)</f>
        <v>17171.654999999999</v>
      </c>
      <c r="J127" s="18">
        <f>INDEX(Costos!$K$1:$M$36,MATCH('2024'!$E127,Costos!$B$1:$B$36,0),2)</f>
        <v>9543.0380000000005</v>
      </c>
      <c r="K127" s="18">
        <f>INDEX(Costos!$K$1:$M$36,MATCH('2024'!$E127,Costos!$B$1:$B$36,0),3)</f>
        <v>10902.936</v>
      </c>
    </row>
    <row r="128" spans="1:11" x14ac:dyDescent="0.3">
      <c r="A128">
        <v>2024</v>
      </c>
      <c r="B128" t="s">
        <v>255</v>
      </c>
      <c r="C128" t="s">
        <v>2</v>
      </c>
      <c r="D128" t="s">
        <v>256</v>
      </c>
      <c r="E128">
        <v>5</v>
      </c>
      <c r="F128" t="s">
        <v>955</v>
      </c>
      <c r="G128" t="s">
        <v>963</v>
      </c>
      <c r="H128" t="s">
        <v>967</v>
      </c>
      <c r="I128" s="18">
        <f>INDEX(Costos!$K$1:$M$36,MATCH('2024'!$E128,Costos!$B$1:$B$36,0),1)</f>
        <v>17457.998999999996</v>
      </c>
      <c r="J128" s="18">
        <f>INDEX(Costos!$K$1:$M$36,MATCH('2024'!$E128,Costos!$B$1:$B$36,0),2)</f>
        <v>9939.6440000000002</v>
      </c>
      <c r="K128" s="18">
        <f>INDEX(Costos!$K$1:$M$36,MATCH('2024'!$E128,Costos!$B$1:$B$36,0),3)</f>
        <v>11263.868999999999</v>
      </c>
    </row>
    <row r="129" spans="1:11" x14ac:dyDescent="0.3">
      <c r="A129">
        <v>2024</v>
      </c>
      <c r="B129" t="s">
        <v>257</v>
      </c>
      <c r="C129" t="s">
        <v>2</v>
      </c>
      <c r="D129" t="s">
        <v>258</v>
      </c>
      <c r="E129">
        <v>4</v>
      </c>
      <c r="F129" t="s">
        <v>955</v>
      </c>
      <c r="G129" t="s">
        <v>963</v>
      </c>
      <c r="H129" t="s">
        <v>967</v>
      </c>
      <c r="I129" s="18">
        <f>INDEX(Costos!$K$1:$M$36,MATCH('2024'!$E129,Costos!$B$1:$B$36,0),1)</f>
        <v>17171.654999999999</v>
      </c>
      <c r="J129" s="18">
        <f>INDEX(Costos!$K$1:$M$36,MATCH('2024'!$E129,Costos!$B$1:$B$36,0),2)</f>
        <v>9543.0380000000005</v>
      </c>
      <c r="K129" s="18">
        <f>INDEX(Costos!$K$1:$M$36,MATCH('2024'!$E129,Costos!$B$1:$B$36,0),3)</f>
        <v>10902.936</v>
      </c>
    </row>
    <row r="130" spans="1:11" x14ac:dyDescent="0.3">
      <c r="A130">
        <v>2024</v>
      </c>
      <c r="B130" t="s">
        <v>259</v>
      </c>
      <c r="C130" t="s">
        <v>260</v>
      </c>
      <c r="D130" t="s">
        <v>261</v>
      </c>
      <c r="E130">
        <v>23</v>
      </c>
      <c r="F130" t="s">
        <v>957</v>
      </c>
      <c r="G130" t="s">
        <v>964</v>
      </c>
      <c r="H130" t="s">
        <v>969</v>
      </c>
      <c r="I130" s="18">
        <f>INDEX(Costos!$K$1:$M$36,MATCH('2024'!$E130,Costos!$B$1:$B$36,0),1)</f>
        <v>17730.431</v>
      </c>
      <c r="J130" s="18">
        <f>INDEX(Costos!$K$1:$M$36,MATCH('2024'!$E130,Costos!$B$1:$B$36,0),2)</f>
        <v>10216.4</v>
      </c>
      <c r="K130" s="18">
        <f>INDEX(Costos!$K$1:$M$36,MATCH('2024'!$E130,Costos!$B$1:$B$36,0),3)</f>
        <v>11544.949000000001</v>
      </c>
    </row>
    <row r="131" spans="1:11" x14ac:dyDescent="0.3">
      <c r="A131">
        <v>2024</v>
      </c>
      <c r="B131" t="s">
        <v>262</v>
      </c>
      <c r="C131" t="s">
        <v>260</v>
      </c>
      <c r="D131" t="s">
        <v>263</v>
      </c>
      <c r="E131">
        <v>23</v>
      </c>
      <c r="F131" t="s">
        <v>957</v>
      </c>
      <c r="G131" t="s">
        <v>964</v>
      </c>
      <c r="H131" t="s">
        <v>969</v>
      </c>
      <c r="I131" s="18">
        <f>INDEX(Costos!$K$1:$M$36,MATCH('2024'!$E131,Costos!$B$1:$B$36,0),1)</f>
        <v>17730.431</v>
      </c>
      <c r="J131" s="18">
        <f>INDEX(Costos!$K$1:$M$36,MATCH('2024'!$E131,Costos!$B$1:$B$36,0),2)</f>
        <v>10216.4</v>
      </c>
      <c r="K131" s="18">
        <f>INDEX(Costos!$K$1:$M$36,MATCH('2024'!$E131,Costos!$B$1:$B$36,0),3)</f>
        <v>11544.949000000001</v>
      </c>
    </row>
    <row r="132" spans="1:11" x14ac:dyDescent="0.3">
      <c r="A132">
        <v>2024</v>
      </c>
      <c r="B132" t="s">
        <v>264</v>
      </c>
      <c r="C132" t="s">
        <v>260</v>
      </c>
      <c r="D132" t="s">
        <v>265</v>
      </c>
      <c r="E132">
        <v>23</v>
      </c>
      <c r="F132" t="s">
        <v>957</v>
      </c>
      <c r="G132" t="s">
        <v>964</v>
      </c>
      <c r="H132" t="s">
        <v>969</v>
      </c>
      <c r="I132" s="18">
        <f>INDEX(Costos!$K$1:$M$36,MATCH('2024'!$E132,Costos!$B$1:$B$36,0),1)</f>
        <v>17730.431</v>
      </c>
      <c r="J132" s="18">
        <f>INDEX(Costos!$K$1:$M$36,MATCH('2024'!$E132,Costos!$B$1:$B$36,0),2)</f>
        <v>10216.4</v>
      </c>
      <c r="K132" s="18">
        <f>INDEX(Costos!$K$1:$M$36,MATCH('2024'!$E132,Costos!$B$1:$B$36,0),3)</f>
        <v>11544.949000000001</v>
      </c>
    </row>
    <row r="133" spans="1:11" x14ac:dyDescent="0.3">
      <c r="A133">
        <v>2024</v>
      </c>
      <c r="B133" t="s">
        <v>266</v>
      </c>
      <c r="C133" t="s">
        <v>260</v>
      </c>
      <c r="D133" t="s">
        <v>267</v>
      </c>
      <c r="E133">
        <v>23</v>
      </c>
      <c r="F133" t="s">
        <v>957</v>
      </c>
      <c r="G133" t="s">
        <v>964</v>
      </c>
      <c r="H133" t="s">
        <v>969</v>
      </c>
      <c r="I133" s="18">
        <f>INDEX(Costos!$K$1:$M$36,MATCH('2024'!$E133,Costos!$B$1:$B$36,0),1)</f>
        <v>17730.431</v>
      </c>
      <c r="J133" s="18">
        <f>INDEX(Costos!$K$1:$M$36,MATCH('2024'!$E133,Costos!$B$1:$B$36,0),2)</f>
        <v>10216.4</v>
      </c>
      <c r="K133" s="18">
        <f>INDEX(Costos!$K$1:$M$36,MATCH('2024'!$E133,Costos!$B$1:$B$36,0),3)</f>
        <v>11544.949000000001</v>
      </c>
    </row>
    <row r="134" spans="1:11" x14ac:dyDescent="0.3">
      <c r="A134">
        <v>2024</v>
      </c>
      <c r="B134" t="s">
        <v>268</v>
      </c>
      <c r="C134" t="s">
        <v>260</v>
      </c>
      <c r="D134" t="s">
        <v>269</v>
      </c>
      <c r="E134">
        <v>23</v>
      </c>
      <c r="F134" t="s">
        <v>957</v>
      </c>
      <c r="G134" t="s">
        <v>964</v>
      </c>
      <c r="H134" t="s">
        <v>969</v>
      </c>
      <c r="I134" s="18">
        <f>INDEX(Costos!$K$1:$M$36,MATCH('2024'!$E134,Costos!$B$1:$B$36,0),1)</f>
        <v>17730.431</v>
      </c>
      <c r="J134" s="18">
        <f>INDEX(Costos!$K$1:$M$36,MATCH('2024'!$E134,Costos!$B$1:$B$36,0),2)</f>
        <v>10216.4</v>
      </c>
      <c r="K134" s="18">
        <f>INDEX(Costos!$K$1:$M$36,MATCH('2024'!$E134,Costos!$B$1:$B$36,0),3)</f>
        <v>11544.949000000001</v>
      </c>
    </row>
    <row r="135" spans="1:11" x14ac:dyDescent="0.3">
      <c r="A135">
        <v>2024</v>
      </c>
      <c r="B135" t="s">
        <v>270</v>
      </c>
      <c r="C135" t="s">
        <v>260</v>
      </c>
      <c r="D135" t="s">
        <v>271</v>
      </c>
      <c r="E135">
        <v>23</v>
      </c>
      <c r="F135" t="s">
        <v>957</v>
      </c>
      <c r="G135" t="s">
        <v>964</v>
      </c>
      <c r="H135" t="s">
        <v>969</v>
      </c>
      <c r="I135" s="18">
        <f>INDEX(Costos!$K$1:$M$36,MATCH('2024'!$E135,Costos!$B$1:$B$36,0),1)</f>
        <v>17730.431</v>
      </c>
      <c r="J135" s="18">
        <f>INDEX(Costos!$K$1:$M$36,MATCH('2024'!$E135,Costos!$B$1:$B$36,0),2)</f>
        <v>10216.4</v>
      </c>
      <c r="K135" s="18">
        <f>INDEX(Costos!$K$1:$M$36,MATCH('2024'!$E135,Costos!$B$1:$B$36,0),3)</f>
        <v>11544.949000000001</v>
      </c>
    </row>
    <row r="136" spans="1:11" x14ac:dyDescent="0.3">
      <c r="A136">
        <v>2024</v>
      </c>
      <c r="B136" t="s">
        <v>272</v>
      </c>
      <c r="C136" t="s">
        <v>260</v>
      </c>
      <c r="D136" t="s">
        <v>273</v>
      </c>
      <c r="E136">
        <v>23</v>
      </c>
      <c r="F136" t="s">
        <v>957</v>
      </c>
      <c r="G136" t="s">
        <v>964</v>
      </c>
      <c r="H136" t="s">
        <v>969</v>
      </c>
      <c r="I136" s="18">
        <f>INDEX(Costos!$K$1:$M$36,MATCH('2024'!$E136,Costos!$B$1:$B$36,0),1)</f>
        <v>17730.431</v>
      </c>
      <c r="J136" s="18">
        <f>INDEX(Costos!$K$1:$M$36,MATCH('2024'!$E136,Costos!$B$1:$B$36,0),2)</f>
        <v>10216.4</v>
      </c>
      <c r="K136" s="18">
        <f>INDEX(Costos!$K$1:$M$36,MATCH('2024'!$E136,Costos!$B$1:$B$36,0),3)</f>
        <v>11544.949000000001</v>
      </c>
    </row>
    <row r="137" spans="1:11" x14ac:dyDescent="0.3">
      <c r="A137">
        <v>2024</v>
      </c>
      <c r="B137" t="s">
        <v>274</v>
      </c>
      <c r="C137" t="s">
        <v>260</v>
      </c>
      <c r="D137" t="s">
        <v>275</v>
      </c>
      <c r="E137">
        <v>23</v>
      </c>
      <c r="F137" t="s">
        <v>957</v>
      </c>
      <c r="G137" t="s">
        <v>964</v>
      </c>
      <c r="H137" t="s">
        <v>969</v>
      </c>
      <c r="I137" s="18">
        <f>INDEX(Costos!$K$1:$M$36,MATCH('2024'!$E137,Costos!$B$1:$B$36,0),1)</f>
        <v>17730.431</v>
      </c>
      <c r="J137" s="18">
        <f>INDEX(Costos!$K$1:$M$36,MATCH('2024'!$E137,Costos!$B$1:$B$36,0),2)</f>
        <v>10216.4</v>
      </c>
      <c r="K137" s="18">
        <f>INDEX(Costos!$K$1:$M$36,MATCH('2024'!$E137,Costos!$B$1:$B$36,0),3)</f>
        <v>11544.949000000001</v>
      </c>
    </row>
    <row r="138" spans="1:11" x14ac:dyDescent="0.3">
      <c r="A138">
        <v>2024</v>
      </c>
      <c r="B138" t="s">
        <v>276</v>
      </c>
      <c r="C138" t="s">
        <v>260</v>
      </c>
      <c r="D138" t="s">
        <v>277</v>
      </c>
      <c r="E138">
        <v>23</v>
      </c>
      <c r="F138" t="s">
        <v>957</v>
      </c>
      <c r="G138" t="s">
        <v>964</v>
      </c>
      <c r="H138" t="s">
        <v>969</v>
      </c>
      <c r="I138" s="18">
        <f>INDEX(Costos!$K$1:$M$36,MATCH('2024'!$E138,Costos!$B$1:$B$36,0),1)</f>
        <v>17730.431</v>
      </c>
      <c r="J138" s="18">
        <f>INDEX(Costos!$K$1:$M$36,MATCH('2024'!$E138,Costos!$B$1:$B$36,0),2)</f>
        <v>10216.4</v>
      </c>
      <c r="K138" s="18">
        <f>INDEX(Costos!$K$1:$M$36,MATCH('2024'!$E138,Costos!$B$1:$B$36,0),3)</f>
        <v>11544.949000000001</v>
      </c>
    </row>
    <row r="139" spans="1:11" x14ac:dyDescent="0.3">
      <c r="A139">
        <v>2024</v>
      </c>
      <c r="B139" t="s">
        <v>278</v>
      </c>
      <c r="C139" t="s">
        <v>260</v>
      </c>
      <c r="D139" t="s">
        <v>279</v>
      </c>
      <c r="E139">
        <v>23</v>
      </c>
      <c r="F139" t="s">
        <v>957</v>
      </c>
      <c r="G139" t="s">
        <v>964</v>
      </c>
      <c r="H139" t="s">
        <v>969</v>
      </c>
      <c r="I139" s="18">
        <f>INDEX(Costos!$K$1:$M$36,MATCH('2024'!$E139,Costos!$B$1:$B$36,0),1)</f>
        <v>17730.431</v>
      </c>
      <c r="J139" s="18">
        <f>INDEX(Costos!$K$1:$M$36,MATCH('2024'!$E139,Costos!$B$1:$B$36,0),2)</f>
        <v>10216.4</v>
      </c>
      <c r="K139" s="18">
        <f>INDEX(Costos!$K$1:$M$36,MATCH('2024'!$E139,Costos!$B$1:$B$36,0),3)</f>
        <v>11544.949000000001</v>
      </c>
    </row>
    <row r="140" spans="1:11" x14ac:dyDescent="0.3">
      <c r="A140">
        <v>2024</v>
      </c>
      <c r="B140" t="s">
        <v>281</v>
      </c>
      <c r="C140" t="s">
        <v>260</v>
      </c>
      <c r="D140" t="s">
        <v>282</v>
      </c>
      <c r="E140">
        <v>23</v>
      </c>
      <c r="F140" t="s">
        <v>957</v>
      </c>
      <c r="G140" t="s">
        <v>964</v>
      </c>
      <c r="H140" t="s">
        <v>969</v>
      </c>
      <c r="I140" s="18">
        <f>INDEX(Costos!$K$1:$M$36,MATCH('2024'!$E140,Costos!$B$1:$B$36,0),1)</f>
        <v>17730.431</v>
      </c>
      <c r="J140" s="18">
        <f>INDEX(Costos!$K$1:$M$36,MATCH('2024'!$E140,Costos!$B$1:$B$36,0),2)</f>
        <v>10216.4</v>
      </c>
      <c r="K140" s="18">
        <f>INDEX(Costos!$K$1:$M$36,MATCH('2024'!$E140,Costos!$B$1:$B$36,0),3)</f>
        <v>11544.949000000001</v>
      </c>
    </row>
    <row r="141" spans="1:11" x14ac:dyDescent="0.3">
      <c r="A141">
        <v>2024</v>
      </c>
      <c r="B141" t="s">
        <v>283</v>
      </c>
      <c r="C141" t="s">
        <v>260</v>
      </c>
      <c r="D141" t="s">
        <v>284</v>
      </c>
      <c r="E141">
        <v>23</v>
      </c>
      <c r="F141" t="s">
        <v>957</v>
      </c>
      <c r="G141" t="s">
        <v>964</v>
      </c>
      <c r="H141" t="s">
        <v>969</v>
      </c>
      <c r="I141" s="18">
        <f>INDEX(Costos!$K$1:$M$36,MATCH('2024'!$E141,Costos!$B$1:$B$36,0),1)</f>
        <v>17730.431</v>
      </c>
      <c r="J141" s="18">
        <f>INDEX(Costos!$K$1:$M$36,MATCH('2024'!$E141,Costos!$B$1:$B$36,0),2)</f>
        <v>10216.4</v>
      </c>
      <c r="K141" s="18">
        <f>INDEX(Costos!$K$1:$M$36,MATCH('2024'!$E141,Costos!$B$1:$B$36,0),3)</f>
        <v>11544.949000000001</v>
      </c>
    </row>
    <row r="142" spans="1:11" x14ac:dyDescent="0.3">
      <c r="A142">
        <v>2024</v>
      </c>
      <c r="B142" t="s">
        <v>285</v>
      </c>
      <c r="C142" t="s">
        <v>260</v>
      </c>
      <c r="D142" t="s">
        <v>286</v>
      </c>
      <c r="E142">
        <v>23</v>
      </c>
      <c r="F142" t="s">
        <v>957</v>
      </c>
      <c r="G142" t="s">
        <v>964</v>
      </c>
      <c r="H142" t="s">
        <v>969</v>
      </c>
      <c r="I142" s="18">
        <f>INDEX(Costos!$K$1:$M$36,MATCH('2024'!$E142,Costos!$B$1:$B$36,0),1)</f>
        <v>17730.431</v>
      </c>
      <c r="J142" s="18">
        <f>INDEX(Costos!$K$1:$M$36,MATCH('2024'!$E142,Costos!$B$1:$B$36,0),2)</f>
        <v>10216.4</v>
      </c>
      <c r="K142" s="18">
        <f>INDEX(Costos!$K$1:$M$36,MATCH('2024'!$E142,Costos!$B$1:$B$36,0),3)</f>
        <v>11544.949000000001</v>
      </c>
    </row>
    <row r="143" spans="1:11" x14ac:dyDescent="0.3">
      <c r="A143">
        <v>2024</v>
      </c>
      <c r="B143" t="s">
        <v>287</v>
      </c>
      <c r="C143" t="s">
        <v>260</v>
      </c>
      <c r="D143" t="s">
        <v>288</v>
      </c>
      <c r="E143">
        <v>23</v>
      </c>
      <c r="F143" t="s">
        <v>957</v>
      </c>
      <c r="G143" t="s">
        <v>964</v>
      </c>
      <c r="H143" t="s">
        <v>969</v>
      </c>
      <c r="I143" s="18">
        <f>INDEX(Costos!$K$1:$M$36,MATCH('2024'!$E143,Costos!$B$1:$B$36,0),1)</f>
        <v>17730.431</v>
      </c>
      <c r="J143" s="18">
        <f>INDEX(Costos!$K$1:$M$36,MATCH('2024'!$E143,Costos!$B$1:$B$36,0),2)</f>
        <v>10216.4</v>
      </c>
      <c r="K143" s="18">
        <f>INDEX(Costos!$K$1:$M$36,MATCH('2024'!$E143,Costos!$B$1:$B$36,0),3)</f>
        <v>11544.949000000001</v>
      </c>
    </row>
    <row r="144" spans="1:11" x14ac:dyDescent="0.3">
      <c r="A144">
        <v>2024</v>
      </c>
      <c r="B144" t="s">
        <v>289</v>
      </c>
      <c r="C144" t="s">
        <v>260</v>
      </c>
      <c r="D144" t="s">
        <v>290</v>
      </c>
      <c r="E144">
        <v>23</v>
      </c>
      <c r="F144" t="s">
        <v>957</v>
      </c>
      <c r="G144" t="s">
        <v>964</v>
      </c>
      <c r="H144" t="s">
        <v>969</v>
      </c>
      <c r="I144" s="18">
        <f>INDEX(Costos!$K$1:$M$36,MATCH('2024'!$E144,Costos!$B$1:$B$36,0),1)</f>
        <v>17730.431</v>
      </c>
      <c r="J144" s="18">
        <f>INDEX(Costos!$K$1:$M$36,MATCH('2024'!$E144,Costos!$B$1:$B$36,0),2)</f>
        <v>10216.4</v>
      </c>
      <c r="K144" s="18">
        <f>INDEX(Costos!$K$1:$M$36,MATCH('2024'!$E144,Costos!$B$1:$B$36,0),3)</f>
        <v>11544.949000000001</v>
      </c>
    </row>
    <row r="145" spans="1:11" x14ac:dyDescent="0.3">
      <c r="A145">
        <v>2024</v>
      </c>
      <c r="B145" t="s">
        <v>291</v>
      </c>
      <c r="C145" t="s">
        <v>260</v>
      </c>
      <c r="D145" t="s">
        <v>292</v>
      </c>
      <c r="E145">
        <v>23</v>
      </c>
      <c r="F145" t="s">
        <v>957</v>
      </c>
      <c r="G145" t="s">
        <v>964</v>
      </c>
      <c r="H145" t="s">
        <v>969</v>
      </c>
      <c r="I145" s="18">
        <f>INDEX(Costos!$K$1:$M$36,MATCH('2024'!$E145,Costos!$B$1:$B$36,0),1)</f>
        <v>17730.431</v>
      </c>
      <c r="J145" s="18">
        <f>INDEX(Costos!$K$1:$M$36,MATCH('2024'!$E145,Costos!$B$1:$B$36,0),2)</f>
        <v>10216.4</v>
      </c>
      <c r="K145" s="18">
        <f>INDEX(Costos!$K$1:$M$36,MATCH('2024'!$E145,Costos!$B$1:$B$36,0),3)</f>
        <v>11544.949000000001</v>
      </c>
    </row>
    <row r="146" spans="1:11" x14ac:dyDescent="0.3">
      <c r="A146">
        <v>2024</v>
      </c>
      <c r="B146" t="s">
        <v>293</v>
      </c>
      <c r="C146" t="s">
        <v>294</v>
      </c>
      <c r="D146" t="s">
        <v>9</v>
      </c>
      <c r="E146">
        <v>99</v>
      </c>
      <c r="G146" t="s">
        <v>965</v>
      </c>
      <c r="H146" t="s">
        <v>970</v>
      </c>
      <c r="I146" s="18">
        <f>INDEX(Costos!$K$1:$M$36,MATCH('2024'!$E146,Costos!$B$1:$B$36,0),1)</f>
        <v>0</v>
      </c>
      <c r="J146" s="18">
        <f>INDEX(Costos!$K$1:$M$36,MATCH('2024'!$E146,Costos!$B$1:$B$36,0),2)</f>
        <v>0</v>
      </c>
      <c r="K146" s="18">
        <f>INDEX(Costos!$K$1:$M$36,MATCH('2024'!$E146,Costos!$B$1:$B$36,0),3)</f>
        <v>0</v>
      </c>
    </row>
    <row r="147" spans="1:11" x14ac:dyDescent="0.3">
      <c r="A147">
        <v>2024</v>
      </c>
      <c r="B147" t="s">
        <v>295</v>
      </c>
      <c r="C147" t="s">
        <v>294</v>
      </c>
      <c r="D147" t="s">
        <v>296</v>
      </c>
      <c r="E147">
        <v>99</v>
      </c>
      <c r="G147" t="s">
        <v>965</v>
      </c>
      <c r="H147" t="s">
        <v>970</v>
      </c>
      <c r="I147" s="18">
        <f>INDEX(Costos!$K$1:$M$36,MATCH('2024'!$E147,Costos!$B$1:$B$36,0),1)</f>
        <v>0</v>
      </c>
      <c r="J147" s="18">
        <f>INDEX(Costos!$K$1:$M$36,MATCH('2024'!$E147,Costos!$B$1:$B$36,0),2)</f>
        <v>0</v>
      </c>
      <c r="K147" s="18">
        <f>INDEX(Costos!$K$1:$M$36,MATCH('2024'!$E147,Costos!$B$1:$B$36,0),3)</f>
        <v>0</v>
      </c>
    </row>
    <row r="148" spans="1:11" x14ac:dyDescent="0.3">
      <c r="A148">
        <v>2024</v>
      </c>
      <c r="B148" t="s">
        <v>297</v>
      </c>
      <c r="C148" t="s">
        <v>294</v>
      </c>
      <c r="D148" t="s">
        <v>53</v>
      </c>
      <c r="E148">
        <v>99</v>
      </c>
      <c r="G148" t="s">
        <v>965</v>
      </c>
      <c r="H148" t="s">
        <v>970</v>
      </c>
      <c r="I148" s="18">
        <f>INDEX(Costos!$K$1:$M$36,MATCH('2024'!$E148,Costos!$B$1:$B$36,0),1)</f>
        <v>0</v>
      </c>
      <c r="J148" s="18">
        <f>INDEX(Costos!$K$1:$M$36,MATCH('2024'!$E148,Costos!$B$1:$B$36,0),2)</f>
        <v>0</v>
      </c>
      <c r="K148" s="18">
        <f>INDEX(Costos!$K$1:$M$36,MATCH('2024'!$E148,Costos!$B$1:$B$36,0),3)</f>
        <v>0</v>
      </c>
    </row>
    <row r="149" spans="1:11" x14ac:dyDescent="0.3">
      <c r="A149">
        <v>2024</v>
      </c>
      <c r="B149" t="s">
        <v>298</v>
      </c>
      <c r="C149" t="s">
        <v>294</v>
      </c>
      <c r="D149" t="s">
        <v>299</v>
      </c>
      <c r="E149">
        <v>99</v>
      </c>
      <c r="G149" t="s">
        <v>965</v>
      </c>
      <c r="H149" t="s">
        <v>970</v>
      </c>
      <c r="I149" s="18">
        <f>INDEX(Costos!$K$1:$M$36,MATCH('2024'!$E149,Costos!$B$1:$B$36,0),1)</f>
        <v>0</v>
      </c>
      <c r="J149" s="18">
        <f>INDEX(Costos!$K$1:$M$36,MATCH('2024'!$E149,Costos!$B$1:$B$36,0),2)</f>
        <v>0</v>
      </c>
      <c r="K149" s="18">
        <f>INDEX(Costos!$K$1:$M$36,MATCH('2024'!$E149,Costos!$B$1:$B$36,0),3)</f>
        <v>0</v>
      </c>
    </row>
    <row r="150" spans="1:11" x14ac:dyDescent="0.3">
      <c r="A150">
        <v>2024</v>
      </c>
      <c r="B150" t="s">
        <v>300</v>
      </c>
      <c r="C150" t="s">
        <v>294</v>
      </c>
      <c r="D150" t="s">
        <v>301</v>
      </c>
      <c r="E150">
        <v>99</v>
      </c>
      <c r="G150" t="s">
        <v>965</v>
      </c>
      <c r="H150" t="s">
        <v>970</v>
      </c>
      <c r="I150" s="18">
        <f>INDEX(Costos!$K$1:$M$36,MATCH('2024'!$E150,Costos!$B$1:$B$36,0),1)</f>
        <v>0</v>
      </c>
      <c r="J150" s="18">
        <f>INDEX(Costos!$K$1:$M$36,MATCH('2024'!$E150,Costos!$B$1:$B$36,0),2)</f>
        <v>0</v>
      </c>
      <c r="K150" s="18">
        <f>INDEX(Costos!$K$1:$M$36,MATCH('2024'!$E150,Costos!$B$1:$B$36,0),3)</f>
        <v>0</v>
      </c>
    </row>
    <row r="151" spans="1:11" x14ac:dyDescent="0.3">
      <c r="A151">
        <v>2024</v>
      </c>
      <c r="B151" t="s">
        <v>302</v>
      </c>
      <c r="C151" t="s">
        <v>294</v>
      </c>
      <c r="D151" t="s">
        <v>303</v>
      </c>
      <c r="E151">
        <v>99</v>
      </c>
      <c r="G151" t="s">
        <v>965</v>
      </c>
      <c r="H151" t="s">
        <v>970</v>
      </c>
      <c r="I151" s="18">
        <f>INDEX(Costos!$K$1:$M$36,MATCH('2024'!$E151,Costos!$B$1:$B$36,0),1)</f>
        <v>0</v>
      </c>
      <c r="J151" s="18">
        <f>INDEX(Costos!$K$1:$M$36,MATCH('2024'!$E151,Costos!$B$1:$B$36,0),2)</f>
        <v>0</v>
      </c>
      <c r="K151" s="18">
        <f>INDEX(Costos!$K$1:$M$36,MATCH('2024'!$E151,Costos!$B$1:$B$36,0),3)</f>
        <v>0</v>
      </c>
    </row>
    <row r="152" spans="1:11" x14ac:dyDescent="0.3">
      <c r="A152">
        <v>2024</v>
      </c>
      <c r="B152" t="s">
        <v>304</v>
      </c>
      <c r="C152" t="s">
        <v>294</v>
      </c>
      <c r="D152" t="s">
        <v>89</v>
      </c>
      <c r="E152">
        <v>99</v>
      </c>
      <c r="G152" t="s">
        <v>965</v>
      </c>
      <c r="H152" t="s">
        <v>970</v>
      </c>
      <c r="I152" s="18">
        <f>INDEX(Costos!$K$1:$M$36,MATCH('2024'!$E152,Costos!$B$1:$B$36,0),1)</f>
        <v>0</v>
      </c>
      <c r="J152" s="18">
        <f>INDEX(Costos!$K$1:$M$36,MATCH('2024'!$E152,Costos!$B$1:$B$36,0),2)</f>
        <v>0</v>
      </c>
      <c r="K152" s="18">
        <f>INDEX(Costos!$K$1:$M$36,MATCH('2024'!$E152,Costos!$B$1:$B$36,0),3)</f>
        <v>0</v>
      </c>
    </row>
    <row r="153" spans="1:11" x14ac:dyDescent="0.3">
      <c r="A153">
        <v>2024</v>
      </c>
      <c r="B153" t="s">
        <v>305</v>
      </c>
      <c r="C153" t="s">
        <v>294</v>
      </c>
      <c r="D153" t="s">
        <v>306</v>
      </c>
      <c r="E153">
        <v>99</v>
      </c>
      <c r="G153" t="s">
        <v>965</v>
      </c>
      <c r="H153" t="s">
        <v>970</v>
      </c>
      <c r="I153" s="18">
        <f>INDEX(Costos!$K$1:$M$36,MATCH('2024'!$E153,Costos!$B$1:$B$36,0),1)</f>
        <v>0</v>
      </c>
      <c r="J153" s="18">
        <f>INDEX(Costos!$K$1:$M$36,MATCH('2024'!$E153,Costos!$B$1:$B$36,0),2)</f>
        <v>0</v>
      </c>
      <c r="K153" s="18">
        <f>INDEX(Costos!$K$1:$M$36,MATCH('2024'!$E153,Costos!$B$1:$B$36,0),3)</f>
        <v>0</v>
      </c>
    </row>
    <row r="154" spans="1:11" x14ac:dyDescent="0.3">
      <c r="A154">
        <v>2024</v>
      </c>
      <c r="B154" t="s">
        <v>307</v>
      </c>
      <c r="C154" t="s">
        <v>294</v>
      </c>
      <c r="D154" t="s">
        <v>308</v>
      </c>
      <c r="E154">
        <v>99</v>
      </c>
      <c r="G154" t="s">
        <v>965</v>
      </c>
      <c r="H154" t="s">
        <v>970</v>
      </c>
      <c r="I154" s="18">
        <f>INDEX(Costos!$K$1:$M$36,MATCH('2024'!$E154,Costos!$B$1:$B$36,0),1)</f>
        <v>0</v>
      </c>
      <c r="J154" s="18">
        <f>INDEX(Costos!$K$1:$M$36,MATCH('2024'!$E154,Costos!$B$1:$B$36,0),2)</f>
        <v>0</v>
      </c>
      <c r="K154" s="18">
        <f>INDEX(Costos!$K$1:$M$36,MATCH('2024'!$E154,Costos!$B$1:$B$36,0),3)</f>
        <v>0</v>
      </c>
    </row>
    <row r="155" spans="1:11" x14ac:dyDescent="0.3">
      <c r="A155">
        <v>2024</v>
      </c>
      <c r="B155" t="s">
        <v>309</v>
      </c>
      <c r="C155" t="s">
        <v>294</v>
      </c>
      <c r="D155" t="s">
        <v>310</v>
      </c>
      <c r="E155">
        <v>99</v>
      </c>
      <c r="G155" t="s">
        <v>965</v>
      </c>
      <c r="H155" t="s">
        <v>970</v>
      </c>
      <c r="I155" s="18">
        <f>INDEX(Costos!$K$1:$M$36,MATCH('2024'!$E155,Costos!$B$1:$B$36,0),1)</f>
        <v>0</v>
      </c>
      <c r="J155" s="18">
        <f>INDEX(Costos!$K$1:$M$36,MATCH('2024'!$E155,Costos!$B$1:$B$36,0),2)</f>
        <v>0</v>
      </c>
      <c r="K155" s="18">
        <f>INDEX(Costos!$K$1:$M$36,MATCH('2024'!$E155,Costos!$B$1:$B$36,0),3)</f>
        <v>0</v>
      </c>
    </row>
    <row r="156" spans="1:11" x14ac:dyDescent="0.3">
      <c r="A156">
        <v>2024</v>
      </c>
      <c r="B156" t="s">
        <v>311</v>
      </c>
      <c r="C156" t="s">
        <v>294</v>
      </c>
      <c r="D156" t="s">
        <v>312</v>
      </c>
      <c r="E156">
        <v>99</v>
      </c>
      <c r="G156" t="s">
        <v>965</v>
      </c>
      <c r="H156" t="s">
        <v>970</v>
      </c>
      <c r="I156" s="18">
        <f>INDEX(Costos!$K$1:$M$36,MATCH('2024'!$E156,Costos!$B$1:$B$36,0),1)</f>
        <v>0</v>
      </c>
      <c r="J156" s="18">
        <f>INDEX(Costos!$K$1:$M$36,MATCH('2024'!$E156,Costos!$B$1:$B$36,0),2)</f>
        <v>0</v>
      </c>
      <c r="K156" s="18">
        <f>INDEX(Costos!$K$1:$M$36,MATCH('2024'!$E156,Costos!$B$1:$B$36,0),3)</f>
        <v>0</v>
      </c>
    </row>
    <row r="157" spans="1:11" x14ac:dyDescent="0.3">
      <c r="A157">
        <v>2024</v>
      </c>
      <c r="B157" t="s">
        <v>313</v>
      </c>
      <c r="C157" t="s">
        <v>294</v>
      </c>
      <c r="D157" t="s">
        <v>314</v>
      </c>
      <c r="E157">
        <v>99</v>
      </c>
      <c r="G157" t="s">
        <v>965</v>
      </c>
      <c r="H157" t="s">
        <v>970</v>
      </c>
      <c r="I157" s="18">
        <f>INDEX(Costos!$K$1:$M$36,MATCH('2024'!$E157,Costos!$B$1:$B$36,0),1)</f>
        <v>0</v>
      </c>
      <c r="J157" s="18">
        <f>INDEX(Costos!$K$1:$M$36,MATCH('2024'!$E157,Costos!$B$1:$B$36,0),2)</f>
        <v>0</v>
      </c>
      <c r="K157" s="18">
        <f>INDEX(Costos!$K$1:$M$36,MATCH('2024'!$E157,Costos!$B$1:$B$36,0),3)</f>
        <v>0</v>
      </c>
    </row>
    <row r="158" spans="1:11" x14ac:dyDescent="0.3">
      <c r="A158">
        <v>2024</v>
      </c>
      <c r="B158" t="s">
        <v>315</v>
      </c>
      <c r="C158" t="s">
        <v>294</v>
      </c>
      <c r="D158" t="s">
        <v>149</v>
      </c>
      <c r="E158">
        <v>99</v>
      </c>
      <c r="G158" t="s">
        <v>965</v>
      </c>
      <c r="H158" t="s">
        <v>970</v>
      </c>
      <c r="I158" s="18">
        <f>INDEX(Costos!$K$1:$M$36,MATCH('2024'!$E158,Costos!$B$1:$B$36,0),1)</f>
        <v>0</v>
      </c>
      <c r="J158" s="18">
        <f>INDEX(Costos!$K$1:$M$36,MATCH('2024'!$E158,Costos!$B$1:$B$36,0),2)</f>
        <v>0</v>
      </c>
      <c r="K158" s="18">
        <f>INDEX(Costos!$K$1:$M$36,MATCH('2024'!$E158,Costos!$B$1:$B$36,0),3)</f>
        <v>0</v>
      </c>
    </row>
    <row r="159" spans="1:11" x14ac:dyDescent="0.3">
      <c r="A159">
        <v>2024</v>
      </c>
      <c r="B159" t="s">
        <v>316</v>
      </c>
      <c r="C159" t="s">
        <v>294</v>
      </c>
      <c r="D159" t="s">
        <v>317</v>
      </c>
      <c r="E159">
        <v>99</v>
      </c>
      <c r="G159" t="s">
        <v>965</v>
      </c>
      <c r="H159" t="s">
        <v>970</v>
      </c>
      <c r="I159" s="18">
        <f>INDEX(Costos!$K$1:$M$36,MATCH('2024'!$E159,Costos!$B$1:$B$36,0),1)</f>
        <v>0</v>
      </c>
      <c r="J159" s="18">
        <f>INDEX(Costos!$K$1:$M$36,MATCH('2024'!$E159,Costos!$B$1:$B$36,0),2)</f>
        <v>0</v>
      </c>
      <c r="K159" s="18">
        <f>INDEX(Costos!$K$1:$M$36,MATCH('2024'!$E159,Costos!$B$1:$B$36,0),3)</f>
        <v>0</v>
      </c>
    </row>
    <row r="160" spans="1:11" x14ac:dyDescent="0.3">
      <c r="A160">
        <v>2024</v>
      </c>
      <c r="B160" t="s">
        <v>318</v>
      </c>
      <c r="C160" t="s">
        <v>294</v>
      </c>
      <c r="D160" t="s">
        <v>171</v>
      </c>
      <c r="E160">
        <v>99</v>
      </c>
      <c r="G160" t="s">
        <v>965</v>
      </c>
      <c r="H160" t="s">
        <v>970</v>
      </c>
      <c r="I160" s="18">
        <f>INDEX(Costos!$K$1:$M$36,MATCH('2024'!$E160,Costos!$B$1:$B$36,0),1)</f>
        <v>0</v>
      </c>
      <c r="J160" s="18">
        <f>INDEX(Costos!$K$1:$M$36,MATCH('2024'!$E160,Costos!$B$1:$B$36,0),2)</f>
        <v>0</v>
      </c>
      <c r="K160" s="18">
        <f>INDEX(Costos!$K$1:$M$36,MATCH('2024'!$E160,Costos!$B$1:$B$36,0),3)</f>
        <v>0</v>
      </c>
    </row>
    <row r="161" spans="1:11" x14ac:dyDescent="0.3">
      <c r="A161">
        <v>2024</v>
      </c>
      <c r="B161" t="s">
        <v>319</v>
      </c>
      <c r="C161" t="s">
        <v>294</v>
      </c>
      <c r="D161" t="s">
        <v>320</v>
      </c>
      <c r="E161">
        <v>99</v>
      </c>
      <c r="G161" t="s">
        <v>965</v>
      </c>
      <c r="H161" t="s">
        <v>970</v>
      </c>
      <c r="I161" s="18">
        <f>INDEX(Costos!$K$1:$M$36,MATCH('2024'!$E161,Costos!$B$1:$B$36,0),1)</f>
        <v>0</v>
      </c>
      <c r="J161" s="18">
        <f>INDEX(Costos!$K$1:$M$36,MATCH('2024'!$E161,Costos!$B$1:$B$36,0),2)</f>
        <v>0</v>
      </c>
      <c r="K161" s="18">
        <f>INDEX(Costos!$K$1:$M$36,MATCH('2024'!$E161,Costos!$B$1:$B$36,0),3)</f>
        <v>0</v>
      </c>
    </row>
    <row r="162" spans="1:11" x14ac:dyDescent="0.3">
      <c r="A162">
        <v>2024</v>
      </c>
      <c r="B162" t="s">
        <v>321</v>
      </c>
      <c r="C162" t="s">
        <v>294</v>
      </c>
      <c r="D162" t="s">
        <v>322</v>
      </c>
      <c r="E162">
        <v>99</v>
      </c>
      <c r="G162" t="s">
        <v>965</v>
      </c>
      <c r="H162" t="s">
        <v>970</v>
      </c>
      <c r="I162" s="18">
        <f>INDEX(Costos!$K$1:$M$36,MATCH('2024'!$E162,Costos!$B$1:$B$36,0),1)</f>
        <v>0</v>
      </c>
      <c r="J162" s="18">
        <f>INDEX(Costos!$K$1:$M$36,MATCH('2024'!$E162,Costos!$B$1:$B$36,0),2)</f>
        <v>0</v>
      </c>
      <c r="K162" s="18">
        <f>INDEX(Costos!$K$1:$M$36,MATCH('2024'!$E162,Costos!$B$1:$B$36,0),3)</f>
        <v>0</v>
      </c>
    </row>
    <row r="163" spans="1:11" x14ac:dyDescent="0.3">
      <c r="A163">
        <v>2024</v>
      </c>
      <c r="B163" t="s">
        <v>323</v>
      </c>
      <c r="C163" t="s">
        <v>294</v>
      </c>
      <c r="D163" t="s">
        <v>324</v>
      </c>
      <c r="E163">
        <v>99</v>
      </c>
      <c r="G163" t="s">
        <v>965</v>
      </c>
      <c r="H163" t="s">
        <v>970</v>
      </c>
      <c r="I163" s="18">
        <f>INDEX(Costos!$K$1:$M$36,MATCH('2024'!$E163,Costos!$B$1:$B$36,0),1)</f>
        <v>0</v>
      </c>
      <c r="J163" s="18">
        <f>INDEX(Costos!$K$1:$M$36,MATCH('2024'!$E163,Costos!$B$1:$B$36,0),2)</f>
        <v>0</v>
      </c>
      <c r="K163" s="18">
        <f>INDEX(Costos!$K$1:$M$36,MATCH('2024'!$E163,Costos!$B$1:$B$36,0),3)</f>
        <v>0</v>
      </c>
    </row>
    <row r="164" spans="1:11" x14ac:dyDescent="0.3">
      <c r="A164">
        <v>2024</v>
      </c>
      <c r="B164" t="s">
        <v>325</v>
      </c>
      <c r="C164" t="s">
        <v>294</v>
      </c>
      <c r="D164" t="s">
        <v>326</v>
      </c>
      <c r="E164">
        <v>99</v>
      </c>
      <c r="G164" t="s">
        <v>965</v>
      </c>
      <c r="H164" t="s">
        <v>970</v>
      </c>
      <c r="I164" s="18">
        <f>INDEX(Costos!$K$1:$M$36,MATCH('2024'!$E164,Costos!$B$1:$B$36,0),1)</f>
        <v>0</v>
      </c>
      <c r="J164" s="18">
        <f>INDEX(Costos!$K$1:$M$36,MATCH('2024'!$E164,Costos!$B$1:$B$36,0),2)</f>
        <v>0</v>
      </c>
      <c r="K164" s="18">
        <f>INDEX(Costos!$K$1:$M$36,MATCH('2024'!$E164,Costos!$B$1:$B$36,0),3)</f>
        <v>0</v>
      </c>
    </row>
    <row r="165" spans="1:11" x14ac:dyDescent="0.3">
      <c r="A165">
        <v>2024</v>
      </c>
      <c r="B165" t="s">
        <v>327</v>
      </c>
      <c r="C165" t="s">
        <v>294</v>
      </c>
      <c r="D165" t="s">
        <v>328</v>
      </c>
      <c r="E165">
        <v>99</v>
      </c>
      <c r="G165" t="s">
        <v>965</v>
      </c>
      <c r="H165" t="s">
        <v>970</v>
      </c>
      <c r="I165" s="18">
        <f>INDEX(Costos!$K$1:$M$36,MATCH('2024'!$E165,Costos!$B$1:$B$36,0),1)</f>
        <v>0</v>
      </c>
      <c r="J165" s="18">
        <f>INDEX(Costos!$K$1:$M$36,MATCH('2024'!$E165,Costos!$B$1:$B$36,0),2)</f>
        <v>0</v>
      </c>
      <c r="K165" s="18">
        <f>INDEX(Costos!$K$1:$M$36,MATCH('2024'!$E165,Costos!$B$1:$B$36,0),3)</f>
        <v>0</v>
      </c>
    </row>
    <row r="166" spans="1:11" x14ac:dyDescent="0.3">
      <c r="A166">
        <v>2024</v>
      </c>
      <c r="B166" t="s">
        <v>329</v>
      </c>
      <c r="C166" t="s">
        <v>294</v>
      </c>
      <c r="D166" t="s">
        <v>330</v>
      </c>
      <c r="E166">
        <v>99</v>
      </c>
      <c r="G166" t="s">
        <v>965</v>
      </c>
      <c r="H166" t="s">
        <v>970</v>
      </c>
      <c r="I166" s="18">
        <f>INDEX(Costos!$K$1:$M$36,MATCH('2024'!$E166,Costos!$B$1:$B$36,0),1)</f>
        <v>0</v>
      </c>
      <c r="J166" s="18">
        <f>INDEX(Costos!$K$1:$M$36,MATCH('2024'!$E166,Costos!$B$1:$B$36,0),2)</f>
        <v>0</v>
      </c>
      <c r="K166" s="18">
        <f>INDEX(Costos!$K$1:$M$36,MATCH('2024'!$E166,Costos!$B$1:$B$36,0),3)</f>
        <v>0</v>
      </c>
    </row>
    <row r="167" spans="1:11" x14ac:dyDescent="0.3">
      <c r="A167">
        <v>2024</v>
      </c>
      <c r="B167" t="s">
        <v>331</v>
      </c>
      <c r="C167" t="s">
        <v>294</v>
      </c>
      <c r="D167" t="s">
        <v>332</v>
      </c>
      <c r="E167">
        <v>99</v>
      </c>
      <c r="G167" t="s">
        <v>965</v>
      </c>
      <c r="H167" t="s">
        <v>970</v>
      </c>
      <c r="I167" s="18">
        <f>INDEX(Costos!$K$1:$M$36,MATCH('2024'!$E167,Costos!$B$1:$B$36,0),1)</f>
        <v>0</v>
      </c>
      <c r="J167" s="18">
        <f>INDEX(Costos!$K$1:$M$36,MATCH('2024'!$E167,Costos!$B$1:$B$36,0),2)</f>
        <v>0</v>
      </c>
      <c r="K167" s="18">
        <f>INDEX(Costos!$K$1:$M$36,MATCH('2024'!$E167,Costos!$B$1:$B$36,0),3)</f>
        <v>0</v>
      </c>
    </row>
    <row r="168" spans="1:11" x14ac:dyDescent="0.3">
      <c r="A168">
        <v>2024</v>
      </c>
      <c r="B168" t="s">
        <v>333</v>
      </c>
      <c r="C168" t="s">
        <v>294</v>
      </c>
      <c r="D168" t="s">
        <v>334</v>
      </c>
      <c r="E168">
        <v>99</v>
      </c>
      <c r="G168" t="s">
        <v>965</v>
      </c>
      <c r="H168" t="s">
        <v>970</v>
      </c>
      <c r="I168" s="18">
        <f>INDEX(Costos!$K$1:$M$36,MATCH('2024'!$E168,Costos!$B$1:$B$36,0),1)</f>
        <v>0</v>
      </c>
      <c r="J168" s="18">
        <f>INDEX(Costos!$K$1:$M$36,MATCH('2024'!$E168,Costos!$B$1:$B$36,0),2)</f>
        <v>0</v>
      </c>
      <c r="K168" s="18">
        <f>INDEX(Costos!$K$1:$M$36,MATCH('2024'!$E168,Costos!$B$1:$B$36,0),3)</f>
        <v>0</v>
      </c>
    </row>
    <row r="169" spans="1:11" x14ac:dyDescent="0.3">
      <c r="A169">
        <v>2024</v>
      </c>
      <c r="B169" t="s">
        <v>335</v>
      </c>
      <c r="C169" t="s">
        <v>294</v>
      </c>
      <c r="D169" t="s">
        <v>250</v>
      </c>
      <c r="E169">
        <v>99</v>
      </c>
      <c r="G169" t="s">
        <v>965</v>
      </c>
      <c r="H169" t="s">
        <v>970</v>
      </c>
      <c r="I169" s="18">
        <f>INDEX(Costos!$K$1:$M$36,MATCH('2024'!$E169,Costos!$B$1:$B$36,0),1)</f>
        <v>0</v>
      </c>
      <c r="J169" s="18">
        <f>INDEX(Costos!$K$1:$M$36,MATCH('2024'!$E169,Costos!$B$1:$B$36,0),2)</f>
        <v>0</v>
      </c>
      <c r="K169" s="18">
        <f>INDEX(Costos!$K$1:$M$36,MATCH('2024'!$E169,Costos!$B$1:$B$36,0),3)</f>
        <v>0</v>
      </c>
    </row>
    <row r="170" spans="1:11" x14ac:dyDescent="0.3">
      <c r="A170">
        <v>2024</v>
      </c>
      <c r="B170" t="s">
        <v>336</v>
      </c>
      <c r="C170" t="s">
        <v>337</v>
      </c>
      <c r="D170" t="s">
        <v>338</v>
      </c>
      <c r="E170">
        <v>13</v>
      </c>
      <c r="F170" t="s">
        <v>954</v>
      </c>
      <c r="G170" t="s">
        <v>961</v>
      </c>
      <c r="H170" t="s">
        <v>968</v>
      </c>
      <c r="I170" s="18">
        <f>INDEX(Costos!$K$1:$M$36,MATCH('2024'!$E170,Costos!$B$1:$B$36,0),1)</f>
        <v>17812.967999999997</v>
      </c>
      <c r="J170" s="18">
        <f>INDEX(Costos!$K$1:$M$36,MATCH('2024'!$E170,Costos!$B$1:$B$36,0),2)</f>
        <v>10450.277</v>
      </c>
      <c r="K170" s="18">
        <f>INDEX(Costos!$K$1:$M$36,MATCH('2024'!$E170,Costos!$B$1:$B$36,0),3)</f>
        <v>11755.044</v>
      </c>
    </row>
    <row r="171" spans="1:11" x14ac:dyDescent="0.3">
      <c r="A171">
        <v>2024</v>
      </c>
      <c r="B171" t="s">
        <v>339</v>
      </c>
      <c r="C171" t="s">
        <v>337</v>
      </c>
      <c r="D171" t="s">
        <v>340</v>
      </c>
      <c r="E171">
        <v>11</v>
      </c>
      <c r="F171" t="s">
        <v>954</v>
      </c>
      <c r="G171" t="s">
        <v>961</v>
      </c>
      <c r="H171" t="s">
        <v>968</v>
      </c>
      <c r="I171" s="18">
        <f>INDEX(Costos!$K$1:$M$36,MATCH('2024'!$E171,Costos!$B$1:$B$36,0),1)</f>
        <v>15250.151999999998</v>
      </c>
      <c r="J171" s="18">
        <f>INDEX(Costos!$K$1:$M$36,MATCH('2024'!$E171,Costos!$B$1:$B$36,0),2)</f>
        <v>8107.9850000000006</v>
      </c>
      <c r="K171" s="18">
        <f>INDEX(Costos!$K$1:$M$36,MATCH('2024'!$E171,Costos!$B$1:$B$36,0),3)</f>
        <v>9379.241</v>
      </c>
    </row>
    <row r="172" spans="1:11" x14ac:dyDescent="0.3">
      <c r="A172">
        <v>2024</v>
      </c>
      <c r="B172" t="s">
        <v>341</v>
      </c>
      <c r="C172" t="s">
        <v>337</v>
      </c>
      <c r="D172" t="s">
        <v>342</v>
      </c>
      <c r="E172">
        <v>14</v>
      </c>
      <c r="F172" t="s">
        <v>954</v>
      </c>
      <c r="G172" t="s">
        <v>961</v>
      </c>
      <c r="H172" t="s">
        <v>968</v>
      </c>
      <c r="I172" s="18">
        <f>INDEX(Costos!$K$1:$M$36,MATCH('2024'!$E172,Costos!$B$1:$B$36,0),1)</f>
        <v>15449.787</v>
      </c>
      <c r="J172" s="18">
        <f>INDEX(Costos!$K$1:$M$36,MATCH('2024'!$E172,Costos!$B$1:$B$36,0),2)</f>
        <v>8151.9560000000001</v>
      </c>
      <c r="K172" s="18">
        <f>INDEX(Costos!$K$1:$M$36,MATCH('2024'!$E172,Costos!$B$1:$B$36,0),3)</f>
        <v>9442.6699999999983</v>
      </c>
    </row>
    <row r="173" spans="1:11" x14ac:dyDescent="0.3">
      <c r="A173">
        <v>2024</v>
      </c>
      <c r="B173" t="s">
        <v>343</v>
      </c>
      <c r="C173" t="s">
        <v>337</v>
      </c>
      <c r="D173" t="s">
        <v>344</v>
      </c>
      <c r="E173">
        <v>13</v>
      </c>
      <c r="F173" t="s">
        <v>954</v>
      </c>
      <c r="G173" t="s">
        <v>961</v>
      </c>
      <c r="H173" t="s">
        <v>968</v>
      </c>
      <c r="I173" s="18">
        <f>INDEX(Costos!$K$1:$M$36,MATCH('2024'!$E173,Costos!$B$1:$B$36,0),1)</f>
        <v>17812.967999999997</v>
      </c>
      <c r="J173" s="18">
        <f>INDEX(Costos!$K$1:$M$36,MATCH('2024'!$E173,Costos!$B$1:$B$36,0),2)</f>
        <v>10450.277</v>
      </c>
      <c r="K173" s="18">
        <f>INDEX(Costos!$K$1:$M$36,MATCH('2024'!$E173,Costos!$B$1:$B$36,0),3)</f>
        <v>11755.044</v>
      </c>
    </row>
    <row r="174" spans="1:11" x14ac:dyDescent="0.3">
      <c r="A174">
        <v>2024</v>
      </c>
      <c r="B174" t="s">
        <v>345</v>
      </c>
      <c r="C174" t="s">
        <v>337</v>
      </c>
      <c r="D174" t="s">
        <v>346</v>
      </c>
      <c r="E174">
        <v>11</v>
      </c>
      <c r="F174" t="s">
        <v>954</v>
      </c>
      <c r="G174" t="s">
        <v>961</v>
      </c>
      <c r="H174" t="s">
        <v>968</v>
      </c>
      <c r="I174" s="18">
        <f>INDEX(Costos!$K$1:$M$36,MATCH('2024'!$E174,Costos!$B$1:$B$36,0),1)</f>
        <v>15250.151999999998</v>
      </c>
      <c r="J174" s="18">
        <f>INDEX(Costos!$K$1:$M$36,MATCH('2024'!$E174,Costos!$B$1:$B$36,0),2)</f>
        <v>8107.9850000000006</v>
      </c>
      <c r="K174" s="18">
        <f>INDEX(Costos!$K$1:$M$36,MATCH('2024'!$E174,Costos!$B$1:$B$36,0),3)</f>
        <v>9379.241</v>
      </c>
    </row>
    <row r="175" spans="1:11" x14ac:dyDescent="0.3">
      <c r="A175">
        <v>2024</v>
      </c>
      <c r="B175" t="s">
        <v>347</v>
      </c>
      <c r="C175" t="s">
        <v>337</v>
      </c>
      <c r="D175" t="s">
        <v>348</v>
      </c>
      <c r="E175">
        <v>13</v>
      </c>
      <c r="F175" t="s">
        <v>954</v>
      </c>
      <c r="G175" t="s">
        <v>961</v>
      </c>
      <c r="H175" t="s">
        <v>968</v>
      </c>
      <c r="I175" s="18">
        <f>INDEX(Costos!$K$1:$M$36,MATCH('2024'!$E175,Costos!$B$1:$B$36,0),1)</f>
        <v>17812.967999999997</v>
      </c>
      <c r="J175" s="18">
        <f>INDEX(Costos!$K$1:$M$36,MATCH('2024'!$E175,Costos!$B$1:$B$36,0),2)</f>
        <v>10450.277</v>
      </c>
      <c r="K175" s="18">
        <f>INDEX(Costos!$K$1:$M$36,MATCH('2024'!$E175,Costos!$B$1:$B$36,0),3)</f>
        <v>11755.044</v>
      </c>
    </row>
    <row r="176" spans="1:11" x14ac:dyDescent="0.3">
      <c r="A176">
        <v>2024</v>
      </c>
      <c r="B176" t="s">
        <v>349</v>
      </c>
      <c r="C176" t="s">
        <v>337</v>
      </c>
      <c r="D176" t="s">
        <v>350</v>
      </c>
      <c r="E176">
        <v>11</v>
      </c>
      <c r="F176" t="s">
        <v>954</v>
      </c>
      <c r="G176" t="s">
        <v>961</v>
      </c>
      <c r="H176" t="s">
        <v>968</v>
      </c>
      <c r="I176" s="18">
        <f>INDEX(Costos!$K$1:$M$36,MATCH('2024'!$E176,Costos!$B$1:$B$36,0),1)</f>
        <v>15250.151999999998</v>
      </c>
      <c r="J176" s="18">
        <f>INDEX(Costos!$K$1:$M$36,MATCH('2024'!$E176,Costos!$B$1:$B$36,0),2)</f>
        <v>8107.9850000000006</v>
      </c>
      <c r="K176" s="18">
        <f>INDEX(Costos!$K$1:$M$36,MATCH('2024'!$E176,Costos!$B$1:$B$36,0),3)</f>
        <v>9379.241</v>
      </c>
    </row>
    <row r="177" spans="1:11" x14ac:dyDescent="0.3">
      <c r="A177">
        <v>2024</v>
      </c>
      <c r="B177" t="s">
        <v>351</v>
      </c>
      <c r="C177" t="s">
        <v>337</v>
      </c>
      <c r="D177" t="s">
        <v>352</v>
      </c>
      <c r="E177">
        <v>11</v>
      </c>
      <c r="F177" t="s">
        <v>954</v>
      </c>
      <c r="G177" t="s">
        <v>961</v>
      </c>
      <c r="H177" t="s">
        <v>968</v>
      </c>
      <c r="I177" s="18">
        <f>INDEX(Costos!$K$1:$M$36,MATCH('2024'!$E177,Costos!$B$1:$B$36,0),1)</f>
        <v>15250.151999999998</v>
      </c>
      <c r="J177" s="18">
        <f>INDEX(Costos!$K$1:$M$36,MATCH('2024'!$E177,Costos!$B$1:$B$36,0),2)</f>
        <v>8107.9850000000006</v>
      </c>
      <c r="K177" s="18">
        <f>INDEX(Costos!$K$1:$M$36,MATCH('2024'!$E177,Costos!$B$1:$B$36,0),3)</f>
        <v>9379.241</v>
      </c>
    </row>
    <row r="178" spans="1:11" x14ac:dyDescent="0.3">
      <c r="A178">
        <v>2024</v>
      </c>
      <c r="B178" t="s">
        <v>353</v>
      </c>
      <c r="C178" t="s">
        <v>337</v>
      </c>
      <c r="D178" t="s">
        <v>354</v>
      </c>
      <c r="E178">
        <v>13</v>
      </c>
      <c r="F178" t="s">
        <v>954</v>
      </c>
      <c r="G178" t="s">
        <v>961</v>
      </c>
      <c r="H178" t="s">
        <v>968</v>
      </c>
      <c r="I178" s="18">
        <f>INDEX(Costos!$K$1:$M$36,MATCH('2024'!$E178,Costos!$B$1:$B$36,0),1)</f>
        <v>17812.967999999997</v>
      </c>
      <c r="J178" s="18">
        <f>INDEX(Costos!$K$1:$M$36,MATCH('2024'!$E178,Costos!$B$1:$B$36,0),2)</f>
        <v>10450.277</v>
      </c>
      <c r="K178" s="18">
        <f>INDEX(Costos!$K$1:$M$36,MATCH('2024'!$E178,Costos!$B$1:$B$36,0),3)</f>
        <v>11755.044</v>
      </c>
    </row>
    <row r="179" spans="1:11" x14ac:dyDescent="0.3">
      <c r="A179">
        <v>2024</v>
      </c>
      <c r="B179" t="s">
        <v>355</v>
      </c>
      <c r="C179" t="s">
        <v>337</v>
      </c>
      <c r="D179" t="s">
        <v>356</v>
      </c>
      <c r="E179">
        <v>11</v>
      </c>
      <c r="F179" t="s">
        <v>954</v>
      </c>
      <c r="G179" t="s">
        <v>961</v>
      </c>
      <c r="H179" t="s">
        <v>968</v>
      </c>
      <c r="I179" s="18">
        <f>INDEX(Costos!$K$1:$M$36,MATCH('2024'!$E179,Costos!$B$1:$B$36,0),1)</f>
        <v>15250.151999999998</v>
      </c>
      <c r="J179" s="18">
        <f>INDEX(Costos!$K$1:$M$36,MATCH('2024'!$E179,Costos!$B$1:$B$36,0),2)</f>
        <v>8107.9850000000006</v>
      </c>
      <c r="K179" s="18">
        <f>INDEX(Costos!$K$1:$M$36,MATCH('2024'!$E179,Costos!$B$1:$B$36,0),3)</f>
        <v>9379.241</v>
      </c>
    </row>
    <row r="180" spans="1:11" x14ac:dyDescent="0.3">
      <c r="A180">
        <v>2024</v>
      </c>
      <c r="B180" t="s">
        <v>357</v>
      </c>
      <c r="C180" t="s">
        <v>337</v>
      </c>
      <c r="D180" t="s">
        <v>358</v>
      </c>
      <c r="E180">
        <v>13</v>
      </c>
      <c r="F180" t="s">
        <v>954</v>
      </c>
      <c r="G180" t="s">
        <v>961</v>
      </c>
      <c r="H180" t="s">
        <v>968</v>
      </c>
      <c r="I180" s="18">
        <f>INDEX(Costos!$K$1:$M$36,MATCH('2024'!$E180,Costos!$B$1:$B$36,0),1)</f>
        <v>17812.967999999997</v>
      </c>
      <c r="J180" s="18">
        <f>INDEX(Costos!$K$1:$M$36,MATCH('2024'!$E180,Costos!$B$1:$B$36,0),2)</f>
        <v>10450.277</v>
      </c>
      <c r="K180" s="18">
        <f>INDEX(Costos!$K$1:$M$36,MATCH('2024'!$E180,Costos!$B$1:$B$36,0),3)</f>
        <v>11755.044</v>
      </c>
    </row>
    <row r="181" spans="1:11" x14ac:dyDescent="0.3">
      <c r="A181">
        <v>2024</v>
      </c>
      <c r="B181" t="s">
        <v>359</v>
      </c>
      <c r="C181" t="s">
        <v>337</v>
      </c>
      <c r="D181" t="s">
        <v>360</v>
      </c>
      <c r="E181">
        <v>11</v>
      </c>
      <c r="F181" t="s">
        <v>954</v>
      </c>
      <c r="G181" t="s">
        <v>961</v>
      </c>
      <c r="H181" t="s">
        <v>968</v>
      </c>
      <c r="I181" s="18">
        <f>INDEX(Costos!$K$1:$M$36,MATCH('2024'!$E181,Costos!$B$1:$B$36,0),1)</f>
        <v>15250.151999999998</v>
      </c>
      <c r="J181" s="18">
        <f>INDEX(Costos!$K$1:$M$36,MATCH('2024'!$E181,Costos!$B$1:$B$36,0),2)</f>
        <v>8107.9850000000006</v>
      </c>
      <c r="K181" s="18">
        <f>INDEX(Costos!$K$1:$M$36,MATCH('2024'!$E181,Costos!$B$1:$B$36,0),3)</f>
        <v>9379.241</v>
      </c>
    </row>
    <row r="182" spans="1:11" x14ac:dyDescent="0.3">
      <c r="A182">
        <v>2024</v>
      </c>
      <c r="B182" t="s">
        <v>361</v>
      </c>
      <c r="C182" t="s">
        <v>337</v>
      </c>
      <c r="D182" t="s">
        <v>362</v>
      </c>
      <c r="E182">
        <v>14</v>
      </c>
      <c r="F182" t="s">
        <v>954</v>
      </c>
      <c r="G182" t="s">
        <v>961</v>
      </c>
      <c r="H182" t="s">
        <v>968</v>
      </c>
      <c r="I182" s="18">
        <f>INDEX(Costos!$K$1:$M$36,MATCH('2024'!$E182,Costos!$B$1:$B$36,0),1)</f>
        <v>15449.787</v>
      </c>
      <c r="J182" s="18">
        <f>INDEX(Costos!$K$1:$M$36,MATCH('2024'!$E182,Costos!$B$1:$B$36,0),2)</f>
        <v>8151.9560000000001</v>
      </c>
      <c r="K182" s="18">
        <f>INDEX(Costos!$K$1:$M$36,MATCH('2024'!$E182,Costos!$B$1:$B$36,0),3)</f>
        <v>9442.6699999999983</v>
      </c>
    </row>
    <row r="183" spans="1:11" x14ac:dyDescent="0.3">
      <c r="A183">
        <v>2024</v>
      </c>
      <c r="B183" t="s">
        <v>363</v>
      </c>
      <c r="C183" t="s">
        <v>337</v>
      </c>
      <c r="D183" t="s">
        <v>364</v>
      </c>
      <c r="E183">
        <v>11</v>
      </c>
      <c r="F183" t="s">
        <v>954</v>
      </c>
      <c r="G183" t="s">
        <v>961</v>
      </c>
      <c r="H183" t="s">
        <v>968</v>
      </c>
      <c r="I183" s="18">
        <f>INDEX(Costos!$K$1:$M$36,MATCH('2024'!$E183,Costos!$B$1:$B$36,0),1)</f>
        <v>15250.151999999998</v>
      </c>
      <c r="J183" s="18">
        <f>INDEX(Costos!$K$1:$M$36,MATCH('2024'!$E183,Costos!$B$1:$B$36,0),2)</f>
        <v>8107.9850000000006</v>
      </c>
      <c r="K183" s="18">
        <f>INDEX(Costos!$K$1:$M$36,MATCH('2024'!$E183,Costos!$B$1:$B$36,0),3)</f>
        <v>9379.241</v>
      </c>
    </row>
    <row r="184" spans="1:11" x14ac:dyDescent="0.3">
      <c r="A184">
        <v>2024</v>
      </c>
      <c r="B184" t="s">
        <v>365</v>
      </c>
      <c r="C184" t="s">
        <v>337</v>
      </c>
      <c r="D184" t="s">
        <v>366</v>
      </c>
      <c r="E184">
        <v>13</v>
      </c>
      <c r="F184" t="s">
        <v>954</v>
      </c>
      <c r="G184" t="s">
        <v>961</v>
      </c>
      <c r="H184" t="s">
        <v>968</v>
      </c>
      <c r="I184" s="18">
        <f>INDEX(Costos!$K$1:$M$36,MATCH('2024'!$E184,Costos!$B$1:$B$36,0),1)</f>
        <v>17812.967999999997</v>
      </c>
      <c r="J184" s="18">
        <f>INDEX(Costos!$K$1:$M$36,MATCH('2024'!$E184,Costos!$B$1:$B$36,0),2)</f>
        <v>10450.277</v>
      </c>
      <c r="K184" s="18">
        <f>INDEX(Costos!$K$1:$M$36,MATCH('2024'!$E184,Costos!$B$1:$B$36,0),3)</f>
        <v>11755.044</v>
      </c>
    </row>
    <row r="185" spans="1:11" x14ac:dyDescent="0.3">
      <c r="A185">
        <v>2024</v>
      </c>
      <c r="B185" t="s">
        <v>367</v>
      </c>
      <c r="C185" t="s">
        <v>368</v>
      </c>
      <c r="D185" t="s">
        <v>369</v>
      </c>
      <c r="E185">
        <v>1</v>
      </c>
      <c r="F185" t="s">
        <v>952</v>
      </c>
      <c r="G185" t="s">
        <v>964</v>
      </c>
      <c r="H185" t="s">
        <v>969</v>
      </c>
      <c r="I185" s="18">
        <f>INDEX(Costos!$K$1:$M$36,MATCH('2024'!$E185,Costos!$B$1:$B$36,0),1)</f>
        <v>19344.989000000001</v>
      </c>
      <c r="J185" s="18">
        <f>INDEX(Costos!$K$1:$M$36,MATCH('2024'!$E185,Costos!$B$1:$B$36,0),2)</f>
        <v>11655.835999999999</v>
      </c>
      <c r="K185" s="18">
        <f>INDEX(Costos!$K$1:$M$36,MATCH('2024'!$E185,Costos!$B$1:$B$36,0),3)</f>
        <v>12998.437999999998</v>
      </c>
    </row>
    <row r="186" spans="1:11" x14ac:dyDescent="0.3">
      <c r="A186">
        <v>2024</v>
      </c>
      <c r="B186" t="s">
        <v>370</v>
      </c>
      <c r="C186" t="s">
        <v>371</v>
      </c>
      <c r="D186" t="s">
        <v>372</v>
      </c>
      <c r="E186">
        <v>24</v>
      </c>
      <c r="F186" t="s">
        <v>957</v>
      </c>
      <c r="G186" t="s">
        <v>963</v>
      </c>
      <c r="H186" t="s">
        <v>967</v>
      </c>
      <c r="I186" s="18">
        <f>INDEX(Costos!$K$1:$M$36,MATCH('2024'!$E186,Costos!$B$1:$B$36,0),1)</f>
        <v>0</v>
      </c>
      <c r="J186" s="18">
        <f>INDEX(Costos!$K$1:$M$36,MATCH('2024'!$E186,Costos!$B$1:$B$36,0),2)</f>
        <v>0</v>
      </c>
      <c r="K186" s="18">
        <f>INDEX(Costos!$K$1:$M$36,MATCH('2024'!$E186,Costos!$B$1:$B$36,0),3)</f>
        <v>0</v>
      </c>
    </row>
    <row r="187" spans="1:11" x14ac:dyDescent="0.3">
      <c r="A187">
        <v>2024</v>
      </c>
      <c r="B187" t="s">
        <v>373</v>
      </c>
      <c r="C187" t="s">
        <v>371</v>
      </c>
      <c r="D187" t="s">
        <v>273</v>
      </c>
      <c r="E187">
        <v>24</v>
      </c>
      <c r="F187" t="s">
        <v>957</v>
      </c>
      <c r="G187" t="s">
        <v>963</v>
      </c>
      <c r="H187" t="s">
        <v>967</v>
      </c>
      <c r="I187" s="18">
        <f>INDEX(Costos!$K$1:$M$36,MATCH('2024'!$E187,Costos!$B$1:$B$36,0),1)</f>
        <v>0</v>
      </c>
      <c r="J187" s="18">
        <f>INDEX(Costos!$K$1:$M$36,MATCH('2024'!$E187,Costos!$B$1:$B$36,0),2)</f>
        <v>0</v>
      </c>
      <c r="K187" s="18">
        <f>INDEX(Costos!$K$1:$M$36,MATCH('2024'!$E187,Costos!$B$1:$B$36,0),3)</f>
        <v>0</v>
      </c>
    </row>
    <row r="188" spans="1:11" x14ac:dyDescent="0.3">
      <c r="A188">
        <v>2024</v>
      </c>
      <c r="B188" t="s">
        <v>374</v>
      </c>
      <c r="C188" t="s">
        <v>371</v>
      </c>
      <c r="D188" t="s">
        <v>59</v>
      </c>
      <c r="E188">
        <v>23</v>
      </c>
      <c r="F188" t="s">
        <v>957</v>
      </c>
      <c r="G188" t="s">
        <v>964</v>
      </c>
      <c r="H188" t="s">
        <v>969</v>
      </c>
      <c r="I188" s="18">
        <f>INDEX(Costos!$K$1:$M$36,MATCH('2024'!$E188,Costos!$B$1:$B$36,0),1)</f>
        <v>17730.431</v>
      </c>
      <c r="J188" s="18">
        <f>INDEX(Costos!$K$1:$M$36,MATCH('2024'!$E188,Costos!$B$1:$B$36,0),2)</f>
        <v>10216.4</v>
      </c>
      <c r="K188" s="18">
        <f>INDEX(Costos!$K$1:$M$36,MATCH('2024'!$E188,Costos!$B$1:$B$36,0),3)</f>
        <v>11544.949000000001</v>
      </c>
    </row>
    <row r="189" spans="1:11" x14ac:dyDescent="0.3">
      <c r="A189">
        <v>2024</v>
      </c>
      <c r="B189" t="s">
        <v>375</v>
      </c>
      <c r="C189" t="s">
        <v>371</v>
      </c>
      <c r="D189" t="s">
        <v>376</v>
      </c>
      <c r="E189">
        <v>23</v>
      </c>
      <c r="F189" t="s">
        <v>957</v>
      </c>
      <c r="G189" t="s">
        <v>964</v>
      </c>
      <c r="H189" t="s">
        <v>969</v>
      </c>
      <c r="I189" s="18">
        <f>INDEX(Costos!$K$1:$M$36,MATCH('2024'!$E189,Costos!$B$1:$B$36,0),1)</f>
        <v>17730.431</v>
      </c>
      <c r="J189" s="18">
        <f>INDEX(Costos!$K$1:$M$36,MATCH('2024'!$E189,Costos!$B$1:$B$36,0),2)</f>
        <v>10216.4</v>
      </c>
      <c r="K189" s="18">
        <f>INDEX(Costos!$K$1:$M$36,MATCH('2024'!$E189,Costos!$B$1:$B$36,0),3)</f>
        <v>11544.949000000001</v>
      </c>
    </row>
    <row r="190" spans="1:11" x14ac:dyDescent="0.3">
      <c r="A190">
        <v>2024</v>
      </c>
      <c r="B190" t="s">
        <v>377</v>
      </c>
      <c r="C190" t="s">
        <v>371</v>
      </c>
      <c r="D190" t="s">
        <v>378</v>
      </c>
      <c r="E190">
        <v>24</v>
      </c>
      <c r="F190" t="s">
        <v>957</v>
      </c>
      <c r="G190" t="s">
        <v>963</v>
      </c>
      <c r="H190" t="s">
        <v>967</v>
      </c>
      <c r="I190" s="18">
        <f>INDEX(Costos!$K$1:$M$36,MATCH('2024'!$E190,Costos!$B$1:$B$36,0),1)</f>
        <v>0</v>
      </c>
      <c r="J190" s="18">
        <f>INDEX(Costos!$K$1:$M$36,MATCH('2024'!$E190,Costos!$B$1:$B$36,0),2)</f>
        <v>0</v>
      </c>
      <c r="K190" s="18">
        <f>INDEX(Costos!$K$1:$M$36,MATCH('2024'!$E190,Costos!$B$1:$B$36,0),3)</f>
        <v>0</v>
      </c>
    </row>
    <row r="191" spans="1:11" x14ac:dyDescent="0.3">
      <c r="A191">
        <v>2024</v>
      </c>
      <c r="B191" t="s">
        <v>379</v>
      </c>
      <c r="C191" t="s">
        <v>371</v>
      </c>
      <c r="D191" t="s">
        <v>109</v>
      </c>
      <c r="E191">
        <v>24</v>
      </c>
      <c r="F191" t="s">
        <v>957</v>
      </c>
      <c r="G191" t="s">
        <v>963</v>
      </c>
      <c r="H191" t="s">
        <v>967</v>
      </c>
      <c r="I191" s="18">
        <f>INDEX(Costos!$K$1:$M$36,MATCH('2024'!$E191,Costos!$B$1:$B$36,0),1)</f>
        <v>0</v>
      </c>
      <c r="J191" s="18">
        <f>INDEX(Costos!$K$1:$M$36,MATCH('2024'!$E191,Costos!$B$1:$B$36,0),2)</f>
        <v>0</v>
      </c>
      <c r="K191" s="18">
        <f>INDEX(Costos!$K$1:$M$36,MATCH('2024'!$E191,Costos!$B$1:$B$36,0),3)</f>
        <v>0</v>
      </c>
    </row>
    <row r="192" spans="1:11" x14ac:dyDescent="0.3">
      <c r="A192">
        <v>2024</v>
      </c>
      <c r="B192" t="s">
        <v>380</v>
      </c>
      <c r="C192" t="s">
        <v>371</v>
      </c>
      <c r="D192" t="s">
        <v>381</v>
      </c>
      <c r="E192">
        <v>23</v>
      </c>
      <c r="F192" t="s">
        <v>957</v>
      </c>
      <c r="G192" t="s">
        <v>964</v>
      </c>
      <c r="H192" t="s">
        <v>969</v>
      </c>
      <c r="I192" s="18">
        <f>INDEX(Costos!$K$1:$M$36,MATCH('2024'!$E192,Costos!$B$1:$B$36,0),1)</f>
        <v>17730.431</v>
      </c>
      <c r="J192" s="18">
        <f>INDEX(Costos!$K$1:$M$36,MATCH('2024'!$E192,Costos!$B$1:$B$36,0),2)</f>
        <v>10216.4</v>
      </c>
      <c r="K192" s="18">
        <f>INDEX(Costos!$K$1:$M$36,MATCH('2024'!$E192,Costos!$B$1:$B$36,0),3)</f>
        <v>11544.949000000001</v>
      </c>
    </row>
    <row r="193" spans="1:11" x14ac:dyDescent="0.3">
      <c r="A193">
        <v>2024</v>
      </c>
      <c r="B193" t="s">
        <v>382</v>
      </c>
      <c r="C193" t="s">
        <v>371</v>
      </c>
      <c r="D193" t="s">
        <v>383</v>
      </c>
      <c r="E193">
        <v>24</v>
      </c>
      <c r="F193" t="s">
        <v>957</v>
      </c>
      <c r="G193" t="s">
        <v>963</v>
      </c>
      <c r="H193" t="s">
        <v>967</v>
      </c>
      <c r="I193" s="18">
        <f>INDEX(Costos!$K$1:$M$36,MATCH('2024'!$E193,Costos!$B$1:$B$36,0),1)</f>
        <v>0</v>
      </c>
      <c r="J193" s="18">
        <f>INDEX(Costos!$K$1:$M$36,MATCH('2024'!$E193,Costos!$B$1:$B$36,0),2)</f>
        <v>0</v>
      </c>
      <c r="K193" s="18">
        <f>INDEX(Costos!$K$1:$M$36,MATCH('2024'!$E193,Costos!$B$1:$B$36,0),3)</f>
        <v>0</v>
      </c>
    </row>
    <row r="194" spans="1:11" x14ac:dyDescent="0.3">
      <c r="A194">
        <v>2024</v>
      </c>
      <c r="B194" t="s">
        <v>384</v>
      </c>
      <c r="C194" t="s">
        <v>371</v>
      </c>
      <c r="D194" t="s">
        <v>385</v>
      </c>
      <c r="E194">
        <v>24</v>
      </c>
      <c r="F194" t="s">
        <v>957</v>
      </c>
      <c r="G194" t="s">
        <v>963</v>
      </c>
      <c r="H194" t="s">
        <v>967</v>
      </c>
      <c r="I194" s="18">
        <f>INDEX(Costos!$K$1:$M$36,MATCH('2024'!$E194,Costos!$B$1:$B$36,0),1)</f>
        <v>0</v>
      </c>
      <c r="J194" s="18">
        <f>INDEX(Costos!$K$1:$M$36,MATCH('2024'!$E194,Costos!$B$1:$B$36,0),2)</f>
        <v>0</v>
      </c>
      <c r="K194" s="18">
        <f>INDEX(Costos!$K$1:$M$36,MATCH('2024'!$E194,Costos!$B$1:$B$36,0),3)</f>
        <v>0</v>
      </c>
    </row>
    <row r="195" spans="1:11" x14ac:dyDescent="0.3">
      <c r="A195">
        <v>2024</v>
      </c>
      <c r="B195" t="s">
        <v>386</v>
      </c>
      <c r="C195" t="s">
        <v>371</v>
      </c>
      <c r="D195" t="s">
        <v>387</v>
      </c>
      <c r="E195">
        <v>23</v>
      </c>
      <c r="F195" t="s">
        <v>957</v>
      </c>
      <c r="G195" t="s">
        <v>964</v>
      </c>
      <c r="H195" t="s">
        <v>969</v>
      </c>
      <c r="I195" s="18">
        <f>INDEX(Costos!$K$1:$M$36,MATCH('2024'!$E195,Costos!$B$1:$B$36,0),1)</f>
        <v>17730.431</v>
      </c>
      <c r="J195" s="18">
        <f>INDEX(Costos!$K$1:$M$36,MATCH('2024'!$E195,Costos!$B$1:$B$36,0),2)</f>
        <v>10216.4</v>
      </c>
      <c r="K195" s="18">
        <f>INDEX(Costos!$K$1:$M$36,MATCH('2024'!$E195,Costos!$B$1:$B$36,0),3)</f>
        <v>11544.949000000001</v>
      </c>
    </row>
    <row r="196" spans="1:11" x14ac:dyDescent="0.3">
      <c r="A196">
        <v>2024</v>
      </c>
      <c r="B196" t="s">
        <v>389</v>
      </c>
      <c r="C196" t="s">
        <v>371</v>
      </c>
      <c r="D196" t="s">
        <v>390</v>
      </c>
      <c r="E196">
        <v>23</v>
      </c>
      <c r="F196" t="s">
        <v>957</v>
      </c>
      <c r="G196" t="s">
        <v>964</v>
      </c>
      <c r="H196" t="s">
        <v>969</v>
      </c>
      <c r="I196" s="18">
        <f>INDEX(Costos!$K$1:$M$36,MATCH('2024'!$E196,Costos!$B$1:$B$36,0),1)</f>
        <v>17730.431</v>
      </c>
      <c r="J196" s="18">
        <f>INDEX(Costos!$K$1:$M$36,MATCH('2024'!$E196,Costos!$B$1:$B$36,0),2)</f>
        <v>10216.4</v>
      </c>
      <c r="K196" s="18">
        <f>INDEX(Costos!$K$1:$M$36,MATCH('2024'!$E196,Costos!$B$1:$B$36,0),3)</f>
        <v>11544.949000000001</v>
      </c>
    </row>
    <row r="197" spans="1:11" x14ac:dyDescent="0.3">
      <c r="A197">
        <v>2024</v>
      </c>
      <c r="B197" t="s">
        <v>391</v>
      </c>
      <c r="C197" t="s">
        <v>371</v>
      </c>
      <c r="D197" t="s">
        <v>392</v>
      </c>
      <c r="E197">
        <v>24</v>
      </c>
      <c r="F197" t="s">
        <v>957</v>
      </c>
      <c r="G197" t="s">
        <v>963</v>
      </c>
      <c r="H197" t="s">
        <v>967</v>
      </c>
      <c r="I197" s="18">
        <f>INDEX(Costos!$K$1:$M$36,MATCH('2024'!$E197,Costos!$B$1:$B$36,0),1)</f>
        <v>0</v>
      </c>
      <c r="J197" s="18">
        <f>INDEX(Costos!$K$1:$M$36,MATCH('2024'!$E197,Costos!$B$1:$B$36,0),2)</f>
        <v>0</v>
      </c>
      <c r="K197" s="18">
        <f>INDEX(Costos!$K$1:$M$36,MATCH('2024'!$E197,Costos!$B$1:$B$36,0),3)</f>
        <v>0</v>
      </c>
    </row>
    <row r="198" spans="1:11" x14ac:dyDescent="0.3">
      <c r="A198">
        <v>2024</v>
      </c>
      <c r="B198" t="s">
        <v>393</v>
      </c>
      <c r="C198" t="s">
        <v>371</v>
      </c>
      <c r="D198" t="s">
        <v>394</v>
      </c>
      <c r="E198">
        <v>23</v>
      </c>
      <c r="F198" t="s">
        <v>957</v>
      </c>
      <c r="G198" t="s">
        <v>964</v>
      </c>
      <c r="H198" t="s">
        <v>969</v>
      </c>
      <c r="I198" s="18">
        <f>INDEX(Costos!$K$1:$M$36,MATCH('2024'!$E198,Costos!$B$1:$B$36,0),1)</f>
        <v>17730.431</v>
      </c>
      <c r="J198" s="18">
        <f>INDEX(Costos!$K$1:$M$36,MATCH('2024'!$E198,Costos!$B$1:$B$36,0),2)</f>
        <v>10216.4</v>
      </c>
      <c r="K198" s="18">
        <f>INDEX(Costos!$K$1:$M$36,MATCH('2024'!$E198,Costos!$B$1:$B$36,0),3)</f>
        <v>11544.949000000001</v>
      </c>
    </row>
    <row r="199" spans="1:11" x14ac:dyDescent="0.3">
      <c r="A199">
        <v>2024</v>
      </c>
      <c r="B199" t="s">
        <v>395</v>
      </c>
      <c r="C199" t="s">
        <v>371</v>
      </c>
      <c r="D199" t="s">
        <v>396</v>
      </c>
      <c r="E199">
        <v>24</v>
      </c>
      <c r="F199" t="s">
        <v>957</v>
      </c>
      <c r="G199" t="s">
        <v>963</v>
      </c>
      <c r="H199" t="s">
        <v>967</v>
      </c>
      <c r="I199" s="18">
        <f>INDEX(Costos!$K$1:$M$36,MATCH('2024'!$E199,Costos!$B$1:$B$36,0),1)</f>
        <v>0</v>
      </c>
      <c r="J199" s="18">
        <f>INDEX(Costos!$K$1:$M$36,MATCH('2024'!$E199,Costos!$B$1:$B$36,0),2)</f>
        <v>0</v>
      </c>
      <c r="K199" s="18">
        <f>INDEX(Costos!$K$1:$M$36,MATCH('2024'!$E199,Costos!$B$1:$B$36,0),3)</f>
        <v>0</v>
      </c>
    </row>
    <row r="200" spans="1:11" x14ac:dyDescent="0.3">
      <c r="A200">
        <v>2024</v>
      </c>
      <c r="B200" t="s">
        <v>397</v>
      </c>
      <c r="C200" t="s">
        <v>371</v>
      </c>
      <c r="D200" t="s">
        <v>398</v>
      </c>
      <c r="E200">
        <v>23</v>
      </c>
      <c r="F200" t="s">
        <v>957</v>
      </c>
      <c r="G200" t="s">
        <v>964</v>
      </c>
      <c r="H200" t="s">
        <v>969</v>
      </c>
      <c r="I200" s="18">
        <f>INDEX(Costos!$K$1:$M$36,MATCH('2024'!$E200,Costos!$B$1:$B$36,0),1)</f>
        <v>17730.431</v>
      </c>
      <c r="J200" s="18">
        <f>INDEX(Costos!$K$1:$M$36,MATCH('2024'!$E200,Costos!$B$1:$B$36,0),2)</f>
        <v>10216.4</v>
      </c>
      <c r="K200" s="18">
        <f>INDEX(Costos!$K$1:$M$36,MATCH('2024'!$E200,Costos!$B$1:$B$36,0),3)</f>
        <v>11544.949000000001</v>
      </c>
    </row>
    <row r="201" spans="1:11" x14ac:dyDescent="0.3">
      <c r="A201">
        <v>2024</v>
      </c>
      <c r="B201" t="s">
        <v>399</v>
      </c>
      <c r="C201" t="s">
        <v>371</v>
      </c>
      <c r="D201" t="s">
        <v>400</v>
      </c>
      <c r="E201">
        <v>23</v>
      </c>
      <c r="F201" t="s">
        <v>957</v>
      </c>
      <c r="G201" t="s">
        <v>964</v>
      </c>
      <c r="H201" t="s">
        <v>969</v>
      </c>
      <c r="I201" s="18">
        <f>INDEX(Costos!$K$1:$M$36,MATCH('2024'!$E201,Costos!$B$1:$B$36,0),1)</f>
        <v>17730.431</v>
      </c>
      <c r="J201" s="18">
        <f>INDEX(Costos!$K$1:$M$36,MATCH('2024'!$E201,Costos!$B$1:$B$36,0),2)</f>
        <v>10216.4</v>
      </c>
      <c r="K201" s="18">
        <f>INDEX(Costos!$K$1:$M$36,MATCH('2024'!$E201,Costos!$B$1:$B$36,0),3)</f>
        <v>11544.949000000001</v>
      </c>
    </row>
    <row r="202" spans="1:11" x14ac:dyDescent="0.3">
      <c r="A202">
        <v>2024</v>
      </c>
      <c r="B202" t="s">
        <v>401</v>
      </c>
      <c r="C202" t="s">
        <v>371</v>
      </c>
      <c r="D202" t="s">
        <v>402</v>
      </c>
      <c r="E202">
        <v>24</v>
      </c>
      <c r="F202" t="s">
        <v>957</v>
      </c>
      <c r="G202" t="s">
        <v>963</v>
      </c>
      <c r="H202" t="s">
        <v>967</v>
      </c>
      <c r="I202" s="18">
        <f>INDEX(Costos!$K$1:$M$36,MATCH('2024'!$E202,Costos!$B$1:$B$36,0),1)</f>
        <v>0</v>
      </c>
      <c r="J202" s="18">
        <f>INDEX(Costos!$K$1:$M$36,MATCH('2024'!$E202,Costos!$B$1:$B$36,0),2)</f>
        <v>0</v>
      </c>
      <c r="K202" s="18">
        <f>INDEX(Costos!$K$1:$M$36,MATCH('2024'!$E202,Costos!$B$1:$B$36,0),3)</f>
        <v>0</v>
      </c>
    </row>
    <row r="203" spans="1:11" x14ac:dyDescent="0.3">
      <c r="A203">
        <v>2024</v>
      </c>
      <c r="B203" t="s">
        <v>403</v>
      </c>
      <c r="C203" t="s">
        <v>371</v>
      </c>
      <c r="D203" t="s">
        <v>404</v>
      </c>
      <c r="E203">
        <v>23</v>
      </c>
      <c r="F203" t="s">
        <v>957</v>
      </c>
      <c r="G203" t="s">
        <v>964</v>
      </c>
      <c r="H203" t="s">
        <v>969</v>
      </c>
      <c r="I203" s="18">
        <f>INDEX(Costos!$K$1:$M$36,MATCH('2024'!$E203,Costos!$B$1:$B$36,0),1)</f>
        <v>17730.431</v>
      </c>
      <c r="J203" s="18">
        <f>INDEX(Costos!$K$1:$M$36,MATCH('2024'!$E203,Costos!$B$1:$B$36,0),2)</f>
        <v>10216.4</v>
      </c>
      <c r="K203" s="18">
        <f>INDEX(Costos!$K$1:$M$36,MATCH('2024'!$E203,Costos!$B$1:$B$36,0),3)</f>
        <v>11544.949000000001</v>
      </c>
    </row>
    <row r="204" spans="1:11" x14ac:dyDescent="0.3">
      <c r="A204">
        <v>2024</v>
      </c>
      <c r="B204" t="s">
        <v>405</v>
      </c>
      <c r="C204" t="s">
        <v>371</v>
      </c>
      <c r="D204" t="s">
        <v>406</v>
      </c>
      <c r="E204">
        <v>24</v>
      </c>
      <c r="F204" t="s">
        <v>957</v>
      </c>
      <c r="G204" t="s">
        <v>963</v>
      </c>
      <c r="H204" t="s">
        <v>967</v>
      </c>
      <c r="I204" s="18">
        <f>INDEX(Costos!$K$1:$M$36,MATCH('2024'!$E204,Costos!$B$1:$B$36,0),1)</f>
        <v>0</v>
      </c>
      <c r="J204" s="18">
        <f>INDEX(Costos!$K$1:$M$36,MATCH('2024'!$E204,Costos!$B$1:$B$36,0),2)</f>
        <v>0</v>
      </c>
      <c r="K204" s="18">
        <f>INDEX(Costos!$K$1:$M$36,MATCH('2024'!$E204,Costos!$B$1:$B$36,0),3)</f>
        <v>0</v>
      </c>
    </row>
    <row r="205" spans="1:11" x14ac:dyDescent="0.3">
      <c r="A205">
        <v>2024</v>
      </c>
      <c r="B205" t="s">
        <v>407</v>
      </c>
      <c r="C205" t="s">
        <v>371</v>
      </c>
      <c r="D205" t="s">
        <v>408</v>
      </c>
      <c r="E205">
        <v>23</v>
      </c>
      <c r="F205" t="s">
        <v>957</v>
      </c>
      <c r="G205" t="s">
        <v>964</v>
      </c>
      <c r="H205" t="s">
        <v>969</v>
      </c>
      <c r="I205" s="18">
        <f>INDEX(Costos!$K$1:$M$36,MATCH('2024'!$E205,Costos!$B$1:$B$36,0),1)</f>
        <v>17730.431</v>
      </c>
      <c r="J205" s="18">
        <f>INDEX(Costos!$K$1:$M$36,MATCH('2024'!$E205,Costos!$B$1:$B$36,0),2)</f>
        <v>10216.4</v>
      </c>
      <c r="K205" s="18">
        <f>INDEX(Costos!$K$1:$M$36,MATCH('2024'!$E205,Costos!$B$1:$B$36,0),3)</f>
        <v>11544.949000000001</v>
      </c>
    </row>
    <row r="206" spans="1:11" x14ac:dyDescent="0.3">
      <c r="A206">
        <v>2024</v>
      </c>
      <c r="B206" t="s">
        <v>409</v>
      </c>
      <c r="C206" t="s">
        <v>371</v>
      </c>
      <c r="D206" t="s">
        <v>286</v>
      </c>
      <c r="E206">
        <v>24</v>
      </c>
      <c r="F206" t="s">
        <v>957</v>
      </c>
      <c r="G206" t="s">
        <v>963</v>
      </c>
      <c r="H206" t="s">
        <v>967</v>
      </c>
      <c r="I206" s="18">
        <f>INDEX(Costos!$K$1:$M$36,MATCH('2024'!$E206,Costos!$B$1:$B$36,0),1)</f>
        <v>0</v>
      </c>
      <c r="J206" s="18">
        <f>INDEX(Costos!$K$1:$M$36,MATCH('2024'!$E206,Costos!$B$1:$B$36,0),2)</f>
        <v>0</v>
      </c>
      <c r="K206" s="18">
        <f>INDEX(Costos!$K$1:$M$36,MATCH('2024'!$E206,Costos!$B$1:$B$36,0),3)</f>
        <v>0</v>
      </c>
    </row>
    <row r="207" spans="1:11" x14ac:dyDescent="0.3">
      <c r="A207">
        <v>2024</v>
      </c>
      <c r="B207" t="s">
        <v>410</v>
      </c>
      <c r="C207" t="s">
        <v>371</v>
      </c>
      <c r="D207" t="s">
        <v>411</v>
      </c>
      <c r="E207">
        <v>23</v>
      </c>
      <c r="F207" t="s">
        <v>957</v>
      </c>
      <c r="G207" t="s">
        <v>964</v>
      </c>
      <c r="H207" t="s">
        <v>969</v>
      </c>
      <c r="I207" s="18">
        <f>INDEX(Costos!$K$1:$M$36,MATCH('2024'!$E207,Costos!$B$1:$B$36,0),1)</f>
        <v>17730.431</v>
      </c>
      <c r="J207" s="18">
        <f>INDEX(Costos!$K$1:$M$36,MATCH('2024'!$E207,Costos!$B$1:$B$36,0),2)</f>
        <v>10216.4</v>
      </c>
      <c r="K207" s="18">
        <f>INDEX(Costos!$K$1:$M$36,MATCH('2024'!$E207,Costos!$B$1:$B$36,0),3)</f>
        <v>11544.949000000001</v>
      </c>
    </row>
    <row r="208" spans="1:11" x14ac:dyDescent="0.3">
      <c r="A208">
        <v>2024</v>
      </c>
      <c r="B208" t="s">
        <v>412</v>
      </c>
      <c r="C208" t="s">
        <v>371</v>
      </c>
      <c r="D208" t="s">
        <v>413</v>
      </c>
      <c r="E208">
        <v>24</v>
      </c>
      <c r="F208" t="s">
        <v>957</v>
      </c>
      <c r="G208" t="s">
        <v>963</v>
      </c>
      <c r="H208" t="s">
        <v>967</v>
      </c>
      <c r="I208" s="18">
        <f>INDEX(Costos!$K$1:$M$36,MATCH('2024'!$E208,Costos!$B$1:$B$36,0),1)</f>
        <v>0</v>
      </c>
      <c r="J208" s="18">
        <f>INDEX(Costos!$K$1:$M$36,MATCH('2024'!$E208,Costos!$B$1:$B$36,0),2)</f>
        <v>0</v>
      </c>
      <c r="K208" s="18">
        <f>INDEX(Costos!$K$1:$M$36,MATCH('2024'!$E208,Costos!$B$1:$B$36,0),3)</f>
        <v>0</v>
      </c>
    </row>
    <row r="209" spans="1:11" x14ac:dyDescent="0.3">
      <c r="A209">
        <v>2024</v>
      </c>
      <c r="B209" t="s">
        <v>414</v>
      </c>
      <c r="C209" t="s">
        <v>371</v>
      </c>
      <c r="D209" t="s">
        <v>415</v>
      </c>
      <c r="E209">
        <v>23</v>
      </c>
      <c r="F209" t="s">
        <v>957</v>
      </c>
      <c r="G209" t="s">
        <v>964</v>
      </c>
      <c r="H209" t="s">
        <v>969</v>
      </c>
      <c r="I209" s="18">
        <f>INDEX(Costos!$K$1:$M$36,MATCH('2024'!$E209,Costos!$B$1:$B$36,0),1)</f>
        <v>17730.431</v>
      </c>
      <c r="J209" s="18">
        <f>INDEX(Costos!$K$1:$M$36,MATCH('2024'!$E209,Costos!$B$1:$B$36,0),2)</f>
        <v>10216.4</v>
      </c>
      <c r="K209" s="18">
        <f>INDEX(Costos!$K$1:$M$36,MATCH('2024'!$E209,Costos!$B$1:$B$36,0),3)</f>
        <v>11544.949000000001</v>
      </c>
    </row>
    <row r="210" spans="1:11" x14ac:dyDescent="0.3">
      <c r="A210">
        <v>2024</v>
      </c>
      <c r="B210" t="s">
        <v>416</v>
      </c>
      <c r="C210" t="s">
        <v>371</v>
      </c>
      <c r="D210" t="s">
        <v>417</v>
      </c>
      <c r="E210">
        <v>23</v>
      </c>
      <c r="F210" t="s">
        <v>957</v>
      </c>
      <c r="G210" t="s">
        <v>964</v>
      </c>
      <c r="H210" t="s">
        <v>969</v>
      </c>
      <c r="I210" s="18">
        <f>INDEX(Costos!$K$1:$M$36,MATCH('2024'!$E210,Costos!$B$1:$B$36,0),1)</f>
        <v>17730.431</v>
      </c>
      <c r="J210" s="18">
        <f>INDEX(Costos!$K$1:$M$36,MATCH('2024'!$E210,Costos!$B$1:$B$36,0),2)</f>
        <v>10216.4</v>
      </c>
      <c r="K210" s="18">
        <f>INDEX(Costos!$K$1:$M$36,MATCH('2024'!$E210,Costos!$B$1:$B$36,0),3)</f>
        <v>11544.949000000001</v>
      </c>
    </row>
    <row r="211" spans="1:11" x14ac:dyDescent="0.3">
      <c r="A211">
        <v>2024</v>
      </c>
      <c r="B211" t="s">
        <v>418</v>
      </c>
      <c r="C211" t="s">
        <v>371</v>
      </c>
      <c r="D211" t="s">
        <v>419</v>
      </c>
      <c r="E211">
        <v>24</v>
      </c>
      <c r="F211" t="s">
        <v>957</v>
      </c>
      <c r="G211" t="s">
        <v>963</v>
      </c>
      <c r="H211" t="s">
        <v>967</v>
      </c>
      <c r="I211" s="18">
        <f>INDEX(Costos!$K$1:$M$36,MATCH('2024'!$E211,Costos!$B$1:$B$36,0),1)</f>
        <v>0</v>
      </c>
      <c r="J211" s="18">
        <f>INDEX(Costos!$K$1:$M$36,MATCH('2024'!$E211,Costos!$B$1:$B$36,0),2)</f>
        <v>0</v>
      </c>
      <c r="K211" s="18">
        <f>INDEX(Costos!$K$1:$M$36,MATCH('2024'!$E211,Costos!$B$1:$B$36,0),3)</f>
        <v>0</v>
      </c>
    </row>
    <row r="212" spans="1:11" x14ac:dyDescent="0.3">
      <c r="A212">
        <v>2024</v>
      </c>
      <c r="B212" t="s">
        <v>420</v>
      </c>
      <c r="C212" t="s">
        <v>421</v>
      </c>
      <c r="D212" t="s">
        <v>422</v>
      </c>
      <c r="E212">
        <v>34</v>
      </c>
      <c r="F212" t="s">
        <v>960</v>
      </c>
      <c r="G212" t="s">
        <v>964</v>
      </c>
      <c r="H212" t="s">
        <v>969</v>
      </c>
      <c r="I212" s="18">
        <f>INDEX(Costos!$K$1:$M$36,MATCH('2024'!$E212,Costos!$B$1:$B$36,0),1)</f>
        <v>18906.274999999998</v>
      </c>
      <c r="J212" s="18">
        <f>INDEX(Costos!$K$1:$M$36,MATCH('2024'!$E212,Costos!$B$1:$B$36,0),2)</f>
        <v>11237.661</v>
      </c>
      <c r="K212" s="18">
        <f>INDEX(Costos!$K$1:$M$36,MATCH('2024'!$E212,Costos!$B$1:$B$36,0),3)</f>
        <v>12581.343999999999</v>
      </c>
    </row>
    <row r="213" spans="1:11" x14ac:dyDescent="0.3">
      <c r="A213">
        <v>2024</v>
      </c>
      <c r="B213" t="s">
        <v>423</v>
      </c>
      <c r="C213" t="s">
        <v>421</v>
      </c>
      <c r="D213" t="s">
        <v>424</v>
      </c>
      <c r="E213">
        <v>34</v>
      </c>
      <c r="F213" t="s">
        <v>960</v>
      </c>
      <c r="G213" t="s">
        <v>964</v>
      </c>
      <c r="H213" t="s">
        <v>969</v>
      </c>
      <c r="I213" s="18">
        <f>INDEX(Costos!$K$1:$M$36,MATCH('2024'!$E213,Costos!$B$1:$B$36,0),1)</f>
        <v>18906.274999999998</v>
      </c>
      <c r="J213" s="18">
        <f>INDEX(Costos!$K$1:$M$36,MATCH('2024'!$E213,Costos!$B$1:$B$36,0),2)</f>
        <v>11237.661</v>
      </c>
      <c r="K213" s="18">
        <f>INDEX(Costos!$K$1:$M$36,MATCH('2024'!$E213,Costos!$B$1:$B$36,0),3)</f>
        <v>12581.343999999999</v>
      </c>
    </row>
    <row r="214" spans="1:11" x14ac:dyDescent="0.3">
      <c r="A214">
        <v>2024</v>
      </c>
      <c r="B214" t="s">
        <v>425</v>
      </c>
      <c r="C214" t="s">
        <v>421</v>
      </c>
      <c r="D214" t="s">
        <v>273</v>
      </c>
      <c r="E214">
        <v>34</v>
      </c>
      <c r="F214" t="s">
        <v>960</v>
      </c>
      <c r="G214" t="s">
        <v>964</v>
      </c>
      <c r="H214" t="s">
        <v>969</v>
      </c>
      <c r="I214" s="18">
        <f>INDEX(Costos!$K$1:$M$36,MATCH('2024'!$E214,Costos!$B$1:$B$36,0),1)</f>
        <v>18906.274999999998</v>
      </c>
      <c r="J214" s="18">
        <f>INDEX(Costos!$K$1:$M$36,MATCH('2024'!$E214,Costos!$B$1:$B$36,0),2)</f>
        <v>11237.661</v>
      </c>
      <c r="K214" s="18">
        <f>INDEX(Costos!$K$1:$M$36,MATCH('2024'!$E214,Costos!$B$1:$B$36,0),3)</f>
        <v>12581.343999999999</v>
      </c>
    </row>
    <row r="215" spans="1:11" x14ac:dyDescent="0.3">
      <c r="A215">
        <v>2024</v>
      </c>
      <c r="B215" t="s">
        <v>426</v>
      </c>
      <c r="C215" t="s">
        <v>421</v>
      </c>
      <c r="D215" t="s">
        <v>427</v>
      </c>
      <c r="E215">
        <v>34</v>
      </c>
      <c r="F215" t="s">
        <v>960</v>
      </c>
      <c r="G215" t="s">
        <v>964</v>
      </c>
      <c r="H215" t="s">
        <v>969</v>
      </c>
      <c r="I215" s="18">
        <f>INDEX(Costos!$K$1:$M$36,MATCH('2024'!$E215,Costos!$B$1:$B$36,0),1)</f>
        <v>18906.274999999998</v>
      </c>
      <c r="J215" s="18">
        <f>INDEX(Costos!$K$1:$M$36,MATCH('2024'!$E215,Costos!$B$1:$B$36,0),2)</f>
        <v>11237.661</v>
      </c>
      <c r="K215" s="18">
        <f>INDEX(Costos!$K$1:$M$36,MATCH('2024'!$E215,Costos!$B$1:$B$36,0),3)</f>
        <v>12581.343999999999</v>
      </c>
    </row>
    <row r="216" spans="1:11" x14ac:dyDescent="0.3">
      <c r="A216">
        <v>2024</v>
      </c>
      <c r="B216" t="s">
        <v>428</v>
      </c>
      <c r="C216" t="s">
        <v>421</v>
      </c>
      <c r="D216" t="s">
        <v>429</v>
      </c>
      <c r="E216">
        <v>34</v>
      </c>
      <c r="F216" t="s">
        <v>960</v>
      </c>
      <c r="G216" t="s">
        <v>964</v>
      </c>
      <c r="H216" t="s">
        <v>969</v>
      </c>
      <c r="I216" s="18">
        <f>INDEX(Costos!$K$1:$M$36,MATCH('2024'!$E216,Costos!$B$1:$B$36,0),1)</f>
        <v>18906.274999999998</v>
      </c>
      <c r="J216" s="18">
        <f>INDEX(Costos!$K$1:$M$36,MATCH('2024'!$E216,Costos!$B$1:$B$36,0),2)</f>
        <v>11237.661</v>
      </c>
      <c r="K216" s="18">
        <f>INDEX(Costos!$K$1:$M$36,MATCH('2024'!$E216,Costos!$B$1:$B$36,0),3)</f>
        <v>12581.343999999999</v>
      </c>
    </row>
    <row r="217" spans="1:11" x14ac:dyDescent="0.3">
      <c r="A217">
        <v>2024</v>
      </c>
      <c r="B217" t="s">
        <v>430</v>
      </c>
      <c r="C217" t="s">
        <v>421</v>
      </c>
      <c r="D217" t="s">
        <v>431</v>
      </c>
      <c r="E217">
        <v>34</v>
      </c>
      <c r="F217" t="s">
        <v>960</v>
      </c>
      <c r="G217" t="s">
        <v>964</v>
      </c>
      <c r="H217" t="s">
        <v>969</v>
      </c>
      <c r="I217" s="18">
        <f>INDEX(Costos!$K$1:$M$36,MATCH('2024'!$E217,Costos!$B$1:$B$36,0),1)</f>
        <v>18906.274999999998</v>
      </c>
      <c r="J217" s="18">
        <f>INDEX(Costos!$K$1:$M$36,MATCH('2024'!$E217,Costos!$B$1:$B$36,0),2)</f>
        <v>11237.661</v>
      </c>
      <c r="K217" s="18">
        <f>INDEX(Costos!$K$1:$M$36,MATCH('2024'!$E217,Costos!$B$1:$B$36,0),3)</f>
        <v>12581.343999999999</v>
      </c>
    </row>
    <row r="218" spans="1:11" x14ac:dyDescent="0.3">
      <c r="A218">
        <v>2024</v>
      </c>
      <c r="B218" t="s">
        <v>432</v>
      </c>
      <c r="C218" t="s">
        <v>421</v>
      </c>
      <c r="D218" t="s">
        <v>433</v>
      </c>
      <c r="E218">
        <v>34</v>
      </c>
      <c r="F218" t="s">
        <v>960</v>
      </c>
      <c r="G218" t="s">
        <v>964</v>
      </c>
      <c r="H218" t="s">
        <v>969</v>
      </c>
      <c r="I218" s="18">
        <f>INDEX(Costos!$K$1:$M$36,MATCH('2024'!$E218,Costos!$B$1:$B$36,0),1)</f>
        <v>18906.274999999998</v>
      </c>
      <c r="J218" s="18">
        <f>INDEX(Costos!$K$1:$M$36,MATCH('2024'!$E218,Costos!$B$1:$B$36,0),2)</f>
        <v>11237.661</v>
      </c>
      <c r="K218" s="18">
        <f>INDEX(Costos!$K$1:$M$36,MATCH('2024'!$E218,Costos!$B$1:$B$36,0),3)</f>
        <v>12581.343999999999</v>
      </c>
    </row>
    <row r="219" spans="1:11" x14ac:dyDescent="0.3">
      <c r="A219">
        <v>2024</v>
      </c>
      <c r="B219" t="s">
        <v>434</v>
      </c>
      <c r="C219" t="s">
        <v>421</v>
      </c>
      <c r="D219" t="s">
        <v>85</v>
      </c>
      <c r="E219">
        <v>34</v>
      </c>
      <c r="F219" t="s">
        <v>960</v>
      </c>
      <c r="G219" t="s">
        <v>964</v>
      </c>
      <c r="H219" t="s">
        <v>969</v>
      </c>
      <c r="I219" s="18">
        <f>INDEX(Costos!$K$1:$M$36,MATCH('2024'!$E219,Costos!$B$1:$B$36,0),1)</f>
        <v>18906.274999999998</v>
      </c>
      <c r="J219" s="18">
        <f>INDEX(Costos!$K$1:$M$36,MATCH('2024'!$E219,Costos!$B$1:$B$36,0),2)</f>
        <v>11237.661</v>
      </c>
      <c r="K219" s="18">
        <f>INDEX(Costos!$K$1:$M$36,MATCH('2024'!$E219,Costos!$B$1:$B$36,0),3)</f>
        <v>12581.343999999999</v>
      </c>
    </row>
    <row r="220" spans="1:11" x14ac:dyDescent="0.3">
      <c r="A220">
        <v>2024</v>
      </c>
      <c r="B220" t="s">
        <v>435</v>
      </c>
      <c r="C220" t="s">
        <v>421</v>
      </c>
      <c r="D220" t="s">
        <v>101</v>
      </c>
      <c r="E220">
        <v>34</v>
      </c>
      <c r="F220" t="s">
        <v>960</v>
      </c>
      <c r="G220" t="s">
        <v>964</v>
      </c>
      <c r="H220" t="s">
        <v>969</v>
      </c>
      <c r="I220" s="18">
        <f>INDEX(Costos!$K$1:$M$36,MATCH('2024'!$E220,Costos!$B$1:$B$36,0),1)</f>
        <v>18906.274999999998</v>
      </c>
      <c r="J220" s="18">
        <f>INDEX(Costos!$K$1:$M$36,MATCH('2024'!$E220,Costos!$B$1:$B$36,0),2)</f>
        <v>11237.661</v>
      </c>
      <c r="K220" s="18">
        <f>INDEX(Costos!$K$1:$M$36,MATCH('2024'!$E220,Costos!$B$1:$B$36,0),3)</f>
        <v>12581.343999999999</v>
      </c>
    </row>
    <row r="221" spans="1:11" x14ac:dyDescent="0.3">
      <c r="A221">
        <v>2024</v>
      </c>
      <c r="B221" t="s">
        <v>436</v>
      </c>
      <c r="C221" t="s">
        <v>421</v>
      </c>
      <c r="D221" t="s">
        <v>437</v>
      </c>
      <c r="E221">
        <v>34</v>
      </c>
      <c r="F221" t="s">
        <v>960</v>
      </c>
      <c r="G221" t="s">
        <v>964</v>
      </c>
      <c r="H221" t="s">
        <v>969</v>
      </c>
      <c r="I221" s="18">
        <f>INDEX(Costos!$K$1:$M$36,MATCH('2024'!$E221,Costos!$B$1:$B$36,0),1)</f>
        <v>18906.274999999998</v>
      </c>
      <c r="J221" s="18">
        <f>INDEX(Costos!$K$1:$M$36,MATCH('2024'!$E221,Costos!$B$1:$B$36,0),2)</f>
        <v>11237.661</v>
      </c>
      <c r="K221" s="18">
        <f>INDEX(Costos!$K$1:$M$36,MATCH('2024'!$E221,Costos!$B$1:$B$36,0),3)</f>
        <v>12581.343999999999</v>
      </c>
    </row>
    <row r="222" spans="1:11" x14ac:dyDescent="0.3">
      <c r="A222">
        <v>2024</v>
      </c>
      <c r="B222" t="s">
        <v>438</v>
      </c>
      <c r="C222" t="s">
        <v>421</v>
      </c>
      <c r="D222" t="s">
        <v>439</v>
      </c>
      <c r="E222">
        <v>34</v>
      </c>
      <c r="F222" t="s">
        <v>960</v>
      </c>
      <c r="G222" t="s">
        <v>964</v>
      </c>
      <c r="H222" t="s">
        <v>969</v>
      </c>
      <c r="I222" s="18">
        <f>INDEX(Costos!$K$1:$M$36,MATCH('2024'!$E222,Costos!$B$1:$B$36,0),1)</f>
        <v>18906.274999999998</v>
      </c>
      <c r="J222" s="18">
        <f>INDEX(Costos!$K$1:$M$36,MATCH('2024'!$E222,Costos!$B$1:$B$36,0),2)</f>
        <v>11237.661</v>
      </c>
      <c r="K222" s="18">
        <f>INDEX(Costos!$K$1:$M$36,MATCH('2024'!$E222,Costos!$B$1:$B$36,0),3)</f>
        <v>12581.343999999999</v>
      </c>
    </row>
    <row r="223" spans="1:11" x14ac:dyDescent="0.3">
      <c r="A223">
        <v>2024</v>
      </c>
      <c r="B223" t="s">
        <v>440</v>
      </c>
      <c r="C223" t="s">
        <v>421</v>
      </c>
      <c r="D223" t="s">
        <v>441</v>
      </c>
      <c r="E223">
        <v>34</v>
      </c>
      <c r="F223" t="s">
        <v>960</v>
      </c>
      <c r="G223" t="s">
        <v>964</v>
      </c>
      <c r="H223" t="s">
        <v>969</v>
      </c>
      <c r="I223" s="18">
        <f>INDEX(Costos!$K$1:$M$36,MATCH('2024'!$E223,Costos!$B$1:$B$36,0),1)</f>
        <v>18906.274999999998</v>
      </c>
      <c r="J223" s="18">
        <f>INDEX(Costos!$K$1:$M$36,MATCH('2024'!$E223,Costos!$B$1:$B$36,0),2)</f>
        <v>11237.661</v>
      </c>
      <c r="K223" s="18">
        <f>INDEX(Costos!$K$1:$M$36,MATCH('2024'!$E223,Costos!$B$1:$B$36,0),3)</f>
        <v>12581.343999999999</v>
      </c>
    </row>
    <row r="224" spans="1:11" x14ac:dyDescent="0.3">
      <c r="A224">
        <v>2024</v>
      </c>
      <c r="B224" t="s">
        <v>442</v>
      </c>
      <c r="C224" t="s">
        <v>421</v>
      </c>
      <c r="D224" t="s">
        <v>443</v>
      </c>
      <c r="E224">
        <v>34</v>
      </c>
      <c r="F224" t="s">
        <v>960</v>
      </c>
      <c r="G224" t="s">
        <v>964</v>
      </c>
      <c r="H224" t="s">
        <v>969</v>
      </c>
      <c r="I224" s="18">
        <f>INDEX(Costos!$K$1:$M$36,MATCH('2024'!$E224,Costos!$B$1:$B$36,0),1)</f>
        <v>18906.274999999998</v>
      </c>
      <c r="J224" s="18">
        <f>INDEX(Costos!$K$1:$M$36,MATCH('2024'!$E224,Costos!$B$1:$B$36,0),2)</f>
        <v>11237.661</v>
      </c>
      <c r="K224" s="18">
        <f>INDEX(Costos!$K$1:$M$36,MATCH('2024'!$E224,Costos!$B$1:$B$36,0),3)</f>
        <v>12581.343999999999</v>
      </c>
    </row>
    <row r="225" spans="1:11" x14ac:dyDescent="0.3">
      <c r="A225">
        <v>2024</v>
      </c>
      <c r="B225" t="s">
        <v>444</v>
      </c>
      <c r="C225" t="s">
        <v>421</v>
      </c>
      <c r="D225" t="s">
        <v>445</v>
      </c>
      <c r="E225">
        <v>34</v>
      </c>
      <c r="F225" t="s">
        <v>960</v>
      </c>
      <c r="G225" t="s">
        <v>964</v>
      </c>
      <c r="H225" t="s">
        <v>969</v>
      </c>
      <c r="I225" s="18">
        <f>INDEX(Costos!$K$1:$M$36,MATCH('2024'!$E225,Costos!$B$1:$B$36,0),1)</f>
        <v>18906.274999999998</v>
      </c>
      <c r="J225" s="18">
        <f>INDEX(Costos!$K$1:$M$36,MATCH('2024'!$E225,Costos!$B$1:$B$36,0),2)</f>
        <v>11237.661</v>
      </c>
      <c r="K225" s="18">
        <f>INDEX(Costos!$K$1:$M$36,MATCH('2024'!$E225,Costos!$B$1:$B$36,0),3)</f>
        <v>12581.343999999999</v>
      </c>
    </row>
    <row r="226" spans="1:11" x14ac:dyDescent="0.3">
      <c r="A226">
        <v>2024</v>
      </c>
      <c r="B226" t="s">
        <v>446</v>
      </c>
      <c r="C226" t="s">
        <v>421</v>
      </c>
      <c r="D226" t="s">
        <v>155</v>
      </c>
      <c r="E226">
        <v>34</v>
      </c>
      <c r="F226" t="s">
        <v>960</v>
      </c>
      <c r="G226" t="s">
        <v>964</v>
      </c>
      <c r="H226" t="s">
        <v>969</v>
      </c>
      <c r="I226" s="18">
        <f>INDEX(Costos!$K$1:$M$36,MATCH('2024'!$E226,Costos!$B$1:$B$36,0),1)</f>
        <v>18906.274999999998</v>
      </c>
      <c r="J226" s="18">
        <f>INDEX(Costos!$K$1:$M$36,MATCH('2024'!$E226,Costos!$B$1:$B$36,0),2)</f>
        <v>11237.661</v>
      </c>
      <c r="K226" s="18">
        <f>INDEX(Costos!$K$1:$M$36,MATCH('2024'!$E226,Costos!$B$1:$B$36,0),3)</f>
        <v>12581.343999999999</v>
      </c>
    </row>
    <row r="227" spans="1:11" x14ac:dyDescent="0.3">
      <c r="A227">
        <v>2024</v>
      </c>
      <c r="B227" t="s">
        <v>447</v>
      </c>
      <c r="C227" t="s">
        <v>421</v>
      </c>
      <c r="D227" t="s">
        <v>448</v>
      </c>
      <c r="E227">
        <v>34</v>
      </c>
      <c r="F227" t="s">
        <v>960</v>
      </c>
      <c r="G227" t="s">
        <v>964</v>
      </c>
      <c r="H227" t="s">
        <v>969</v>
      </c>
      <c r="I227" s="18">
        <f>INDEX(Costos!$K$1:$M$36,MATCH('2024'!$E227,Costos!$B$1:$B$36,0),1)</f>
        <v>18906.274999999998</v>
      </c>
      <c r="J227" s="18">
        <f>INDEX(Costos!$K$1:$M$36,MATCH('2024'!$E227,Costos!$B$1:$B$36,0),2)</f>
        <v>11237.661</v>
      </c>
      <c r="K227" s="18">
        <f>INDEX(Costos!$K$1:$M$36,MATCH('2024'!$E227,Costos!$B$1:$B$36,0),3)</f>
        <v>12581.343999999999</v>
      </c>
    </row>
    <row r="228" spans="1:11" x14ac:dyDescent="0.3">
      <c r="A228">
        <v>2024</v>
      </c>
      <c r="B228" t="s">
        <v>449</v>
      </c>
      <c r="C228" t="s">
        <v>421</v>
      </c>
      <c r="D228" t="s">
        <v>450</v>
      </c>
      <c r="E228">
        <v>34</v>
      </c>
      <c r="F228" t="s">
        <v>960</v>
      </c>
      <c r="G228" t="s">
        <v>964</v>
      </c>
      <c r="H228" t="s">
        <v>969</v>
      </c>
      <c r="I228" s="18">
        <f>INDEX(Costos!$K$1:$M$36,MATCH('2024'!$E228,Costos!$B$1:$B$36,0),1)</f>
        <v>18906.274999999998</v>
      </c>
      <c r="J228" s="18">
        <f>INDEX(Costos!$K$1:$M$36,MATCH('2024'!$E228,Costos!$B$1:$B$36,0),2)</f>
        <v>11237.661</v>
      </c>
      <c r="K228" s="18">
        <f>INDEX(Costos!$K$1:$M$36,MATCH('2024'!$E228,Costos!$B$1:$B$36,0),3)</f>
        <v>12581.343999999999</v>
      </c>
    </row>
    <row r="229" spans="1:11" x14ac:dyDescent="0.3">
      <c r="A229">
        <v>2024</v>
      </c>
      <c r="B229" t="s">
        <v>451</v>
      </c>
      <c r="C229" t="s">
        <v>421</v>
      </c>
      <c r="D229" t="s">
        <v>452</v>
      </c>
      <c r="E229">
        <v>34</v>
      </c>
      <c r="F229" t="s">
        <v>960</v>
      </c>
      <c r="G229" t="s">
        <v>964</v>
      </c>
      <c r="H229" t="s">
        <v>969</v>
      </c>
      <c r="I229" s="18">
        <f>INDEX(Costos!$K$1:$M$36,MATCH('2024'!$E229,Costos!$B$1:$B$36,0),1)</f>
        <v>18906.274999999998</v>
      </c>
      <c r="J229" s="18">
        <f>INDEX(Costos!$K$1:$M$36,MATCH('2024'!$E229,Costos!$B$1:$B$36,0),2)</f>
        <v>11237.661</v>
      </c>
      <c r="K229" s="18">
        <f>INDEX(Costos!$K$1:$M$36,MATCH('2024'!$E229,Costos!$B$1:$B$36,0),3)</f>
        <v>12581.343999999999</v>
      </c>
    </row>
    <row r="230" spans="1:11" x14ac:dyDescent="0.3">
      <c r="A230">
        <v>2024</v>
      </c>
      <c r="B230" t="s">
        <v>453</v>
      </c>
      <c r="C230" t="s">
        <v>421</v>
      </c>
      <c r="D230" t="s">
        <v>454</v>
      </c>
      <c r="E230">
        <v>34</v>
      </c>
      <c r="F230" t="s">
        <v>960</v>
      </c>
      <c r="G230" t="s">
        <v>964</v>
      </c>
      <c r="H230" t="s">
        <v>969</v>
      </c>
      <c r="I230" s="18">
        <f>INDEX(Costos!$K$1:$M$36,MATCH('2024'!$E230,Costos!$B$1:$B$36,0),1)</f>
        <v>18906.274999999998</v>
      </c>
      <c r="J230" s="18">
        <f>INDEX(Costos!$K$1:$M$36,MATCH('2024'!$E230,Costos!$B$1:$B$36,0),2)</f>
        <v>11237.661</v>
      </c>
      <c r="K230" s="18">
        <f>INDEX(Costos!$K$1:$M$36,MATCH('2024'!$E230,Costos!$B$1:$B$36,0),3)</f>
        <v>12581.343999999999</v>
      </c>
    </row>
    <row r="231" spans="1:11" x14ac:dyDescent="0.3">
      <c r="A231">
        <v>2024</v>
      </c>
      <c r="B231" t="s">
        <v>455</v>
      </c>
      <c r="C231" t="s">
        <v>421</v>
      </c>
      <c r="D231" t="s">
        <v>456</v>
      </c>
      <c r="E231">
        <v>34</v>
      </c>
      <c r="F231" t="s">
        <v>960</v>
      </c>
      <c r="G231" t="s">
        <v>964</v>
      </c>
      <c r="H231" t="s">
        <v>969</v>
      </c>
      <c r="I231" s="18">
        <f>INDEX(Costos!$K$1:$M$36,MATCH('2024'!$E231,Costos!$B$1:$B$36,0),1)</f>
        <v>18906.274999999998</v>
      </c>
      <c r="J231" s="18">
        <f>INDEX(Costos!$K$1:$M$36,MATCH('2024'!$E231,Costos!$B$1:$B$36,0),2)</f>
        <v>11237.661</v>
      </c>
      <c r="K231" s="18">
        <f>INDEX(Costos!$K$1:$M$36,MATCH('2024'!$E231,Costos!$B$1:$B$36,0),3)</f>
        <v>12581.343999999999</v>
      </c>
    </row>
    <row r="232" spans="1:11" x14ac:dyDescent="0.3">
      <c r="A232">
        <v>2024</v>
      </c>
      <c r="B232" t="s">
        <v>457</v>
      </c>
      <c r="C232" t="s">
        <v>421</v>
      </c>
      <c r="D232" t="s">
        <v>458</v>
      </c>
      <c r="E232">
        <v>34</v>
      </c>
      <c r="F232" t="s">
        <v>960</v>
      </c>
      <c r="G232" t="s">
        <v>964</v>
      </c>
      <c r="H232" t="s">
        <v>969</v>
      </c>
      <c r="I232" s="18">
        <f>INDEX(Costos!$K$1:$M$36,MATCH('2024'!$E232,Costos!$B$1:$B$36,0),1)</f>
        <v>18906.274999999998</v>
      </c>
      <c r="J232" s="18">
        <f>INDEX(Costos!$K$1:$M$36,MATCH('2024'!$E232,Costos!$B$1:$B$36,0),2)</f>
        <v>11237.661</v>
      </c>
      <c r="K232" s="18">
        <f>INDEX(Costos!$K$1:$M$36,MATCH('2024'!$E232,Costos!$B$1:$B$36,0),3)</f>
        <v>12581.343999999999</v>
      </c>
    </row>
    <row r="233" spans="1:11" x14ac:dyDescent="0.3">
      <c r="A233">
        <v>2024</v>
      </c>
      <c r="B233" t="s">
        <v>459</v>
      </c>
      <c r="C233" t="s">
        <v>421</v>
      </c>
      <c r="D233" t="s">
        <v>460</v>
      </c>
      <c r="E233">
        <v>34</v>
      </c>
      <c r="F233" t="s">
        <v>960</v>
      </c>
      <c r="G233" t="s">
        <v>964</v>
      </c>
      <c r="H233" t="s">
        <v>969</v>
      </c>
      <c r="I233" s="18">
        <f>INDEX(Costos!$K$1:$M$36,MATCH('2024'!$E233,Costos!$B$1:$B$36,0),1)</f>
        <v>18906.274999999998</v>
      </c>
      <c r="J233" s="18">
        <f>INDEX(Costos!$K$1:$M$36,MATCH('2024'!$E233,Costos!$B$1:$B$36,0),2)</f>
        <v>11237.661</v>
      </c>
      <c r="K233" s="18">
        <f>INDEX(Costos!$K$1:$M$36,MATCH('2024'!$E233,Costos!$B$1:$B$36,0),3)</f>
        <v>12581.343999999999</v>
      </c>
    </row>
    <row r="234" spans="1:11" x14ac:dyDescent="0.3">
      <c r="A234">
        <v>2024</v>
      </c>
      <c r="B234" t="s">
        <v>461</v>
      </c>
      <c r="C234" t="s">
        <v>421</v>
      </c>
      <c r="D234" t="s">
        <v>462</v>
      </c>
      <c r="E234">
        <v>34</v>
      </c>
      <c r="F234" t="s">
        <v>960</v>
      </c>
      <c r="G234" t="s">
        <v>964</v>
      </c>
      <c r="H234" t="s">
        <v>969</v>
      </c>
      <c r="I234" s="18">
        <f>INDEX(Costos!$K$1:$M$36,MATCH('2024'!$E234,Costos!$B$1:$B$36,0),1)</f>
        <v>18906.274999999998</v>
      </c>
      <c r="J234" s="18">
        <f>INDEX(Costos!$K$1:$M$36,MATCH('2024'!$E234,Costos!$B$1:$B$36,0),2)</f>
        <v>11237.661</v>
      </c>
      <c r="K234" s="18">
        <f>INDEX(Costos!$K$1:$M$36,MATCH('2024'!$E234,Costos!$B$1:$B$36,0),3)</f>
        <v>12581.343999999999</v>
      </c>
    </row>
    <row r="235" spans="1:11" x14ac:dyDescent="0.3">
      <c r="A235">
        <v>2024</v>
      </c>
      <c r="B235" t="s">
        <v>463</v>
      </c>
      <c r="C235" t="s">
        <v>421</v>
      </c>
      <c r="D235" t="s">
        <v>464</v>
      </c>
      <c r="E235">
        <v>34</v>
      </c>
      <c r="F235" t="s">
        <v>960</v>
      </c>
      <c r="G235" t="s">
        <v>964</v>
      </c>
      <c r="H235" t="s">
        <v>969</v>
      </c>
      <c r="I235" s="18">
        <f>INDEX(Costos!$K$1:$M$36,MATCH('2024'!$E235,Costos!$B$1:$B$36,0),1)</f>
        <v>18906.274999999998</v>
      </c>
      <c r="J235" s="18">
        <f>INDEX(Costos!$K$1:$M$36,MATCH('2024'!$E235,Costos!$B$1:$B$36,0),2)</f>
        <v>11237.661</v>
      </c>
      <c r="K235" s="18">
        <f>INDEX(Costos!$K$1:$M$36,MATCH('2024'!$E235,Costos!$B$1:$B$36,0),3)</f>
        <v>12581.343999999999</v>
      </c>
    </row>
    <row r="236" spans="1:11" x14ac:dyDescent="0.3">
      <c r="A236">
        <v>2024</v>
      </c>
      <c r="B236" t="s">
        <v>465</v>
      </c>
      <c r="C236" t="s">
        <v>421</v>
      </c>
      <c r="D236" t="s">
        <v>466</v>
      </c>
      <c r="E236">
        <v>34</v>
      </c>
      <c r="F236" t="s">
        <v>960</v>
      </c>
      <c r="G236" t="s">
        <v>964</v>
      </c>
      <c r="H236" t="s">
        <v>969</v>
      </c>
      <c r="I236" s="18">
        <f>INDEX(Costos!$K$1:$M$36,MATCH('2024'!$E236,Costos!$B$1:$B$36,0),1)</f>
        <v>18906.274999999998</v>
      </c>
      <c r="J236" s="18">
        <f>INDEX(Costos!$K$1:$M$36,MATCH('2024'!$E236,Costos!$B$1:$B$36,0),2)</f>
        <v>11237.661</v>
      </c>
      <c r="K236" s="18">
        <f>INDEX(Costos!$K$1:$M$36,MATCH('2024'!$E236,Costos!$B$1:$B$36,0),3)</f>
        <v>12581.343999999999</v>
      </c>
    </row>
    <row r="237" spans="1:11" x14ac:dyDescent="0.3">
      <c r="A237">
        <v>2024</v>
      </c>
      <c r="B237" t="s">
        <v>467</v>
      </c>
      <c r="C237" t="s">
        <v>468</v>
      </c>
      <c r="D237" t="s">
        <v>59</v>
      </c>
      <c r="E237">
        <v>32</v>
      </c>
      <c r="F237" t="s">
        <v>960</v>
      </c>
      <c r="G237" t="s">
        <v>964</v>
      </c>
      <c r="H237" t="s">
        <v>969</v>
      </c>
      <c r="I237" s="18">
        <f>INDEX(Costos!$K$1:$M$36,MATCH('2024'!$E237,Costos!$B$1:$B$36,0),1)</f>
        <v>18906.274999999998</v>
      </c>
      <c r="J237" s="18">
        <f>INDEX(Costos!$K$1:$M$36,MATCH('2024'!$E237,Costos!$B$1:$B$36,0),2)</f>
        <v>11237.661</v>
      </c>
      <c r="K237" s="18">
        <f>INDEX(Costos!$K$1:$M$36,MATCH('2024'!$E237,Costos!$B$1:$B$36,0),3)</f>
        <v>12581.343999999999</v>
      </c>
    </row>
    <row r="238" spans="1:11" x14ac:dyDescent="0.3">
      <c r="A238">
        <v>2024</v>
      </c>
      <c r="B238" t="s">
        <v>469</v>
      </c>
      <c r="C238" t="s">
        <v>468</v>
      </c>
      <c r="D238" t="s">
        <v>470</v>
      </c>
      <c r="E238">
        <v>32</v>
      </c>
      <c r="F238" t="s">
        <v>960</v>
      </c>
      <c r="G238" t="s">
        <v>964</v>
      </c>
      <c r="H238" t="s">
        <v>969</v>
      </c>
      <c r="I238" s="18">
        <f>INDEX(Costos!$K$1:$M$36,MATCH('2024'!$E238,Costos!$B$1:$B$36,0),1)</f>
        <v>18906.274999999998</v>
      </c>
      <c r="J238" s="18">
        <f>INDEX(Costos!$K$1:$M$36,MATCH('2024'!$E238,Costos!$B$1:$B$36,0),2)</f>
        <v>11237.661</v>
      </c>
      <c r="K238" s="18">
        <f>INDEX(Costos!$K$1:$M$36,MATCH('2024'!$E238,Costos!$B$1:$B$36,0),3)</f>
        <v>12581.343999999999</v>
      </c>
    </row>
    <row r="239" spans="1:11" x14ac:dyDescent="0.3">
      <c r="A239">
        <v>2024</v>
      </c>
      <c r="B239" t="s">
        <v>471</v>
      </c>
      <c r="C239" t="s">
        <v>468</v>
      </c>
      <c r="D239" t="s">
        <v>472</v>
      </c>
      <c r="E239">
        <v>32</v>
      </c>
      <c r="F239" t="s">
        <v>960</v>
      </c>
      <c r="G239" t="s">
        <v>964</v>
      </c>
      <c r="H239" t="s">
        <v>969</v>
      </c>
      <c r="I239" s="18">
        <f>INDEX(Costos!$K$1:$M$36,MATCH('2024'!$E239,Costos!$B$1:$B$36,0),1)</f>
        <v>18906.274999999998</v>
      </c>
      <c r="J239" s="18">
        <f>INDEX(Costos!$K$1:$M$36,MATCH('2024'!$E239,Costos!$B$1:$B$36,0),2)</f>
        <v>11237.661</v>
      </c>
      <c r="K239" s="18">
        <f>INDEX(Costos!$K$1:$M$36,MATCH('2024'!$E239,Costos!$B$1:$B$36,0),3)</f>
        <v>12581.343999999999</v>
      </c>
    </row>
    <row r="240" spans="1:11" x14ac:dyDescent="0.3">
      <c r="A240">
        <v>2024</v>
      </c>
      <c r="B240" t="s">
        <v>473</v>
      </c>
      <c r="C240" t="s">
        <v>468</v>
      </c>
      <c r="D240" t="s">
        <v>474</v>
      </c>
      <c r="E240">
        <v>32</v>
      </c>
      <c r="F240" t="s">
        <v>960</v>
      </c>
      <c r="G240" t="s">
        <v>964</v>
      </c>
      <c r="H240" t="s">
        <v>969</v>
      </c>
      <c r="I240" s="18">
        <f>INDEX(Costos!$K$1:$M$36,MATCH('2024'!$E240,Costos!$B$1:$B$36,0),1)</f>
        <v>18906.274999999998</v>
      </c>
      <c r="J240" s="18">
        <f>INDEX(Costos!$K$1:$M$36,MATCH('2024'!$E240,Costos!$B$1:$B$36,0),2)</f>
        <v>11237.661</v>
      </c>
      <c r="K240" s="18">
        <f>INDEX(Costos!$K$1:$M$36,MATCH('2024'!$E240,Costos!$B$1:$B$36,0),3)</f>
        <v>12581.343999999999</v>
      </c>
    </row>
    <row r="241" spans="1:11" x14ac:dyDescent="0.3">
      <c r="A241">
        <v>2024</v>
      </c>
      <c r="B241" t="s">
        <v>475</v>
      </c>
      <c r="C241" t="s">
        <v>468</v>
      </c>
      <c r="D241" t="s">
        <v>476</v>
      </c>
      <c r="E241">
        <v>32</v>
      </c>
      <c r="F241" t="s">
        <v>960</v>
      </c>
      <c r="G241" t="s">
        <v>964</v>
      </c>
      <c r="H241" t="s">
        <v>969</v>
      </c>
      <c r="I241" s="18">
        <f>INDEX(Costos!$K$1:$M$36,MATCH('2024'!$E241,Costos!$B$1:$B$36,0),1)</f>
        <v>18906.274999999998</v>
      </c>
      <c r="J241" s="18">
        <f>INDEX(Costos!$K$1:$M$36,MATCH('2024'!$E241,Costos!$B$1:$B$36,0),2)</f>
        <v>11237.661</v>
      </c>
      <c r="K241" s="18">
        <f>INDEX(Costos!$K$1:$M$36,MATCH('2024'!$E241,Costos!$B$1:$B$36,0),3)</f>
        <v>12581.343999999999</v>
      </c>
    </row>
    <row r="242" spans="1:11" x14ac:dyDescent="0.3">
      <c r="A242">
        <v>2024</v>
      </c>
      <c r="B242" t="s">
        <v>477</v>
      </c>
      <c r="C242" t="s">
        <v>468</v>
      </c>
      <c r="D242" t="s">
        <v>478</v>
      </c>
      <c r="E242">
        <v>32</v>
      </c>
      <c r="F242" t="s">
        <v>960</v>
      </c>
      <c r="G242" t="s">
        <v>964</v>
      </c>
      <c r="H242" t="s">
        <v>969</v>
      </c>
      <c r="I242" s="18">
        <f>INDEX(Costos!$K$1:$M$36,MATCH('2024'!$E242,Costos!$B$1:$B$36,0),1)</f>
        <v>18906.274999999998</v>
      </c>
      <c r="J242" s="18">
        <f>INDEX(Costos!$K$1:$M$36,MATCH('2024'!$E242,Costos!$B$1:$B$36,0),2)</f>
        <v>11237.661</v>
      </c>
      <c r="K242" s="18">
        <f>INDEX(Costos!$K$1:$M$36,MATCH('2024'!$E242,Costos!$B$1:$B$36,0),3)</f>
        <v>12581.343999999999</v>
      </c>
    </row>
    <row r="243" spans="1:11" x14ac:dyDescent="0.3">
      <c r="A243">
        <v>2024</v>
      </c>
      <c r="B243" t="s">
        <v>479</v>
      </c>
      <c r="C243" t="s">
        <v>468</v>
      </c>
      <c r="D243" t="s">
        <v>480</v>
      </c>
      <c r="E243">
        <v>32</v>
      </c>
      <c r="F243" t="s">
        <v>960</v>
      </c>
      <c r="G243" t="s">
        <v>964</v>
      </c>
      <c r="H243" t="s">
        <v>969</v>
      </c>
      <c r="I243" s="18">
        <f>INDEX(Costos!$K$1:$M$36,MATCH('2024'!$E243,Costos!$B$1:$B$36,0),1)</f>
        <v>18906.274999999998</v>
      </c>
      <c r="J243" s="18">
        <f>INDEX(Costos!$K$1:$M$36,MATCH('2024'!$E243,Costos!$B$1:$B$36,0),2)</f>
        <v>11237.661</v>
      </c>
      <c r="K243" s="18">
        <f>INDEX(Costos!$K$1:$M$36,MATCH('2024'!$E243,Costos!$B$1:$B$36,0),3)</f>
        <v>12581.343999999999</v>
      </c>
    </row>
    <row r="244" spans="1:11" x14ac:dyDescent="0.3">
      <c r="A244">
        <v>2024</v>
      </c>
      <c r="B244" t="s">
        <v>481</v>
      </c>
      <c r="C244" t="s">
        <v>468</v>
      </c>
      <c r="D244" t="s">
        <v>482</v>
      </c>
      <c r="E244">
        <v>32</v>
      </c>
      <c r="F244" t="s">
        <v>960</v>
      </c>
      <c r="G244" t="s">
        <v>964</v>
      </c>
      <c r="H244" t="s">
        <v>969</v>
      </c>
      <c r="I244" s="18">
        <f>INDEX(Costos!$K$1:$M$36,MATCH('2024'!$E244,Costos!$B$1:$B$36,0),1)</f>
        <v>18906.274999999998</v>
      </c>
      <c r="J244" s="18">
        <f>INDEX(Costos!$K$1:$M$36,MATCH('2024'!$E244,Costos!$B$1:$B$36,0),2)</f>
        <v>11237.661</v>
      </c>
      <c r="K244" s="18">
        <f>INDEX(Costos!$K$1:$M$36,MATCH('2024'!$E244,Costos!$B$1:$B$36,0),3)</f>
        <v>12581.343999999999</v>
      </c>
    </row>
    <row r="245" spans="1:11" x14ac:dyDescent="0.3">
      <c r="A245">
        <v>2024</v>
      </c>
      <c r="B245" t="s">
        <v>483</v>
      </c>
      <c r="C245" t="s">
        <v>468</v>
      </c>
      <c r="D245" t="s">
        <v>484</v>
      </c>
      <c r="E245">
        <v>32</v>
      </c>
      <c r="F245" t="s">
        <v>960</v>
      </c>
      <c r="G245" t="s">
        <v>964</v>
      </c>
      <c r="H245" t="s">
        <v>969</v>
      </c>
      <c r="I245" s="18">
        <f>INDEX(Costos!$K$1:$M$36,MATCH('2024'!$E245,Costos!$B$1:$B$36,0),1)</f>
        <v>18906.274999999998</v>
      </c>
      <c r="J245" s="18">
        <f>INDEX(Costos!$K$1:$M$36,MATCH('2024'!$E245,Costos!$B$1:$B$36,0),2)</f>
        <v>11237.661</v>
      </c>
      <c r="K245" s="18">
        <f>INDEX(Costos!$K$1:$M$36,MATCH('2024'!$E245,Costos!$B$1:$B$36,0),3)</f>
        <v>12581.343999999999</v>
      </c>
    </row>
    <row r="246" spans="1:11" x14ac:dyDescent="0.3">
      <c r="A246">
        <v>2024</v>
      </c>
      <c r="B246" t="s">
        <v>485</v>
      </c>
      <c r="C246" t="s">
        <v>468</v>
      </c>
      <c r="D246" t="s">
        <v>279</v>
      </c>
      <c r="E246">
        <v>32</v>
      </c>
      <c r="F246" t="s">
        <v>960</v>
      </c>
      <c r="G246" t="s">
        <v>964</v>
      </c>
      <c r="H246" t="s">
        <v>969</v>
      </c>
      <c r="I246" s="18">
        <f>INDEX(Costos!$K$1:$M$36,MATCH('2024'!$E246,Costos!$B$1:$B$36,0),1)</f>
        <v>18906.274999999998</v>
      </c>
      <c r="J246" s="18">
        <f>INDEX(Costos!$K$1:$M$36,MATCH('2024'!$E246,Costos!$B$1:$B$36,0),2)</f>
        <v>11237.661</v>
      </c>
      <c r="K246" s="18">
        <f>INDEX(Costos!$K$1:$M$36,MATCH('2024'!$E246,Costos!$B$1:$B$36,0),3)</f>
        <v>12581.343999999999</v>
      </c>
    </row>
    <row r="247" spans="1:11" x14ac:dyDescent="0.3">
      <c r="A247">
        <v>2024</v>
      </c>
      <c r="B247" t="s">
        <v>486</v>
      </c>
      <c r="C247" t="s">
        <v>468</v>
      </c>
      <c r="D247" t="s">
        <v>487</v>
      </c>
      <c r="E247">
        <v>32</v>
      </c>
      <c r="F247" t="s">
        <v>960</v>
      </c>
      <c r="G247" t="s">
        <v>964</v>
      </c>
      <c r="H247" t="s">
        <v>969</v>
      </c>
      <c r="I247" s="18">
        <f>INDEX(Costos!$K$1:$M$36,MATCH('2024'!$E247,Costos!$B$1:$B$36,0),1)</f>
        <v>18906.274999999998</v>
      </c>
      <c r="J247" s="18">
        <f>INDEX(Costos!$K$1:$M$36,MATCH('2024'!$E247,Costos!$B$1:$B$36,0),2)</f>
        <v>11237.661</v>
      </c>
      <c r="K247" s="18">
        <f>INDEX(Costos!$K$1:$M$36,MATCH('2024'!$E247,Costos!$B$1:$B$36,0),3)</f>
        <v>12581.343999999999</v>
      </c>
    </row>
    <row r="248" spans="1:11" x14ac:dyDescent="0.3">
      <c r="A248">
        <v>2024</v>
      </c>
      <c r="B248" t="s">
        <v>488</v>
      </c>
      <c r="C248" t="s">
        <v>468</v>
      </c>
      <c r="D248" t="s">
        <v>489</v>
      </c>
      <c r="E248">
        <v>33</v>
      </c>
      <c r="F248" t="s">
        <v>960</v>
      </c>
      <c r="G248" t="s">
        <v>964</v>
      </c>
      <c r="H248" t="s">
        <v>969</v>
      </c>
      <c r="I248" s="18">
        <f>INDEX(Costos!$K$1:$M$36,MATCH('2024'!$E248,Costos!$B$1:$B$36,0),1)</f>
        <v>0</v>
      </c>
      <c r="J248" s="18">
        <f>INDEX(Costos!$K$1:$M$36,MATCH('2024'!$E248,Costos!$B$1:$B$36,0),2)</f>
        <v>0</v>
      </c>
      <c r="K248" s="18">
        <f>INDEX(Costos!$K$1:$M$36,MATCH('2024'!$E248,Costos!$B$1:$B$36,0),3)</f>
        <v>0</v>
      </c>
    </row>
    <row r="249" spans="1:11" x14ac:dyDescent="0.3">
      <c r="A249">
        <v>2024</v>
      </c>
      <c r="B249" t="s">
        <v>490</v>
      </c>
      <c r="C249" t="s">
        <v>468</v>
      </c>
      <c r="D249" t="s">
        <v>491</v>
      </c>
      <c r="E249">
        <v>32</v>
      </c>
      <c r="F249" t="s">
        <v>960</v>
      </c>
      <c r="G249" t="s">
        <v>964</v>
      </c>
      <c r="H249" t="s">
        <v>969</v>
      </c>
      <c r="I249" s="18">
        <f>INDEX(Costos!$K$1:$M$36,MATCH('2024'!$E249,Costos!$B$1:$B$36,0),1)</f>
        <v>18906.274999999998</v>
      </c>
      <c r="J249" s="18">
        <f>INDEX(Costos!$K$1:$M$36,MATCH('2024'!$E249,Costos!$B$1:$B$36,0),2)</f>
        <v>11237.661</v>
      </c>
      <c r="K249" s="18">
        <f>INDEX(Costos!$K$1:$M$36,MATCH('2024'!$E249,Costos!$B$1:$B$36,0),3)</f>
        <v>12581.343999999999</v>
      </c>
    </row>
    <row r="250" spans="1:11" x14ac:dyDescent="0.3">
      <c r="A250">
        <v>2024</v>
      </c>
      <c r="B250" t="s">
        <v>492</v>
      </c>
      <c r="C250" t="s">
        <v>468</v>
      </c>
      <c r="D250" t="s">
        <v>493</v>
      </c>
      <c r="E250">
        <v>32</v>
      </c>
      <c r="F250" t="s">
        <v>960</v>
      </c>
      <c r="G250" t="s">
        <v>964</v>
      </c>
      <c r="H250" t="s">
        <v>969</v>
      </c>
      <c r="I250" s="18">
        <f>INDEX(Costos!$K$1:$M$36,MATCH('2024'!$E250,Costos!$B$1:$B$36,0),1)</f>
        <v>18906.274999999998</v>
      </c>
      <c r="J250" s="18">
        <f>INDEX(Costos!$K$1:$M$36,MATCH('2024'!$E250,Costos!$B$1:$B$36,0),2)</f>
        <v>11237.661</v>
      </c>
      <c r="K250" s="18">
        <f>INDEX(Costos!$K$1:$M$36,MATCH('2024'!$E250,Costos!$B$1:$B$36,0),3)</f>
        <v>12581.343999999999</v>
      </c>
    </row>
    <row r="251" spans="1:11" x14ac:dyDescent="0.3">
      <c r="A251">
        <v>2024</v>
      </c>
      <c r="B251" t="s">
        <v>494</v>
      </c>
      <c r="C251" t="s">
        <v>468</v>
      </c>
      <c r="D251" t="s">
        <v>495</v>
      </c>
      <c r="E251">
        <v>32</v>
      </c>
      <c r="F251" t="s">
        <v>960</v>
      </c>
      <c r="G251" t="s">
        <v>964</v>
      </c>
      <c r="H251" t="s">
        <v>969</v>
      </c>
      <c r="I251" s="18">
        <f>INDEX(Costos!$K$1:$M$36,MATCH('2024'!$E251,Costos!$B$1:$B$36,0),1)</f>
        <v>18906.274999999998</v>
      </c>
      <c r="J251" s="18">
        <f>INDEX(Costos!$K$1:$M$36,MATCH('2024'!$E251,Costos!$B$1:$B$36,0),2)</f>
        <v>11237.661</v>
      </c>
      <c r="K251" s="18">
        <f>INDEX(Costos!$K$1:$M$36,MATCH('2024'!$E251,Costos!$B$1:$B$36,0),3)</f>
        <v>12581.343999999999</v>
      </c>
    </row>
    <row r="252" spans="1:11" x14ac:dyDescent="0.3">
      <c r="A252">
        <v>2024</v>
      </c>
      <c r="B252" t="s">
        <v>496</v>
      </c>
      <c r="C252" t="s">
        <v>468</v>
      </c>
      <c r="D252" t="s">
        <v>497</v>
      </c>
      <c r="E252">
        <v>32</v>
      </c>
      <c r="F252" t="s">
        <v>960</v>
      </c>
      <c r="G252" t="s">
        <v>964</v>
      </c>
      <c r="H252" t="s">
        <v>969</v>
      </c>
      <c r="I252" s="18">
        <f>INDEX(Costos!$K$1:$M$36,MATCH('2024'!$E252,Costos!$B$1:$B$36,0),1)</f>
        <v>18906.274999999998</v>
      </c>
      <c r="J252" s="18">
        <f>INDEX(Costos!$K$1:$M$36,MATCH('2024'!$E252,Costos!$B$1:$B$36,0),2)</f>
        <v>11237.661</v>
      </c>
      <c r="K252" s="18">
        <f>INDEX(Costos!$K$1:$M$36,MATCH('2024'!$E252,Costos!$B$1:$B$36,0),3)</f>
        <v>12581.343999999999</v>
      </c>
    </row>
    <row r="253" spans="1:11" x14ac:dyDescent="0.3">
      <c r="A253">
        <v>2024</v>
      </c>
      <c r="B253" t="s">
        <v>498</v>
      </c>
      <c r="C253" t="s">
        <v>499</v>
      </c>
      <c r="D253" t="s">
        <v>296</v>
      </c>
      <c r="E253">
        <v>99</v>
      </c>
      <c r="G253" t="s">
        <v>965</v>
      </c>
      <c r="H253" t="s">
        <v>970</v>
      </c>
      <c r="I253" s="18">
        <f>INDEX(Costos!$K$1:$M$36,MATCH('2024'!$E253,Costos!$B$1:$B$36,0),1)</f>
        <v>0</v>
      </c>
      <c r="J253" s="18">
        <f>INDEX(Costos!$K$1:$M$36,MATCH('2024'!$E253,Costos!$B$1:$B$36,0),2)</f>
        <v>0</v>
      </c>
      <c r="K253" s="18">
        <f>INDEX(Costos!$K$1:$M$36,MATCH('2024'!$E253,Costos!$B$1:$B$36,0),3)</f>
        <v>0</v>
      </c>
    </row>
    <row r="254" spans="1:11" x14ac:dyDescent="0.3">
      <c r="A254">
        <v>2024</v>
      </c>
      <c r="B254" t="s">
        <v>500</v>
      </c>
      <c r="C254" t="s">
        <v>499</v>
      </c>
      <c r="D254" t="s">
        <v>499</v>
      </c>
      <c r="E254">
        <v>99</v>
      </c>
      <c r="G254" t="s">
        <v>965</v>
      </c>
      <c r="H254" t="s">
        <v>970</v>
      </c>
      <c r="I254" s="18">
        <f>INDEX(Costos!$K$1:$M$36,MATCH('2024'!$E254,Costos!$B$1:$B$36,0),1)</f>
        <v>0</v>
      </c>
      <c r="J254" s="18">
        <f>INDEX(Costos!$K$1:$M$36,MATCH('2024'!$E254,Costos!$B$1:$B$36,0),2)</f>
        <v>0</v>
      </c>
      <c r="K254" s="18">
        <f>INDEX(Costos!$K$1:$M$36,MATCH('2024'!$E254,Costos!$B$1:$B$36,0),3)</f>
        <v>0</v>
      </c>
    </row>
    <row r="255" spans="1:11" x14ac:dyDescent="0.3">
      <c r="A255">
        <v>2024</v>
      </c>
      <c r="B255" t="s">
        <v>501</v>
      </c>
      <c r="C255" t="s">
        <v>499</v>
      </c>
      <c r="D255" t="s">
        <v>502</v>
      </c>
      <c r="E255">
        <v>99</v>
      </c>
      <c r="G255" t="s">
        <v>965</v>
      </c>
      <c r="H255" t="s">
        <v>970</v>
      </c>
      <c r="I255" s="18">
        <f>INDEX(Costos!$K$1:$M$36,MATCH('2024'!$E255,Costos!$B$1:$B$36,0),1)</f>
        <v>0</v>
      </c>
      <c r="J255" s="18">
        <f>INDEX(Costos!$K$1:$M$36,MATCH('2024'!$E255,Costos!$B$1:$B$36,0),2)</f>
        <v>0</v>
      </c>
      <c r="K255" s="18">
        <f>INDEX(Costos!$K$1:$M$36,MATCH('2024'!$E255,Costos!$B$1:$B$36,0),3)</f>
        <v>0</v>
      </c>
    </row>
    <row r="256" spans="1:11" x14ac:dyDescent="0.3">
      <c r="A256">
        <v>2024</v>
      </c>
      <c r="B256" t="s">
        <v>503</v>
      </c>
      <c r="C256" t="s">
        <v>499</v>
      </c>
      <c r="D256" t="s">
        <v>504</v>
      </c>
      <c r="E256">
        <v>99</v>
      </c>
      <c r="G256" t="s">
        <v>965</v>
      </c>
      <c r="H256" t="s">
        <v>970</v>
      </c>
      <c r="I256" s="18">
        <f>INDEX(Costos!$K$1:$M$36,MATCH('2024'!$E256,Costos!$B$1:$B$36,0),1)</f>
        <v>0</v>
      </c>
      <c r="J256" s="18">
        <f>INDEX(Costos!$K$1:$M$36,MATCH('2024'!$E256,Costos!$B$1:$B$36,0),2)</f>
        <v>0</v>
      </c>
      <c r="K256" s="18">
        <f>INDEX(Costos!$K$1:$M$36,MATCH('2024'!$E256,Costos!$B$1:$B$36,0),3)</f>
        <v>0</v>
      </c>
    </row>
    <row r="257" spans="1:11" x14ac:dyDescent="0.3">
      <c r="A257">
        <v>2024</v>
      </c>
      <c r="B257" t="s">
        <v>505</v>
      </c>
      <c r="C257" t="s">
        <v>499</v>
      </c>
      <c r="D257" t="s">
        <v>506</v>
      </c>
      <c r="E257">
        <v>99</v>
      </c>
      <c r="G257" t="s">
        <v>965</v>
      </c>
      <c r="H257" t="s">
        <v>970</v>
      </c>
      <c r="I257" s="18">
        <f>INDEX(Costos!$K$1:$M$36,MATCH('2024'!$E257,Costos!$B$1:$B$36,0),1)</f>
        <v>0</v>
      </c>
      <c r="J257" s="18">
        <f>INDEX(Costos!$K$1:$M$36,MATCH('2024'!$E257,Costos!$B$1:$B$36,0),2)</f>
        <v>0</v>
      </c>
      <c r="K257" s="18">
        <f>INDEX(Costos!$K$1:$M$36,MATCH('2024'!$E257,Costos!$B$1:$B$36,0),3)</f>
        <v>0</v>
      </c>
    </row>
    <row r="258" spans="1:11" x14ac:dyDescent="0.3">
      <c r="A258">
        <v>2024</v>
      </c>
      <c r="B258" t="s">
        <v>507</v>
      </c>
      <c r="C258" t="s">
        <v>499</v>
      </c>
      <c r="D258" t="s">
        <v>508</v>
      </c>
      <c r="E258">
        <v>99</v>
      </c>
      <c r="G258" t="s">
        <v>965</v>
      </c>
      <c r="H258" t="s">
        <v>970</v>
      </c>
      <c r="I258" s="18">
        <f>INDEX(Costos!$K$1:$M$36,MATCH('2024'!$E258,Costos!$B$1:$B$36,0),1)</f>
        <v>0</v>
      </c>
      <c r="J258" s="18">
        <f>INDEX(Costos!$K$1:$M$36,MATCH('2024'!$E258,Costos!$B$1:$B$36,0),2)</f>
        <v>0</v>
      </c>
      <c r="K258" s="18">
        <f>INDEX(Costos!$K$1:$M$36,MATCH('2024'!$E258,Costos!$B$1:$B$36,0),3)</f>
        <v>0</v>
      </c>
    </row>
    <row r="259" spans="1:11" x14ac:dyDescent="0.3">
      <c r="A259">
        <v>2024</v>
      </c>
      <c r="B259" t="s">
        <v>509</v>
      </c>
      <c r="C259" t="s">
        <v>499</v>
      </c>
      <c r="D259" t="s">
        <v>510</v>
      </c>
      <c r="E259">
        <v>99</v>
      </c>
      <c r="G259" t="s">
        <v>965</v>
      </c>
      <c r="H259" t="s">
        <v>970</v>
      </c>
      <c r="I259" s="18">
        <f>INDEX(Costos!$K$1:$M$36,MATCH('2024'!$E259,Costos!$B$1:$B$36,0),1)</f>
        <v>0</v>
      </c>
      <c r="J259" s="18">
        <f>INDEX(Costos!$K$1:$M$36,MATCH('2024'!$E259,Costos!$B$1:$B$36,0),2)</f>
        <v>0</v>
      </c>
      <c r="K259" s="18">
        <f>INDEX(Costos!$K$1:$M$36,MATCH('2024'!$E259,Costos!$B$1:$B$36,0),3)</f>
        <v>0</v>
      </c>
    </row>
    <row r="260" spans="1:11" x14ac:dyDescent="0.3">
      <c r="A260">
        <v>2024</v>
      </c>
      <c r="B260" t="s">
        <v>511</v>
      </c>
      <c r="C260" t="s">
        <v>499</v>
      </c>
      <c r="D260" t="s">
        <v>512</v>
      </c>
      <c r="E260">
        <v>99</v>
      </c>
      <c r="G260" t="s">
        <v>965</v>
      </c>
      <c r="H260" t="s">
        <v>970</v>
      </c>
      <c r="I260" s="18">
        <f>INDEX(Costos!$K$1:$M$36,MATCH('2024'!$E260,Costos!$B$1:$B$36,0),1)</f>
        <v>0</v>
      </c>
      <c r="J260" s="18">
        <f>INDEX(Costos!$K$1:$M$36,MATCH('2024'!$E260,Costos!$B$1:$B$36,0),2)</f>
        <v>0</v>
      </c>
      <c r="K260" s="18">
        <f>INDEX(Costos!$K$1:$M$36,MATCH('2024'!$E260,Costos!$B$1:$B$36,0),3)</f>
        <v>0</v>
      </c>
    </row>
    <row r="261" spans="1:11" x14ac:dyDescent="0.3">
      <c r="A261">
        <v>2024</v>
      </c>
      <c r="B261" t="s">
        <v>513</v>
      </c>
      <c r="C261" t="s">
        <v>499</v>
      </c>
      <c r="D261" t="s">
        <v>514</v>
      </c>
      <c r="E261">
        <v>99</v>
      </c>
      <c r="G261" t="s">
        <v>965</v>
      </c>
      <c r="H261" t="s">
        <v>970</v>
      </c>
      <c r="I261" s="18">
        <f>INDEX(Costos!$K$1:$M$36,MATCH('2024'!$E261,Costos!$B$1:$B$36,0),1)</f>
        <v>0</v>
      </c>
      <c r="J261" s="18">
        <f>INDEX(Costos!$K$1:$M$36,MATCH('2024'!$E261,Costos!$B$1:$B$36,0),2)</f>
        <v>0</v>
      </c>
      <c r="K261" s="18">
        <f>INDEX(Costos!$K$1:$M$36,MATCH('2024'!$E261,Costos!$B$1:$B$36,0),3)</f>
        <v>0</v>
      </c>
    </row>
    <row r="262" spans="1:11" x14ac:dyDescent="0.3">
      <c r="A262">
        <v>2024</v>
      </c>
      <c r="B262" t="s">
        <v>515</v>
      </c>
      <c r="C262" t="s">
        <v>516</v>
      </c>
      <c r="D262" t="s">
        <v>273</v>
      </c>
      <c r="E262">
        <v>30</v>
      </c>
      <c r="F262" t="s">
        <v>959</v>
      </c>
      <c r="G262" t="s">
        <v>964</v>
      </c>
      <c r="H262" t="s">
        <v>969</v>
      </c>
      <c r="I262" s="18">
        <f>INDEX(Costos!$K$1:$M$36,MATCH('2024'!$E262,Costos!$B$1:$B$36,0),1)</f>
        <v>0</v>
      </c>
      <c r="J262" s="18">
        <f>INDEX(Costos!$K$1:$M$36,MATCH('2024'!$E262,Costos!$B$1:$B$36,0),2)</f>
        <v>0</v>
      </c>
      <c r="K262" s="18">
        <f>INDEX(Costos!$K$1:$M$36,MATCH('2024'!$E262,Costos!$B$1:$B$36,0),3)</f>
        <v>0</v>
      </c>
    </row>
    <row r="263" spans="1:11" x14ac:dyDescent="0.3">
      <c r="A263">
        <v>2024</v>
      </c>
      <c r="B263" t="s">
        <v>517</v>
      </c>
      <c r="C263" t="s">
        <v>516</v>
      </c>
      <c r="D263" t="s">
        <v>518</v>
      </c>
      <c r="E263">
        <v>28</v>
      </c>
      <c r="F263" t="s">
        <v>959</v>
      </c>
      <c r="G263" t="s">
        <v>961</v>
      </c>
      <c r="H263" t="s">
        <v>968</v>
      </c>
      <c r="I263" s="18">
        <f>INDEX(Costos!$K$1:$M$36,MATCH('2024'!$E263,Costos!$B$1:$B$36,0),1)</f>
        <v>14341.77</v>
      </c>
      <c r="J263" s="18">
        <f>INDEX(Costos!$K$1:$M$36,MATCH('2024'!$E263,Costos!$B$1:$B$36,0),2)</f>
        <v>7081.7739999999994</v>
      </c>
      <c r="K263" s="18">
        <f>INDEX(Costos!$K$1:$M$36,MATCH('2024'!$E263,Costos!$B$1:$B$36,0),3)</f>
        <v>8376.8119999999999</v>
      </c>
    </row>
    <row r="264" spans="1:11" x14ac:dyDescent="0.3">
      <c r="A264">
        <v>2024</v>
      </c>
      <c r="B264" t="s">
        <v>519</v>
      </c>
      <c r="C264" t="s">
        <v>516</v>
      </c>
      <c r="D264" t="s">
        <v>520</v>
      </c>
      <c r="E264">
        <v>30</v>
      </c>
      <c r="F264" t="s">
        <v>959</v>
      </c>
      <c r="G264" t="s">
        <v>964</v>
      </c>
      <c r="H264" t="s">
        <v>969</v>
      </c>
      <c r="I264" s="18">
        <f>INDEX(Costos!$K$1:$M$36,MATCH('2024'!$E264,Costos!$B$1:$B$36,0),1)</f>
        <v>0</v>
      </c>
      <c r="J264" s="18">
        <f>INDEX(Costos!$K$1:$M$36,MATCH('2024'!$E264,Costos!$B$1:$B$36,0),2)</f>
        <v>0</v>
      </c>
      <c r="K264" s="18">
        <f>INDEX(Costos!$K$1:$M$36,MATCH('2024'!$E264,Costos!$B$1:$B$36,0),3)</f>
        <v>0</v>
      </c>
    </row>
    <row r="265" spans="1:11" x14ac:dyDescent="0.3">
      <c r="A265">
        <v>2024</v>
      </c>
      <c r="B265" t="s">
        <v>521</v>
      </c>
      <c r="C265" t="s">
        <v>516</v>
      </c>
      <c r="D265" t="s">
        <v>522</v>
      </c>
      <c r="E265">
        <v>28</v>
      </c>
      <c r="F265" t="s">
        <v>959</v>
      </c>
      <c r="G265" t="s">
        <v>961</v>
      </c>
      <c r="H265" t="s">
        <v>968</v>
      </c>
      <c r="I265" s="18">
        <f>INDEX(Costos!$K$1:$M$36,MATCH('2024'!$E265,Costos!$B$1:$B$36,0),1)</f>
        <v>14341.77</v>
      </c>
      <c r="J265" s="18">
        <f>INDEX(Costos!$K$1:$M$36,MATCH('2024'!$E265,Costos!$B$1:$B$36,0),2)</f>
        <v>7081.7739999999994</v>
      </c>
      <c r="K265" s="18">
        <f>INDEX(Costos!$K$1:$M$36,MATCH('2024'!$E265,Costos!$B$1:$B$36,0),3)</f>
        <v>8376.8119999999999</v>
      </c>
    </row>
    <row r="266" spans="1:11" x14ac:dyDescent="0.3">
      <c r="A266">
        <v>2024</v>
      </c>
      <c r="B266" t="s">
        <v>523</v>
      </c>
      <c r="C266" t="s">
        <v>516</v>
      </c>
      <c r="D266" t="s">
        <v>524</v>
      </c>
      <c r="E266">
        <v>30</v>
      </c>
      <c r="F266" t="s">
        <v>959</v>
      </c>
      <c r="G266" t="s">
        <v>964</v>
      </c>
      <c r="H266" t="s">
        <v>969</v>
      </c>
      <c r="I266" s="18">
        <f>INDEX(Costos!$K$1:$M$36,MATCH('2024'!$E266,Costos!$B$1:$B$36,0),1)</f>
        <v>0</v>
      </c>
      <c r="J266" s="18">
        <f>INDEX(Costos!$K$1:$M$36,MATCH('2024'!$E266,Costos!$B$1:$B$36,0),2)</f>
        <v>0</v>
      </c>
      <c r="K266" s="18">
        <f>INDEX(Costos!$K$1:$M$36,MATCH('2024'!$E266,Costos!$B$1:$B$36,0),3)</f>
        <v>0</v>
      </c>
    </row>
    <row r="267" spans="1:11" x14ac:dyDescent="0.3">
      <c r="A267">
        <v>2024</v>
      </c>
      <c r="B267" t="s">
        <v>525</v>
      </c>
      <c r="C267" t="s">
        <v>516</v>
      </c>
      <c r="D267" t="s">
        <v>526</v>
      </c>
      <c r="E267">
        <v>30</v>
      </c>
      <c r="F267" t="s">
        <v>959</v>
      </c>
      <c r="G267" t="s">
        <v>964</v>
      </c>
      <c r="H267" t="s">
        <v>969</v>
      </c>
      <c r="I267" s="18">
        <f>INDEX(Costos!$K$1:$M$36,MATCH('2024'!$E267,Costos!$B$1:$B$36,0),1)</f>
        <v>0</v>
      </c>
      <c r="J267" s="18">
        <f>INDEX(Costos!$K$1:$M$36,MATCH('2024'!$E267,Costos!$B$1:$B$36,0),2)</f>
        <v>0</v>
      </c>
      <c r="K267" s="18">
        <f>INDEX(Costos!$K$1:$M$36,MATCH('2024'!$E267,Costos!$B$1:$B$36,0),3)</f>
        <v>0</v>
      </c>
    </row>
    <row r="268" spans="1:11" x14ac:dyDescent="0.3">
      <c r="A268">
        <v>2024</v>
      </c>
      <c r="B268" t="s">
        <v>527</v>
      </c>
      <c r="C268" t="s">
        <v>516</v>
      </c>
      <c r="D268" t="s">
        <v>528</v>
      </c>
      <c r="E268">
        <v>28</v>
      </c>
      <c r="F268" t="s">
        <v>959</v>
      </c>
      <c r="G268" t="s">
        <v>961</v>
      </c>
      <c r="H268" t="s">
        <v>968</v>
      </c>
      <c r="I268" s="18">
        <f>INDEX(Costos!$K$1:$M$36,MATCH('2024'!$E268,Costos!$B$1:$B$36,0),1)</f>
        <v>14341.77</v>
      </c>
      <c r="J268" s="18">
        <f>INDEX(Costos!$K$1:$M$36,MATCH('2024'!$E268,Costos!$B$1:$B$36,0),2)</f>
        <v>7081.7739999999994</v>
      </c>
      <c r="K268" s="18">
        <f>INDEX(Costos!$K$1:$M$36,MATCH('2024'!$E268,Costos!$B$1:$B$36,0),3)</f>
        <v>8376.8119999999999</v>
      </c>
    </row>
    <row r="269" spans="1:11" x14ac:dyDescent="0.3">
      <c r="A269">
        <v>2024</v>
      </c>
      <c r="B269" t="s">
        <v>529</v>
      </c>
      <c r="C269" t="s">
        <v>516</v>
      </c>
      <c r="D269" t="s">
        <v>280</v>
      </c>
      <c r="E269">
        <v>30</v>
      </c>
      <c r="F269" t="s">
        <v>959</v>
      </c>
      <c r="G269" t="s">
        <v>964</v>
      </c>
      <c r="H269" t="s">
        <v>969</v>
      </c>
      <c r="I269" s="18">
        <f>INDEX(Costos!$K$1:$M$36,MATCH('2024'!$E269,Costos!$B$1:$B$36,0),1)</f>
        <v>0</v>
      </c>
      <c r="J269" s="18">
        <f>INDEX(Costos!$K$1:$M$36,MATCH('2024'!$E269,Costos!$B$1:$B$36,0),2)</f>
        <v>0</v>
      </c>
      <c r="K269" s="18">
        <f>INDEX(Costos!$K$1:$M$36,MATCH('2024'!$E269,Costos!$B$1:$B$36,0),3)</f>
        <v>0</v>
      </c>
    </row>
    <row r="270" spans="1:11" x14ac:dyDescent="0.3">
      <c r="A270">
        <v>2024</v>
      </c>
      <c r="B270" t="s">
        <v>530</v>
      </c>
      <c r="C270" t="s">
        <v>516</v>
      </c>
      <c r="D270" t="s">
        <v>225</v>
      </c>
      <c r="E270">
        <v>30</v>
      </c>
      <c r="F270" t="s">
        <v>959</v>
      </c>
      <c r="G270" t="s">
        <v>964</v>
      </c>
      <c r="H270" t="s">
        <v>969</v>
      </c>
      <c r="I270" s="18">
        <f>INDEX(Costos!$K$1:$M$36,MATCH('2024'!$E270,Costos!$B$1:$B$36,0),1)</f>
        <v>0</v>
      </c>
      <c r="J270" s="18">
        <f>INDEX(Costos!$K$1:$M$36,MATCH('2024'!$E270,Costos!$B$1:$B$36,0),2)</f>
        <v>0</v>
      </c>
      <c r="K270" s="18">
        <f>INDEX(Costos!$K$1:$M$36,MATCH('2024'!$E270,Costos!$B$1:$B$36,0),3)</f>
        <v>0</v>
      </c>
    </row>
    <row r="271" spans="1:11" x14ac:dyDescent="0.3">
      <c r="A271">
        <v>2024</v>
      </c>
      <c r="B271" t="s">
        <v>531</v>
      </c>
      <c r="C271" t="s">
        <v>516</v>
      </c>
      <c r="D271" t="s">
        <v>532</v>
      </c>
      <c r="E271">
        <v>30</v>
      </c>
      <c r="F271" t="s">
        <v>959</v>
      </c>
      <c r="G271" t="s">
        <v>964</v>
      </c>
      <c r="H271" t="s">
        <v>969</v>
      </c>
      <c r="I271" s="18">
        <f>INDEX(Costos!$K$1:$M$36,MATCH('2024'!$E271,Costos!$B$1:$B$36,0),1)</f>
        <v>0</v>
      </c>
      <c r="J271" s="18">
        <f>INDEX(Costos!$K$1:$M$36,MATCH('2024'!$E271,Costos!$B$1:$B$36,0),2)</f>
        <v>0</v>
      </c>
      <c r="K271" s="18">
        <f>INDEX(Costos!$K$1:$M$36,MATCH('2024'!$E271,Costos!$B$1:$B$36,0),3)</f>
        <v>0</v>
      </c>
    </row>
    <row r="272" spans="1:11" x14ac:dyDescent="0.3">
      <c r="A272">
        <v>2024</v>
      </c>
      <c r="B272" t="s">
        <v>533</v>
      </c>
      <c r="C272" t="s">
        <v>516</v>
      </c>
      <c r="D272" t="s">
        <v>534</v>
      </c>
      <c r="E272">
        <v>28</v>
      </c>
      <c r="F272" t="s">
        <v>959</v>
      </c>
      <c r="G272" t="s">
        <v>961</v>
      </c>
      <c r="H272" t="s">
        <v>968</v>
      </c>
      <c r="I272" s="18">
        <f>INDEX(Costos!$K$1:$M$36,MATCH('2024'!$E272,Costos!$B$1:$B$36,0),1)</f>
        <v>14341.77</v>
      </c>
      <c r="J272" s="18">
        <f>INDEX(Costos!$K$1:$M$36,MATCH('2024'!$E272,Costos!$B$1:$B$36,0),2)</f>
        <v>7081.7739999999994</v>
      </c>
      <c r="K272" s="18">
        <f>INDEX(Costos!$K$1:$M$36,MATCH('2024'!$E272,Costos!$B$1:$B$36,0),3)</f>
        <v>8376.8119999999999</v>
      </c>
    </row>
    <row r="273" spans="1:11" x14ac:dyDescent="0.3">
      <c r="A273">
        <v>2024</v>
      </c>
      <c r="B273" t="s">
        <v>535</v>
      </c>
      <c r="C273" t="s">
        <v>516</v>
      </c>
      <c r="D273" t="s">
        <v>536</v>
      </c>
      <c r="E273">
        <v>30</v>
      </c>
      <c r="F273" t="s">
        <v>959</v>
      </c>
      <c r="G273" t="s">
        <v>964</v>
      </c>
      <c r="H273" t="s">
        <v>969</v>
      </c>
      <c r="I273" s="18">
        <f>INDEX(Costos!$K$1:$M$36,MATCH('2024'!$E273,Costos!$B$1:$B$36,0),1)</f>
        <v>0</v>
      </c>
      <c r="J273" s="18">
        <f>INDEX(Costos!$K$1:$M$36,MATCH('2024'!$E273,Costos!$B$1:$B$36,0),2)</f>
        <v>0</v>
      </c>
      <c r="K273" s="18">
        <f>INDEX(Costos!$K$1:$M$36,MATCH('2024'!$E273,Costos!$B$1:$B$36,0),3)</f>
        <v>0</v>
      </c>
    </row>
    <row r="274" spans="1:11" x14ac:dyDescent="0.3">
      <c r="A274">
        <v>2024</v>
      </c>
      <c r="B274" t="s">
        <v>537</v>
      </c>
      <c r="C274" t="s">
        <v>516</v>
      </c>
      <c r="D274" t="s">
        <v>538</v>
      </c>
      <c r="E274">
        <v>28</v>
      </c>
      <c r="F274" t="s">
        <v>959</v>
      </c>
      <c r="G274" t="s">
        <v>961</v>
      </c>
      <c r="H274" t="s">
        <v>968</v>
      </c>
      <c r="I274" s="18">
        <f>INDEX(Costos!$K$1:$M$36,MATCH('2024'!$E274,Costos!$B$1:$B$36,0),1)</f>
        <v>14341.77</v>
      </c>
      <c r="J274" s="18">
        <f>INDEX(Costos!$K$1:$M$36,MATCH('2024'!$E274,Costos!$B$1:$B$36,0),2)</f>
        <v>7081.7739999999994</v>
      </c>
      <c r="K274" s="18">
        <f>INDEX(Costos!$K$1:$M$36,MATCH('2024'!$E274,Costos!$B$1:$B$36,0),3)</f>
        <v>8376.8119999999999</v>
      </c>
    </row>
    <row r="275" spans="1:11" x14ac:dyDescent="0.3">
      <c r="A275">
        <v>2024</v>
      </c>
      <c r="B275" t="s">
        <v>539</v>
      </c>
      <c r="C275" t="s">
        <v>516</v>
      </c>
      <c r="D275" t="s">
        <v>540</v>
      </c>
      <c r="E275">
        <v>28</v>
      </c>
      <c r="F275" t="s">
        <v>959</v>
      </c>
      <c r="G275" t="s">
        <v>961</v>
      </c>
      <c r="H275" t="s">
        <v>968</v>
      </c>
      <c r="I275" s="18">
        <f>INDEX(Costos!$K$1:$M$36,MATCH('2024'!$E275,Costos!$B$1:$B$36,0),1)</f>
        <v>14341.77</v>
      </c>
      <c r="J275" s="18">
        <f>INDEX(Costos!$K$1:$M$36,MATCH('2024'!$E275,Costos!$B$1:$B$36,0),2)</f>
        <v>7081.7739999999994</v>
      </c>
      <c r="K275" s="18">
        <f>INDEX(Costos!$K$1:$M$36,MATCH('2024'!$E275,Costos!$B$1:$B$36,0),3)</f>
        <v>8376.8119999999999</v>
      </c>
    </row>
    <row r="276" spans="1:11" x14ac:dyDescent="0.3">
      <c r="A276">
        <v>2024</v>
      </c>
      <c r="B276" t="s">
        <v>541</v>
      </c>
      <c r="C276" t="s">
        <v>516</v>
      </c>
      <c r="D276" t="s">
        <v>542</v>
      </c>
      <c r="E276">
        <v>30</v>
      </c>
      <c r="F276" t="s">
        <v>959</v>
      </c>
      <c r="G276" t="s">
        <v>964</v>
      </c>
      <c r="H276" t="s">
        <v>969</v>
      </c>
      <c r="I276" s="18">
        <f>INDEX(Costos!$K$1:$M$36,MATCH('2024'!$E276,Costos!$B$1:$B$36,0),1)</f>
        <v>0</v>
      </c>
      <c r="J276" s="18">
        <f>INDEX(Costos!$K$1:$M$36,MATCH('2024'!$E276,Costos!$B$1:$B$36,0),2)</f>
        <v>0</v>
      </c>
      <c r="K276" s="18">
        <f>INDEX(Costos!$K$1:$M$36,MATCH('2024'!$E276,Costos!$B$1:$B$36,0),3)</f>
        <v>0</v>
      </c>
    </row>
    <row r="277" spans="1:11" x14ac:dyDescent="0.3">
      <c r="A277">
        <v>2024</v>
      </c>
      <c r="B277" t="s">
        <v>543</v>
      </c>
      <c r="C277" t="s">
        <v>516</v>
      </c>
      <c r="D277" t="s">
        <v>544</v>
      </c>
      <c r="E277">
        <v>28</v>
      </c>
      <c r="F277" t="s">
        <v>959</v>
      </c>
      <c r="G277" t="s">
        <v>961</v>
      </c>
      <c r="H277" t="s">
        <v>968</v>
      </c>
      <c r="I277" s="18">
        <f>INDEX(Costos!$K$1:$M$36,MATCH('2024'!$E277,Costos!$B$1:$B$36,0),1)</f>
        <v>14341.77</v>
      </c>
      <c r="J277" s="18">
        <f>INDEX(Costos!$K$1:$M$36,MATCH('2024'!$E277,Costos!$B$1:$B$36,0),2)</f>
        <v>7081.7739999999994</v>
      </c>
      <c r="K277" s="18">
        <f>INDEX(Costos!$K$1:$M$36,MATCH('2024'!$E277,Costos!$B$1:$B$36,0),3)</f>
        <v>8376.8119999999999</v>
      </c>
    </row>
    <row r="278" spans="1:11" x14ac:dyDescent="0.3">
      <c r="A278">
        <v>2024</v>
      </c>
      <c r="B278" t="s">
        <v>545</v>
      </c>
      <c r="C278" t="s">
        <v>546</v>
      </c>
      <c r="D278" t="s">
        <v>547</v>
      </c>
      <c r="E278">
        <v>6</v>
      </c>
      <c r="F278" t="s">
        <v>955</v>
      </c>
      <c r="G278" t="s">
        <v>961</v>
      </c>
      <c r="H278" t="s">
        <v>968</v>
      </c>
      <c r="I278" s="18">
        <f>INDEX(Costos!$K$1:$M$36,MATCH('2024'!$E278,Costos!$B$1:$B$36,0),1)</f>
        <v>18322.445</v>
      </c>
      <c r="J278" s="18">
        <f>INDEX(Costos!$K$1:$M$36,MATCH('2024'!$E278,Costos!$B$1:$B$36,0),2)</f>
        <v>10689.504000000001</v>
      </c>
      <c r="K278" s="18">
        <f>INDEX(Costos!$K$1:$M$36,MATCH('2024'!$E278,Costos!$B$1:$B$36,0),3)</f>
        <v>12050.483</v>
      </c>
    </row>
    <row r="279" spans="1:11" x14ac:dyDescent="0.3">
      <c r="A279">
        <v>2024</v>
      </c>
      <c r="B279" t="s">
        <v>548</v>
      </c>
      <c r="C279" t="s">
        <v>546</v>
      </c>
      <c r="D279" t="s">
        <v>549</v>
      </c>
      <c r="E279">
        <v>7</v>
      </c>
      <c r="F279" t="s">
        <v>955</v>
      </c>
      <c r="G279" t="s">
        <v>961</v>
      </c>
      <c r="H279" t="s">
        <v>968</v>
      </c>
      <c r="I279" s="18">
        <f>INDEX(Costos!$K$1:$M$36,MATCH('2024'!$E279,Costos!$B$1:$B$36,0),1)</f>
        <v>14251.689999999999</v>
      </c>
      <c r="J279" s="18">
        <f>INDEX(Costos!$K$1:$M$36,MATCH('2024'!$E279,Costos!$B$1:$B$36,0),2)</f>
        <v>6885.7559999999994</v>
      </c>
      <c r="K279" s="18">
        <f>INDEX(Costos!$K$1:$M$36,MATCH('2024'!$E279,Costos!$B$1:$B$36,0),3)</f>
        <v>8209.9809999999998</v>
      </c>
    </row>
    <row r="280" spans="1:11" x14ac:dyDescent="0.3">
      <c r="A280">
        <v>2024</v>
      </c>
      <c r="B280" t="s">
        <v>550</v>
      </c>
      <c r="C280" t="s">
        <v>546</v>
      </c>
      <c r="D280" t="s">
        <v>273</v>
      </c>
      <c r="E280">
        <v>6</v>
      </c>
      <c r="F280" t="s">
        <v>955</v>
      </c>
      <c r="G280" t="s">
        <v>961</v>
      </c>
      <c r="H280" t="s">
        <v>968</v>
      </c>
      <c r="I280" s="18">
        <f>INDEX(Costos!$K$1:$M$36,MATCH('2024'!$E280,Costos!$B$1:$B$36,0),1)</f>
        <v>18322.445</v>
      </c>
      <c r="J280" s="18">
        <f>INDEX(Costos!$K$1:$M$36,MATCH('2024'!$E280,Costos!$B$1:$B$36,0),2)</f>
        <v>10689.504000000001</v>
      </c>
      <c r="K280" s="18">
        <f>INDEX(Costos!$K$1:$M$36,MATCH('2024'!$E280,Costos!$B$1:$B$36,0),3)</f>
        <v>12050.483</v>
      </c>
    </row>
    <row r="281" spans="1:11" x14ac:dyDescent="0.3">
      <c r="A281">
        <v>2024</v>
      </c>
      <c r="B281" t="s">
        <v>551</v>
      </c>
      <c r="C281" t="s">
        <v>546</v>
      </c>
      <c r="D281" t="s">
        <v>552</v>
      </c>
      <c r="E281">
        <v>6</v>
      </c>
      <c r="F281" t="s">
        <v>955</v>
      </c>
      <c r="G281" t="s">
        <v>961</v>
      </c>
      <c r="H281" t="s">
        <v>968</v>
      </c>
      <c r="I281" s="18">
        <f>INDEX(Costos!$K$1:$M$36,MATCH('2024'!$E281,Costos!$B$1:$B$36,0),1)</f>
        <v>18322.445</v>
      </c>
      <c r="J281" s="18">
        <f>INDEX(Costos!$K$1:$M$36,MATCH('2024'!$E281,Costos!$B$1:$B$36,0),2)</f>
        <v>10689.504000000001</v>
      </c>
      <c r="K281" s="18">
        <f>INDEX(Costos!$K$1:$M$36,MATCH('2024'!$E281,Costos!$B$1:$B$36,0),3)</f>
        <v>12050.483</v>
      </c>
    </row>
    <row r="282" spans="1:11" x14ac:dyDescent="0.3">
      <c r="A282">
        <v>2024</v>
      </c>
      <c r="B282" t="s">
        <v>553</v>
      </c>
      <c r="C282" t="s">
        <v>546</v>
      </c>
      <c r="D282" t="s">
        <v>554</v>
      </c>
      <c r="E282">
        <v>7</v>
      </c>
      <c r="F282" t="s">
        <v>955</v>
      </c>
      <c r="G282" t="s">
        <v>961</v>
      </c>
      <c r="H282" t="s">
        <v>968</v>
      </c>
      <c r="I282" s="18">
        <f>INDEX(Costos!$K$1:$M$36,MATCH('2024'!$E282,Costos!$B$1:$B$36,0),1)</f>
        <v>14251.689999999999</v>
      </c>
      <c r="J282" s="18">
        <f>INDEX(Costos!$K$1:$M$36,MATCH('2024'!$E282,Costos!$B$1:$B$36,0),2)</f>
        <v>6885.7559999999994</v>
      </c>
      <c r="K282" s="18">
        <f>INDEX(Costos!$K$1:$M$36,MATCH('2024'!$E282,Costos!$B$1:$B$36,0),3)</f>
        <v>8209.9809999999998</v>
      </c>
    </row>
    <row r="283" spans="1:11" x14ac:dyDescent="0.3">
      <c r="A283">
        <v>2024</v>
      </c>
      <c r="B283" t="s">
        <v>555</v>
      </c>
      <c r="C283" t="s">
        <v>546</v>
      </c>
      <c r="D283" t="s">
        <v>556</v>
      </c>
      <c r="E283">
        <v>6</v>
      </c>
      <c r="F283" t="s">
        <v>955</v>
      </c>
      <c r="G283" t="s">
        <v>961</v>
      </c>
      <c r="H283" t="s">
        <v>968</v>
      </c>
      <c r="I283" s="18">
        <f>INDEX(Costos!$K$1:$M$36,MATCH('2024'!$E283,Costos!$B$1:$B$36,0),1)</f>
        <v>18322.445</v>
      </c>
      <c r="J283" s="18">
        <f>INDEX(Costos!$K$1:$M$36,MATCH('2024'!$E283,Costos!$B$1:$B$36,0),2)</f>
        <v>10689.504000000001</v>
      </c>
      <c r="K283" s="18">
        <f>INDEX(Costos!$K$1:$M$36,MATCH('2024'!$E283,Costos!$B$1:$B$36,0),3)</f>
        <v>12050.483</v>
      </c>
    </row>
    <row r="284" spans="1:11" x14ac:dyDescent="0.3">
      <c r="A284">
        <v>2024</v>
      </c>
      <c r="B284" t="s">
        <v>557</v>
      </c>
      <c r="C284" t="s">
        <v>546</v>
      </c>
      <c r="D284" t="s">
        <v>558</v>
      </c>
      <c r="E284">
        <v>7</v>
      </c>
      <c r="F284" t="s">
        <v>955</v>
      </c>
      <c r="G284" t="s">
        <v>961</v>
      </c>
      <c r="H284" t="s">
        <v>968</v>
      </c>
      <c r="I284" s="18">
        <f>INDEX(Costos!$K$1:$M$36,MATCH('2024'!$E284,Costos!$B$1:$B$36,0),1)</f>
        <v>14251.689999999999</v>
      </c>
      <c r="J284" s="18">
        <f>INDEX(Costos!$K$1:$M$36,MATCH('2024'!$E284,Costos!$B$1:$B$36,0),2)</f>
        <v>6885.7559999999994</v>
      </c>
      <c r="K284" s="18">
        <f>INDEX(Costos!$K$1:$M$36,MATCH('2024'!$E284,Costos!$B$1:$B$36,0),3)</f>
        <v>8209.9809999999998</v>
      </c>
    </row>
    <row r="285" spans="1:11" x14ac:dyDescent="0.3">
      <c r="A285">
        <v>2024</v>
      </c>
      <c r="B285" t="s">
        <v>559</v>
      </c>
      <c r="C285" t="s">
        <v>546</v>
      </c>
      <c r="D285" t="s">
        <v>560</v>
      </c>
      <c r="E285">
        <v>6</v>
      </c>
      <c r="F285" t="s">
        <v>955</v>
      </c>
      <c r="G285" t="s">
        <v>961</v>
      </c>
      <c r="H285" t="s">
        <v>968</v>
      </c>
      <c r="I285" s="18">
        <f>INDEX(Costos!$K$1:$M$36,MATCH('2024'!$E285,Costos!$B$1:$B$36,0),1)</f>
        <v>18322.445</v>
      </c>
      <c r="J285" s="18">
        <f>INDEX(Costos!$K$1:$M$36,MATCH('2024'!$E285,Costos!$B$1:$B$36,0),2)</f>
        <v>10689.504000000001</v>
      </c>
      <c r="K285" s="18">
        <f>INDEX(Costos!$K$1:$M$36,MATCH('2024'!$E285,Costos!$B$1:$B$36,0),3)</f>
        <v>12050.483</v>
      </c>
    </row>
    <row r="286" spans="1:11" x14ac:dyDescent="0.3">
      <c r="A286">
        <v>2024</v>
      </c>
      <c r="B286" t="s">
        <v>561</v>
      </c>
      <c r="C286" t="s">
        <v>546</v>
      </c>
      <c r="D286" t="s">
        <v>562</v>
      </c>
      <c r="E286">
        <v>7</v>
      </c>
      <c r="F286" t="s">
        <v>955</v>
      </c>
      <c r="G286" t="s">
        <v>961</v>
      </c>
      <c r="H286" t="s">
        <v>968</v>
      </c>
      <c r="I286" s="18">
        <f>INDEX(Costos!$K$1:$M$36,MATCH('2024'!$E286,Costos!$B$1:$B$36,0),1)</f>
        <v>14251.689999999999</v>
      </c>
      <c r="J286" s="18">
        <f>INDEX(Costos!$K$1:$M$36,MATCH('2024'!$E286,Costos!$B$1:$B$36,0),2)</f>
        <v>6885.7559999999994</v>
      </c>
      <c r="K286" s="18">
        <f>INDEX(Costos!$K$1:$M$36,MATCH('2024'!$E286,Costos!$B$1:$B$36,0),3)</f>
        <v>8209.9809999999998</v>
      </c>
    </row>
    <row r="287" spans="1:11" x14ac:dyDescent="0.3">
      <c r="A287">
        <v>2024</v>
      </c>
      <c r="B287" t="s">
        <v>563</v>
      </c>
      <c r="C287" t="s">
        <v>546</v>
      </c>
      <c r="D287" t="s">
        <v>564</v>
      </c>
      <c r="E287">
        <v>6</v>
      </c>
      <c r="F287" t="s">
        <v>955</v>
      </c>
      <c r="G287" t="s">
        <v>961</v>
      </c>
      <c r="H287" t="s">
        <v>968</v>
      </c>
      <c r="I287" s="18">
        <f>INDEX(Costos!$K$1:$M$36,MATCH('2024'!$E287,Costos!$B$1:$B$36,0),1)</f>
        <v>18322.445</v>
      </c>
      <c r="J287" s="18">
        <f>INDEX(Costos!$K$1:$M$36,MATCH('2024'!$E287,Costos!$B$1:$B$36,0),2)</f>
        <v>10689.504000000001</v>
      </c>
      <c r="K287" s="18">
        <f>INDEX(Costos!$K$1:$M$36,MATCH('2024'!$E287,Costos!$B$1:$B$36,0),3)</f>
        <v>12050.483</v>
      </c>
    </row>
    <row r="288" spans="1:11" x14ac:dyDescent="0.3">
      <c r="A288">
        <v>2024</v>
      </c>
      <c r="B288" t="s">
        <v>565</v>
      </c>
      <c r="C288" t="s">
        <v>546</v>
      </c>
      <c r="D288" t="s">
        <v>566</v>
      </c>
      <c r="E288">
        <v>7</v>
      </c>
      <c r="F288" t="s">
        <v>955</v>
      </c>
      <c r="G288" t="s">
        <v>961</v>
      </c>
      <c r="H288" t="s">
        <v>968</v>
      </c>
      <c r="I288" s="18">
        <f>INDEX(Costos!$K$1:$M$36,MATCH('2024'!$E288,Costos!$B$1:$B$36,0),1)</f>
        <v>14251.689999999999</v>
      </c>
      <c r="J288" s="18">
        <f>INDEX(Costos!$K$1:$M$36,MATCH('2024'!$E288,Costos!$B$1:$B$36,0),2)</f>
        <v>6885.7559999999994</v>
      </c>
      <c r="K288" s="18">
        <f>INDEX(Costos!$K$1:$M$36,MATCH('2024'!$E288,Costos!$B$1:$B$36,0),3)</f>
        <v>8209.9809999999998</v>
      </c>
    </row>
    <row r="289" spans="1:11" x14ac:dyDescent="0.3">
      <c r="A289">
        <v>2024</v>
      </c>
      <c r="B289" t="s">
        <v>567</v>
      </c>
      <c r="C289" t="s">
        <v>546</v>
      </c>
      <c r="D289" t="s">
        <v>568</v>
      </c>
      <c r="E289">
        <v>7</v>
      </c>
      <c r="F289" t="s">
        <v>955</v>
      </c>
      <c r="G289" t="s">
        <v>961</v>
      </c>
      <c r="H289" t="s">
        <v>968</v>
      </c>
      <c r="I289" s="18">
        <f>INDEX(Costos!$K$1:$M$36,MATCH('2024'!$E289,Costos!$B$1:$B$36,0),1)</f>
        <v>14251.689999999999</v>
      </c>
      <c r="J289" s="18">
        <f>INDEX(Costos!$K$1:$M$36,MATCH('2024'!$E289,Costos!$B$1:$B$36,0),2)</f>
        <v>6885.7559999999994</v>
      </c>
      <c r="K289" s="18">
        <f>INDEX(Costos!$K$1:$M$36,MATCH('2024'!$E289,Costos!$B$1:$B$36,0),3)</f>
        <v>8209.9809999999998</v>
      </c>
    </row>
    <row r="290" spans="1:11" x14ac:dyDescent="0.3">
      <c r="A290">
        <v>2024</v>
      </c>
      <c r="B290" t="s">
        <v>569</v>
      </c>
      <c r="C290" t="s">
        <v>546</v>
      </c>
      <c r="D290" t="s">
        <v>570</v>
      </c>
      <c r="E290">
        <v>7</v>
      </c>
      <c r="F290" t="s">
        <v>955</v>
      </c>
      <c r="G290" t="s">
        <v>961</v>
      </c>
      <c r="H290" t="s">
        <v>968</v>
      </c>
      <c r="I290" s="18">
        <f>INDEX(Costos!$K$1:$M$36,MATCH('2024'!$E290,Costos!$B$1:$B$36,0),1)</f>
        <v>14251.689999999999</v>
      </c>
      <c r="J290" s="18">
        <f>INDEX(Costos!$K$1:$M$36,MATCH('2024'!$E290,Costos!$B$1:$B$36,0),2)</f>
        <v>6885.7559999999994</v>
      </c>
      <c r="K290" s="18">
        <f>INDEX(Costos!$K$1:$M$36,MATCH('2024'!$E290,Costos!$B$1:$B$36,0),3)</f>
        <v>8209.9809999999998</v>
      </c>
    </row>
    <row r="291" spans="1:11" x14ac:dyDescent="0.3">
      <c r="A291">
        <v>2024</v>
      </c>
      <c r="B291" t="s">
        <v>571</v>
      </c>
      <c r="C291" t="s">
        <v>546</v>
      </c>
      <c r="D291" t="s">
        <v>572</v>
      </c>
      <c r="E291">
        <v>7</v>
      </c>
      <c r="F291" t="s">
        <v>955</v>
      </c>
      <c r="G291" t="s">
        <v>961</v>
      </c>
      <c r="H291" t="s">
        <v>968</v>
      </c>
      <c r="I291" s="18">
        <f>INDEX(Costos!$K$1:$M$36,MATCH('2024'!$E291,Costos!$B$1:$B$36,0),1)</f>
        <v>14251.689999999999</v>
      </c>
      <c r="J291" s="18">
        <f>INDEX(Costos!$K$1:$M$36,MATCH('2024'!$E291,Costos!$B$1:$B$36,0),2)</f>
        <v>6885.7559999999994</v>
      </c>
      <c r="K291" s="18">
        <f>INDEX(Costos!$K$1:$M$36,MATCH('2024'!$E291,Costos!$B$1:$B$36,0),3)</f>
        <v>8209.9809999999998</v>
      </c>
    </row>
    <row r="292" spans="1:11" x14ac:dyDescent="0.3">
      <c r="A292">
        <v>2024</v>
      </c>
      <c r="B292" t="s">
        <v>573</v>
      </c>
      <c r="C292" t="s">
        <v>546</v>
      </c>
      <c r="D292" t="s">
        <v>574</v>
      </c>
      <c r="E292">
        <v>6</v>
      </c>
      <c r="F292" t="s">
        <v>955</v>
      </c>
      <c r="G292" t="s">
        <v>961</v>
      </c>
      <c r="H292" t="s">
        <v>968</v>
      </c>
      <c r="I292" s="18">
        <f>INDEX(Costos!$K$1:$M$36,MATCH('2024'!$E292,Costos!$B$1:$B$36,0),1)</f>
        <v>18322.445</v>
      </c>
      <c r="J292" s="18">
        <f>INDEX(Costos!$K$1:$M$36,MATCH('2024'!$E292,Costos!$B$1:$B$36,0),2)</f>
        <v>10689.504000000001</v>
      </c>
      <c r="K292" s="18">
        <f>INDEX(Costos!$K$1:$M$36,MATCH('2024'!$E292,Costos!$B$1:$B$36,0),3)</f>
        <v>12050.483</v>
      </c>
    </row>
    <row r="293" spans="1:11" x14ac:dyDescent="0.3">
      <c r="A293">
        <v>2024</v>
      </c>
      <c r="B293" t="s">
        <v>575</v>
      </c>
      <c r="C293" t="s">
        <v>546</v>
      </c>
      <c r="D293" t="s">
        <v>576</v>
      </c>
      <c r="E293">
        <v>7</v>
      </c>
      <c r="F293" t="s">
        <v>955</v>
      </c>
      <c r="G293" t="s">
        <v>961</v>
      </c>
      <c r="H293" t="s">
        <v>968</v>
      </c>
      <c r="I293" s="18">
        <f>INDEX(Costos!$K$1:$M$36,MATCH('2024'!$E293,Costos!$B$1:$B$36,0),1)</f>
        <v>14251.689999999999</v>
      </c>
      <c r="J293" s="18">
        <f>INDEX(Costos!$K$1:$M$36,MATCH('2024'!$E293,Costos!$B$1:$B$36,0),2)</f>
        <v>6885.7559999999994</v>
      </c>
      <c r="K293" s="18">
        <f>INDEX(Costos!$K$1:$M$36,MATCH('2024'!$E293,Costos!$B$1:$B$36,0),3)</f>
        <v>8209.9809999999998</v>
      </c>
    </row>
    <row r="294" spans="1:11" x14ac:dyDescent="0.3">
      <c r="A294">
        <v>2024</v>
      </c>
      <c r="B294" t="s">
        <v>577</v>
      </c>
      <c r="C294" t="s">
        <v>546</v>
      </c>
      <c r="D294" t="s">
        <v>578</v>
      </c>
      <c r="E294">
        <v>6</v>
      </c>
      <c r="F294" t="s">
        <v>955</v>
      </c>
      <c r="G294" t="s">
        <v>961</v>
      </c>
      <c r="H294" t="s">
        <v>968</v>
      </c>
      <c r="I294" s="18">
        <f>INDEX(Costos!$K$1:$M$36,MATCH('2024'!$E294,Costos!$B$1:$B$36,0),1)</f>
        <v>18322.445</v>
      </c>
      <c r="J294" s="18">
        <f>INDEX(Costos!$K$1:$M$36,MATCH('2024'!$E294,Costos!$B$1:$B$36,0),2)</f>
        <v>10689.504000000001</v>
      </c>
      <c r="K294" s="18">
        <f>INDEX(Costos!$K$1:$M$36,MATCH('2024'!$E294,Costos!$B$1:$B$36,0),3)</f>
        <v>12050.483</v>
      </c>
    </row>
    <row r="295" spans="1:11" x14ac:dyDescent="0.3">
      <c r="A295">
        <v>2024</v>
      </c>
      <c r="B295" t="s">
        <v>579</v>
      </c>
      <c r="C295" t="s">
        <v>546</v>
      </c>
      <c r="D295" t="s">
        <v>580</v>
      </c>
      <c r="E295">
        <v>6</v>
      </c>
      <c r="F295" t="s">
        <v>955</v>
      </c>
      <c r="G295" t="s">
        <v>961</v>
      </c>
      <c r="H295" t="s">
        <v>968</v>
      </c>
      <c r="I295" s="18">
        <f>INDEX(Costos!$K$1:$M$36,MATCH('2024'!$E295,Costos!$B$1:$B$36,0),1)</f>
        <v>18322.445</v>
      </c>
      <c r="J295" s="18">
        <f>INDEX(Costos!$K$1:$M$36,MATCH('2024'!$E295,Costos!$B$1:$B$36,0),2)</f>
        <v>10689.504000000001</v>
      </c>
      <c r="K295" s="18">
        <f>INDEX(Costos!$K$1:$M$36,MATCH('2024'!$E295,Costos!$B$1:$B$36,0),3)</f>
        <v>12050.483</v>
      </c>
    </row>
    <row r="296" spans="1:11" x14ac:dyDescent="0.3">
      <c r="A296">
        <v>2024</v>
      </c>
      <c r="B296" t="s">
        <v>581</v>
      </c>
      <c r="C296" t="s">
        <v>546</v>
      </c>
      <c r="D296" t="s">
        <v>582</v>
      </c>
      <c r="E296">
        <v>6</v>
      </c>
      <c r="F296" t="s">
        <v>955</v>
      </c>
      <c r="G296" t="s">
        <v>961</v>
      </c>
      <c r="H296" t="s">
        <v>968</v>
      </c>
      <c r="I296" s="18">
        <f>INDEX(Costos!$K$1:$M$36,MATCH('2024'!$E296,Costos!$B$1:$B$36,0),1)</f>
        <v>18322.445</v>
      </c>
      <c r="J296" s="18">
        <f>INDEX(Costos!$K$1:$M$36,MATCH('2024'!$E296,Costos!$B$1:$B$36,0),2)</f>
        <v>10689.504000000001</v>
      </c>
      <c r="K296" s="18">
        <f>INDEX(Costos!$K$1:$M$36,MATCH('2024'!$E296,Costos!$B$1:$B$36,0),3)</f>
        <v>12050.483</v>
      </c>
    </row>
    <row r="297" spans="1:11" x14ac:dyDescent="0.3">
      <c r="A297">
        <v>2024</v>
      </c>
      <c r="B297" t="s">
        <v>583</v>
      </c>
      <c r="C297" t="s">
        <v>546</v>
      </c>
      <c r="D297" t="s">
        <v>584</v>
      </c>
      <c r="E297">
        <v>6</v>
      </c>
      <c r="F297" t="s">
        <v>955</v>
      </c>
      <c r="G297" t="s">
        <v>961</v>
      </c>
      <c r="H297" t="s">
        <v>968</v>
      </c>
      <c r="I297" s="18">
        <f>INDEX(Costos!$K$1:$M$36,MATCH('2024'!$E297,Costos!$B$1:$B$36,0),1)</f>
        <v>18322.445</v>
      </c>
      <c r="J297" s="18">
        <f>INDEX(Costos!$K$1:$M$36,MATCH('2024'!$E297,Costos!$B$1:$B$36,0),2)</f>
        <v>10689.504000000001</v>
      </c>
      <c r="K297" s="18">
        <f>INDEX(Costos!$K$1:$M$36,MATCH('2024'!$E297,Costos!$B$1:$B$36,0),3)</f>
        <v>12050.483</v>
      </c>
    </row>
    <row r="298" spans="1:11" x14ac:dyDescent="0.3">
      <c r="A298">
        <v>2024</v>
      </c>
      <c r="B298" t="s">
        <v>585</v>
      </c>
      <c r="C298" t="s">
        <v>546</v>
      </c>
      <c r="D298" t="s">
        <v>586</v>
      </c>
      <c r="E298">
        <v>6</v>
      </c>
      <c r="F298" t="s">
        <v>955</v>
      </c>
      <c r="G298" t="s">
        <v>961</v>
      </c>
      <c r="H298" t="s">
        <v>968</v>
      </c>
      <c r="I298" s="18">
        <f>INDEX(Costos!$K$1:$M$36,MATCH('2024'!$E298,Costos!$B$1:$B$36,0),1)</f>
        <v>18322.445</v>
      </c>
      <c r="J298" s="18">
        <f>INDEX(Costos!$K$1:$M$36,MATCH('2024'!$E298,Costos!$B$1:$B$36,0),2)</f>
        <v>10689.504000000001</v>
      </c>
      <c r="K298" s="18">
        <f>INDEX(Costos!$K$1:$M$36,MATCH('2024'!$E298,Costos!$B$1:$B$36,0),3)</f>
        <v>12050.483</v>
      </c>
    </row>
    <row r="299" spans="1:11" x14ac:dyDescent="0.3">
      <c r="A299">
        <v>2024</v>
      </c>
      <c r="B299" t="s">
        <v>587</v>
      </c>
      <c r="C299" t="s">
        <v>546</v>
      </c>
      <c r="D299" t="s">
        <v>588</v>
      </c>
      <c r="E299">
        <v>7</v>
      </c>
      <c r="F299" t="s">
        <v>955</v>
      </c>
      <c r="G299" t="s">
        <v>961</v>
      </c>
      <c r="H299" t="s">
        <v>968</v>
      </c>
      <c r="I299" s="18">
        <f>INDEX(Costos!$K$1:$M$36,MATCH('2024'!$E299,Costos!$B$1:$B$36,0),1)</f>
        <v>14251.689999999999</v>
      </c>
      <c r="J299" s="18">
        <f>INDEX(Costos!$K$1:$M$36,MATCH('2024'!$E299,Costos!$B$1:$B$36,0),2)</f>
        <v>6885.7559999999994</v>
      </c>
      <c r="K299" s="18">
        <f>INDEX(Costos!$K$1:$M$36,MATCH('2024'!$E299,Costos!$B$1:$B$36,0),3)</f>
        <v>8209.9809999999998</v>
      </c>
    </row>
    <row r="300" spans="1:11" x14ac:dyDescent="0.3">
      <c r="A300">
        <v>2024</v>
      </c>
      <c r="B300" t="s">
        <v>589</v>
      </c>
      <c r="C300" t="s">
        <v>590</v>
      </c>
      <c r="D300" t="s">
        <v>591</v>
      </c>
      <c r="E300">
        <v>23</v>
      </c>
      <c r="F300" t="s">
        <v>957</v>
      </c>
      <c r="G300" t="s">
        <v>964</v>
      </c>
      <c r="H300" t="s">
        <v>969</v>
      </c>
      <c r="I300" s="18">
        <f>INDEX(Costos!$K$1:$M$36,MATCH('2024'!$E300,Costos!$B$1:$B$36,0),1)</f>
        <v>17730.431</v>
      </c>
      <c r="J300" s="18">
        <f>INDEX(Costos!$K$1:$M$36,MATCH('2024'!$E300,Costos!$B$1:$B$36,0),2)</f>
        <v>10216.4</v>
      </c>
      <c r="K300" s="18">
        <f>INDEX(Costos!$K$1:$M$36,MATCH('2024'!$E300,Costos!$B$1:$B$36,0),3)</f>
        <v>11544.949000000001</v>
      </c>
    </row>
    <row r="301" spans="1:11" x14ac:dyDescent="0.3">
      <c r="A301">
        <v>2024</v>
      </c>
      <c r="B301" t="s">
        <v>592</v>
      </c>
      <c r="C301" t="s">
        <v>590</v>
      </c>
      <c r="D301" t="s">
        <v>273</v>
      </c>
      <c r="E301">
        <v>23</v>
      </c>
      <c r="F301" t="s">
        <v>957</v>
      </c>
      <c r="G301" t="s">
        <v>964</v>
      </c>
      <c r="H301" t="s">
        <v>969</v>
      </c>
      <c r="I301" s="18">
        <f>INDEX(Costos!$K$1:$M$36,MATCH('2024'!$E301,Costos!$B$1:$B$36,0),1)</f>
        <v>17730.431</v>
      </c>
      <c r="J301" s="18">
        <f>INDEX(Costos!$K$1:$M$36,MATCH('2024'!$E301,Costos!$B$1:$B$36,0),2)</f>
        <v>10216.4</v>
      </c>
      <c r="K301" s="18">
        <f>INDEX(Costos!$K$1:$M$36,MATCH('2024'!$E301,Costos!$B$1:$B$36,0),3)</f>
        <v>11544.949000000001</v>
      </c>
    </row>
    <row r="302" spans="1:11" x14ac:dyDescent="0.3">
      <c r="A302">
        <v>2024</v>
      </c>
      <c r="B302" t="s">
        <v>593</v>
      </c>
      <c r="C302" t="s">
        <v>590</v>
      </c>
      <c r="D302" t="s">
        <v>594</v>
      </c>
      <c r="E302">
        <v>23</v>
      </c>
      <c r="F302" t="s">
        <v>957</v>
      </c>
      <c r="G302" t="s">
        <v>964</v>
      </c>
      <c r="H302" t="s">
        <v>969</v>
      </c>
      <c r="I302" s="18">
        <f>INDEX(Costos!$K$1:$M$36,MATCH('2024'!$E302,Costos!$B$1:$B$36,0),1)</f>
        <v>17730.431</v>
      </c>
      <c r="J302" s="18">
        <f>INDEX(Costos!$K$1:$M$36,MATCH('2024'!$E302,Costos!$B$1:$B$36,0),2)</f>
        <v>10216.4</v>
      </c>
      <c r="K302" s="18">
        <f>INDEX(Costos!$K$1:$M$36,MATCH('2024'!$E302,Costos!$B$1:$B$36,0),3)</f>
        <v>11544.949000000001</v>
      </c>
    </row>
    <row r="303" spans="1:11" x14ac:dyDescent="0.3">
      <c r="A303">
        <v>2024</v>
      </c>
      <c r="B303" t="s">
        <v>595</v>
      </c>
      <c r="C303" t="s">
        <v>590</v>
      </c>
      <c r="D303" t="s">
        <v>596</v>
      </c>
      <c r="E303">
        <v>23</v>
      </c>
      <c r="F303" t="s">
        <v>957</v>
      </c>
      <c r="G303" t="s">
        <v>964</v>
      </c>
      <c r="H303" t="s">
        <v>969</v>
      </c>
      <c r="I303" s="18">
        <f>INDEX(Costos!$K$1:$M$36,MATCH('2024'!$E303,Costos!$B$1:$B$36,0),1)</f>
        <v>17730.431</v>
      </c>
      <c r="J303" s="18">
        <f>INDEX(Costos!$K$1:$M$36,MATCH('2024'!$E303,Costos!$B$1:$B$36,0),2)</f>
        <v>10216.4</v>
      </c>
      <c r="K303" s="18">
        <f>INDEX(Costos!$K$1:$M$36,MATCH('2024'!$E303,Costos!$B$1:$B$36,0),3)</f>
        <v>11544.949000000001</v>
      </c>
    </row>
    <row r="304" spans="1:11" x14ac:dyDescent="0.3">
      <c r="A304">
        <v>2024</v>
      </c>
      <c r="B304" t="s">
        <v>597</v>
      </c>
      <c r="C304" t="s">
        <v>590</v>
      </c>
      <c r="D304" t="s">
        <v>598</v>
      </c>
      <c r="E304">
        <v>23</v>
      </c>
      <c r="F304" t="s">
        <v>957</v>
      </c>
      <c r="G304" t="s">
        <v>964</v>
      </c>
      <c r="H304" t="s">
        <v>969</v>
      </c>
      <c r="I304" s="18">
        <f>INDEX(Costos!$K$1:$M$36,MATCH('2024'!$E304,Costos!$B$1:$B$36,0),1)</f>
        <v>17730.431</v>
      </c>
      <c r="J304" s="18">
        <f>INDEX(Costos!$K$1:$M$36,MATCH('2024'!$E304,Costos!$B$1:$B$36,0),2)</f>
        <v>10216.4</v>
      </c>
      <c r="K304" s="18">
        <f>INDEX(Costos!$K$1:$M$36,MATCH('2024'!$E304,Costos!$B$1:$B$36,0),3)</f>
        <v>11544.949000000001</v>
      </c>
    </row>
    <row r="305" spans="1:11" x14ac:dyDescent="0.3">
      <c r="A305">
        <v>2024</v>
      </c>
      <c r="B305" t="s">
        <v>599</v>
      </c>
      <c r="C305" t="s">
        <v>590</v>
      </c>
      <c r="D305" t="s">
        <v>600</v>
      </c>
      <c r="E305">
        <v>24</v>
      </c>
      <c r="F305" t="s">
        <v>957</v>
      </c>
      <c r="G305" t="s">
        <v>963</v>
      </c>
      <c r="H305" t="s">
        <v>967</v>
      </c>
      <c r="I305" s="18">
        <f>INDEX(Costos!$K$1:$M$36,MATCH('2024'!$E305,Costos!$B$1:$B$36,0),1)</f>
        <v>0</v>
      </c>
      <c r="J305" s="18">
        <f>INDEX(Costos!$K$1:$M$36,MATCH('2024'!$E305,Costos!$B$1:$B$36,0),2)</f>
        <v>0</v>
      </c>
      <c r="K305" s="18">
        <f>INDEX(Costos!$K$1:$M$36,MATCH('2024'!$E305,Costos!$B$1:$B$36,0),3)</f>
        <v>0</v>
      </c>
    </row>
    <row r="306" spans="1:11" x14ac:dyDescent="0.3">
      <c r="A306">
        <v>2024</v>
      </c>
      <c r="B306" t="s">
        <v>601</v>
      </c>
      <c r="C306" t="s">
        <v>590</v>
      </c>
      <c r="D306" t="s">
        <v>602</v>
      </c>
      <c r="E306">
        <v>24</v>
      </c>
      <c r="F306" t="s">
        <v>957</v>
      </c>
      <c r="G306" t="s">
        <v>963</v>
      </c>
      <c r="H306" t="s">
        <v>967</v>
      </c>
      <c r="I306" s="18">
        <f>INDEX(Costos!$K$1:$M$36,MATCH('2024'!$E306,Costos!$B$1:$B$36,0),1)</f>
        <v>0</v>
      </c>
      <c r="J306" s="18">
        <f>INDEX(Costos!$K$1:$M$36,MATCH('2024'!$E306,Costos!$B$1:$B$36,0),2)</f>
        <v>0</v>
      </c>
      <c r="K306" s="18">
        <f>INDEX(Costos!$K$1:$M$36,MATCH('2024'!$E306,Costos!$B$1:$B$36,0),3)</f>
        <v>0</v>
      </c>
    </row>
    <row r="307" spans="1:11" x14ac:dyDescent="0.3">
      <c r="A307">
        <v>2024</v>
      </c>
      <c r="B307" t="s">
        <v>603</v>
      </c>
      <c r="C307" t="s">
        <v>590</v>
      </c>
      <c r="D307" t="s">
        <v>604</v>
      </c>
      <c r="E307">
        <v>23</v>
      </c>
      <c r="F307" t="s">
        <v>957</v>
      </c>
      <c r="G307" t="s">
        <v>964</v>
      </c>
      <c r="H307" t="s">
        <v>969</v>
      </c>
      <c r="I307" s="18">
        <f>INDEX(Costos!$K$1:$M$36,MATCH('2024'!$E307,Costos!$B$1:$B$36,0),1)</f>
        <v>17730.431</v>
      </c>
      <c r="J307" s="18">
        <f>INDEX(Costos!$K$1:$M$36,MATCH('2024'!$E307,Costos!$B$1:$B$36,0),2)</f>
        <v>10216.4</v>
      </c>
      <c r="K307" s="18">
        <f>INDEX(Costos!$K$1:$M$36,MATCH('2024'!$E307,Costos!$B$1:$B$36,0),3)</f>
        <v>11544.949000000001</v>
      </c>
    </row>
    <row r="308" spans="1:11" x14ac:dyDescent="0.3">
      <c r="A308">
        <v>2024</v>
      </c>
      <c r="B308" t="s">
        <v>605</v>
      </c>
      <c r="C308" t="s">
        <v>590</v>
      </c>
      <c r="D308" t="s">
        <v>89</v>
      </c>
      <c r="E308">
        <v>23</v>
      </c>
      <c r="F308" t="s">
        <v>957</v>
      </c>
      <c r="G308" t="s">
        <v>964</v>
      </c>
      <c r="H308" t="s">
        <v>969</v>
      </c>
      <c r="I308" s="18">
        <f>INDEX(Costos!$K$1:$M$36,MATCH('2024'!$E308,Costos!$B$1:$B$36,0),1)</f>
        <v>17730.431</v>
      </c>
      <c r="J308" s="18">
        <f>INDEX(Costos!$K$1:$M$36,MATCH('2024'!$E308,Costos!$B$1:$B$36,0),2)</f>
        <v>10216.4</v>
      </c>
      <c r="K308" s="18">
        <f>INDEX(Costos!$K$1:$M$36,MATCH('2024'!$E308,Costos!$B$1:$B$36,0),3)</f>
        <v>11544.949000000001</v>
      </c>
    </row>
    <row r="309" spans="1:11" x14ac:dyDescent="0.3">
      <c r="A309">
        <v>2024</v>
      </c>
      <c r="B309" t="s">
        <v>606</v>
      </c>
      <c r="C309" t="s">
        <v>590</v>
      </c>
      <c r="D309" t="s">
        <v>607</v>
      </c>
      <c r="E309">
        <v>23</v>
      </c>
      <c r="F309" t="s">
        <v>957</v>
      </c>
      <c r="G309" t="s">
        <v>964</v>
      </c>
      <c r="H309" t="s">
        <v>969</v>
      </c>
      <c r="I309" s="18">
        <f>INDEX(Costos!$K$1:$M$36,MATCH('2024'!$E309,Costos!$B$1:$B$36,0),1)</f>
        <v>17730.431</v>
      </c>
      <c r="J309" s="18">
        <f>INDEX(Costos!$K$1:$M$36,MATCH('2024'!$E309,Costos!$B$1:$B$36,0),2)</f>
        <v>10216.4</v>
      </c>
      <c r="K309" s="18">
        <f>INDEX(Costos!$K$1:$M$36,MATCH('2024'!$E309,Costos!$B$1:$B$36,0),3)</f>
        <v>11544.949000000001</v>
      </c>
    </row>
    <row r="310" spans="1:11" x14ac:dyDescent="0.3">
      <c r="A310">
        <v>2024</v>
      </c>
      <c r="B310" t="s">
        <v>608</v>
      </c>
      <c r="C310" t="s">
        <v>590</v>
      </c>
      <c r="D310" t="s">
        <v>609</v>
      </c>
      <c r="E310">
        <v>24</v>
      </c>
      <c r="F310" t="s">
        <v>957</v>
      </c>
      <c r="G310" t="s">
        <v>963</v>
      </c>
      <c r="H310" t="s">
        <v>967</v>
      </c>
      <c r="I310" s="18">
        <f>INDEX(Costos!$K$1:$M$36,MATCH('2024'!$E310,Costos!$B$1:$B$36,0),1)</f>
        <v>0</v>
      </c>
      <c r="J310" s="18">
        <f>INDEX(Costos!$K$1:$M$36,MATCH('2024'!$E310,Costos!$B$1:$B$36,0),2)</f>
        <v>0</v>
      </c>
      <c r="K310" s="18">
        <f>INDEX(Costos!$K$1:$M$36,MATCH('2024'!$E310,Costos!$B$1:$B$36,0),3)</f>
        <v>0</v>
      </c>
    </row>
    <row r="311" spans="1:11" x14ac:dyDescent="0.3">
      <c r="A311">
        <v>2024</v>
      </c>
      <c r="B311" t="s">
        <v>610</v>
      </c>
      <c r="C311" t="s">
        <v>590</v>
      </c>
      <c r="D311" t="s">
        <v>611</v>
      </c>
      <c r="E311">
        <v>23</v>
      </c>
      <c r="F311" t="s">
        <v>957</v>
      </c>
      <c r="G311" t="s">
        <v>964</v>
      </c>
      <c r="H311" t="s">
        <v>969</v>
      </c>
      <c r="I311" s="18">
        <f>INDEX(Costos!$K$1:$M$36,MATCH('2024'!$E311,Costos!$B$1:$B$36,0),1)</f>
        <v>17730.431</v>
      </c>
      <c r="J311" s="18">
        <f>INDEX(Costos!$K$1:$M$36,MATCH('2024'!$E311,Costos!$B$1:$B$36,0),2)</f>
        <v>10216.4</v>
      </c>
      <c r="K311" s="18">
        <f>INDEX(Costos!$K$1:$M$36,MATCH('2024'!$E311,Costos!$B$1:$B$36,0),3)</f>
        <v>11544.949000000001</v>
      </c>
    </row>
    <row r="312" spans="1:11" x14ac:dyDescent="0.3">
      <c r="A312">
        <v>2024</v>
      </c>
      <c r="B312" t="s">
        <v>612</v>
      </c>
      <c r="C312" t="s">
        <v>590</v>
      </c>
      <c r="D312" t="s">
        <v>109</v>
      </c>
      <c r="E312">
        <v>23</v>
      </c>
      <c r="F312" t="s">
        <v>957</v>
      </c>
      <c r="G312" t="s">
        <v>964</v>
      </c>
      <c r="H312" t="s">
        <v>969</v>
      </c>
      <c r="I312" s="18">
        <f>INDEX(Costos!$K$1:$M$36,MATCH('2024'!$E312,Costos!$B$1:$B$36,0),1)</f>
        <v>17730.431</v>
      </c>
      <c r="J312" s="18">
        <f>INDEX(Costos!$K$1:$M$36,MATCH('2024'!$E312,Costos!$B$1:$B$36,0),2)</f>
        <v>10216.4</v>
      </c>
      <c r="K312" s="18">
        <f>INDEX(Costos!$K$1:$M$36,MATCH('2024'!$E312,Costos!$B$1:$B$36,0),3)</f>
        <v>11544.949000000001</v>
      </c>
    </row>
    <row r="313" spans="1:11" x14ac:dyDescent="0.3">
      <c r="A313">
        <v>2024</v>
      </c>
      <c r="B313" t="s">
        <v>613</v>
      </c>
      <c r="C313" t="s">
        <v>590</v>
      </c>
      <c r="D313" t="s">
        <v>310</v>
      </c>
      <c r="E313">
        <v>23</v>
      </c>
      <c r="F313" t="s">
        <v>957</v>
      </c>
      <c r="G313" t="s">
        <v>964</v>
      </c>
      <c r="H313" t="s">
        <v>969</v>
      </c>
      <c r="I313" s="18">
        <f>INDEX(Costos!$K$1:$M$36,MATCH('2024'!$E313,Costos!$B$1:$B$36,0),1)</f>
        <v>17730.431</v>
      </c>
      <c r="J313" s="18">
        <f>INDEX(Costos!$K$1:$M$36,MATCH('2024'!$E313,Costos!$B$1:$B$36,0),2)</f>
        <v>10216.4</v>
      </c>
      <c r="K313" s="18">
        <f>INDEX(Costos!$K$1:$M$36,MATCH('2024'!$E313,Costos!$B$1:$B$36,0),3)</f>
        <v>11544.949000000001</v>
      </c>
    </row>
    <row r="314" spans="1:11" x14ac:dyDescent="0.3">
      <c r="A314">
        <v>2024</v>
      </c>
      <c r="B314" t="s">
        <v>614</v>
      </c>
      <c r="C314" t="s">
        <v>590</v>
      </c>
      <c r="D314" t="s">
        <v>615</v>
      </c>
      <c r="E314">
        <v>23</v>
      </c>
      <c r="F314" t="s">
        <v>957</v>
      </c>
      <c r="G314" t="s">
        <v>964</v>
      </c>
      <c r="H314" t="s">
        <v>969</v>
      </c>
      <c r="I314" s="18">
        <f>INDEX(Costos!$K$1:$M$36,MATCH('2024'!$E314,Costos!$B$1:$B$36,0),1)</f>
        <v>17730.431</v>
      </c>
      <c r="J314" s="18">
        <f>INDEX(Costos!$K$1:$M$36,MATCH('2024'!$E314,Costos!$B$1:$B$36,0),2)</f>
        <v>10216.4</v>
      </c>
      <c r="K314" s="18">
        <f>INDEX(Costos!$K$1:$M$36,MATCH('2024'!$E314,Costos!$B$1:$B$36,0),3)</f>
        <v>11544.949000000001</v>
      </c>
    </row>
    <row r="315" spans="1:11" x14ac:dyDescent="0.3">
      <c r="A315">
        <v>2024</v>
      </c>
      <c r="B315" t="s">
        <v>616</v>
      </c>
      <c r="C315" t="s">
        <v>590</v>
      </c>
      <c r="D315" t="s">
        <v>617</v>
      </c>
      <c r="E315">
        <v>23</v>
      </c>
      <c r="F315" t="s">
        <v>957</v>
      </c>
      <c r="G315" t="s">
        <v>964</v>
      </c>
      <c r="H315" t="s">
        <v>969</v>
      </c>
      <c r="I315" s="18">
        <f>INDEX(Costos!$K$1:$M$36,MATCH('2024'!$E315,Costos!$B$1:$B$36,0),1)</f>
        <v>17730.431</v>
      </c>
      <c r="J315" s="18">
        <f>INDEX(Costos!$K$1:$M$36,MATCH('2024'!$E315,Costos!$B$1:$B$36,0),2)</f>
        <v>10216.4</v>
      </c>
      <c r="K315" s="18">
        <f>INDEX(Costos!$K$1:$M$36,MATCH('2024'!$E315,Costos!$B$1:$B$36,0),3)</f>
        <v>11544.949000000001</v>
      </c>
    </row>
    <row r="316" spans="1:11" x14ac:dyDescent="0.3">
      <c r="A316">
        <v>2024</v>
      </c>
      <c r="B316" t="s">
        <v>618</v>
      </c>
      <c r="C316" t="s">
        <v>590</v>
      </c>
      <c r="D316" t="s">
        <v>619</v>
      </c>
      <c r="E316">
        <v>23</v>
      </c>
      <c r="F316" t="s">
        <v>957</v>
      </c>
      <c r="G316" t="s">
        <v>964</v>
      </c>
      <c r="H316" t="s">
        <v>969</v>
      </c>
      <c r="I316" s="18">
        <f>INDEX(Costos!$K$1:$M$36,MATCH('2024'!$E316,Costos!$B$1:$B$36,0),1)</f>
        <v>17730.431</v>
      </c>
      <c r="J316" s="18">
        <f>INDEX(Costos!$K$1:$M$36,MATCH('2024'!$E316,Costos!$B$1:$B$36,0),2)</f>
        <v>10216.4</v>
      </c>
      <c r="K316" s="18">
        <f>INDEX(Costos!$K$1:$M$36,MATCH('2024'!$E316,Costos!$B$1:$B$36,0),3)</f>
        <v>11544.949000000001</v>
      </c>
    </row>
    <row r="317" spans="1:11" x14ac:dyDescent="0.3">
      <c r="A317">
        <v>2024</v>
      </c>
      <c r="B317" t="s">
        <v>620</v>
      </c>
      <c r="C317" t="s">
        <v>590</v>
      </c>
      <c r="D317" t="s">
        <v>621</v>
      </c>
      <c r="E317">
        <v>24</v>
      </c>
      <c r="F317" t="s">
        <v>957</v>
      </c>
      <c r="G317" t="s">
        <v>963</v>
      </c>
      <c r="H317" t="s">
        <v>967</v>
      </c>
      <c r="I317" s="18">
        <f>INDEX(Costos!$K$1:$M$36,MATCH('2024'!$E317,Costos!$B$1:$B$36,0),1)</f>
        <v>0</v>
      </c>
      <c r="J317" s="18">
        <f>INDEX(Costos!$K$1:$M$36,MATCH('2024'!$E317,Costos!$B$1:$B$36,0),2)</f>
        <v>0</v>
      </c>
      <c r="K317" s="18">
        <f>INDEX(Costos!$K$1:$M$36,MATCH('2024'!$E317,Costos!$B$1:$B$36,0),3)</f>
        <v>0</v>
      </c>
    </row>
    <row r="318" spans="1:11" x14ac:dyDescent="0.3">
      <c r="A318">
        <v>2024</v>
      </c>
      <c r="B318" t="s">
        <v>622</v>
      </c>
      <c r="C318" t="s">
        <v>623</v>
      </c>
      <c r="D318" t="s">
        <v>273</v>
      </c>
      <c r="E318">
        <v>17</v>
      </c>
      <c r="F318" t="s">
        <v>956</v>
      </c>
      <c r="G318" t="s">
        <v>963</v>
      </c>
      <c r="H318" t="s">
        <v>967</v>
      </c>
      <c r="I318" s="18">
        <f>INDEX(Costos!$K$1:$M$36,MATCH('2024'!$E318,Costos!$B$1:$B$36,0),1)</f>
        <v>17631.756000000001</v>
      </c>
      <c r="J318" s="18">
        <f>INDEX(Costos!$K$1:$M$36,MATCH('2024'!$E318,Costos!$B$1:$B$36,0),2)</f>
        <v>10118.806</v>
      </c>
      <c r="K318" s="18">
        <f>INDEX(Costos!$K$1:$M$36,MATCH('2024'!$E318,Costos!$B$1:$B$36,0),3)</f>
        <v>11468.974999999999</v>
      </c>
    </row>
    <row r="319" spans="1:11" x14ac:dyDescent="0.3">
      <c r="A319">
        <v>2024</v>
      </c>
      <c r="B319" t="s">
        <v>624</v>
      </c>
      <c r="C319" t="s">
        <v>623</v>
      </c>
      <c r="D319" t="s">
        <v>85</v>
      </c>
      <c r="E319">
        <v>17</v>
      </c>
      <c r="F319" t="s">
        <v>956</v>
      </c>
      <c r="G319" t="s">
        <v>963</v>
      </c>
      <c r="H319" t="s">
        <v>967</v>
      </c>
      <c r="I319" s="18">
        <f>INDEX(Costos!$K$1:$M$36,MATCH('2024'!$E319,Costos!$B$1:$B$36,0),1)</f>
        <v>17631.756000000001</v>
      </c>
      <c r="J319" s="18">
        <f>INDEX(Costos!$K$1:$M$36,MATCH('2024'!$E319,Costos!$B$1:$B$36,0),2)</f>
        <v>10118.806</v>
      </c>
      <c r="K319" s="18">
        <f>INDEX(Costos!$K$1:$M$36,MATCH('2024'!$E319,Costos!$B$1:$B$36,0),3)</f>
        <v>11468.974999999999</v>
      </c>
    </row>
    <row r="320" spans="1:11" x14ac:dyDescent="0.3">
      <c r="A320">
        <v>2024</v>
      </c>
      <c r="B320" t="s">
        <v>625</v>
      </c>
      <c r="C320" t="s">
        <v>623</v>
      </c>
      <c r="D320" t="s">
        <v>626</v>
      </c>
      <c r="E320">
        <v>17</v>
      </c>
      <c r="F320" t="s">
        <v>956</v>
      </c>
      <c r="G320" t="s">
        <v>963</v>
      </c>
      <c r="H320" t="s">
        <v>967</v>
      </c>
      <c r="I320" s="18">
        <f>INDEX(Costos!$K$1:$M$36,MATCH('2024'!$E320,Costos!$B$1:$B$36,0),1)</f>
        <v>17631.756000000001</v>
      </c>
      <c r="J320" s="18">
        <f>INDEX(Costos!$K$1:$M$36,MATCH('2024'!$E320,Costos!$B$1:$B$36,0),2)</f>
        <v>10118.806</v>
      </c>
      <c r="K320" s="18">
        <f>INDEX(Costos!$K$1:$M$36,MATCH('2024'!$E320,Costos!$B$1:$B$36,0),3)</f>
        <v>11468.974999999999</v>
      </c>
    </row>
    <row r="321" spans="1:11" x14ac:dyDescent="0.3">
      <c r="A321">
        <v>2024</v>
      </c>
      <c r="B321" t="s">
        <v>627</v>
      </c>
      <c r="C321" t="s">
        <v>623</v>
      </c>
      <c r="D321" t="s">
        <v>628</v>
      </c>
      <c r="E321">
        <v>17</v>
      </c>
      <c r="F321" t="s">
        <v>956</v>
      </c>
      <c r="G321" t="s">
        <v>963</v>
      </c>
      <c r="H321" t="s">
        <v>967</v>
      </c>
      <c r="I321" s="18">
        <f>INDEX(Costos!$K$1:$M$36,MATCH('2024'!$E321,Costos!$B$1:$B$36,0),1)</f>
        <v>17631.756000000001</v>
      </c>
      <c r="J321" s="18">
        <f>INDEX(Costos!$K$1:$M$36,MATCH('2024'!$E321,Costos!$B$1:$B$36,0),2)</f>
        <v>10118.806</v>
      </c>
      <c r="K321" s="18">
        <f>INDEX(Costos!$K$1:$M$36,MATCH('2024'!$E321,Costos!$B$1:$B$36,0),3)</f>
        <v>11468.974999999999</v>
      </c>
    </row>
    <row r="322" spans="1:11" x14ac:dyDescent="0.3">
      <c r="A322">
        <v>2024</v>
      </c>
      <c r="B322" t="s">
        <v>629</v>
      </c>
      <c r="C322" t="s">
        <v>623</v>
      </c>
      <c r="D322" t="s">
        <v>121</v>
      </c>
      <c r="E322">
        <v>17</v>
      </c>
      <c r="F322" t="s">
        <v>956</v>
      </c>
      <c r="G322" t="s">
        <v>963</v>
      </c>
      <c r="H322" t="s">
        <v>967</v>
      </c>
      <c r="I322" s="18">
        <f>INDEX(Costos!$K$1:$M$36,MATCH('2024'!$E322,Costos!$B$1:$B$36,0),1)</f>
        <v>17631.756000000001</v>
      </c>
      <c r="J322" s="18">
        <f>INDEX(Costos!$K$1:$M$36,MATCH('2024'!$E322,Costos!$B$1:$B$36,0),2)</f>
        <v>10118.806</v>
      </c>
      <c r="K322" s="18">
        <f>INDEX(Costos!$K$1:$M$36,MATCH('2024'!$E322,Costos!$B$1:$B$36,0),3)</f>
        <v>11468.974999999999</v>
      </c>
    </row>
    <row r="323" spans="1:11" x14ac:dyDescent="0.3">
      <c r="A323">
        <v>2024</v>
      </c>
      <c r="B323" t="s">
        <v>630</v>
      </c>
      <c r="C323" t="s">
        <v>623</v>
      </c>
      <c r="D323" t="s">
        <v>279</v>
      </c>
      <c r="E323">
        <v>17</v>
      </c>
      <c r="F323" t="s">
        <v>956</v>
      </c>
      <c r="G323" t="s">
        <v>963</v>
      </c>
      <c r="H323" t="s">
        <v>967</v>
      </c>
      <c r="I323" s="18">
        <f>INDEX(Costos!$K$1:$M$36,MATCH('2024'!$E323,Costos!$B$1:$B$36,0),1)</f>
        <v>17631.756000000001</v>
      </c>
      <c r="J323" s="18">
        <f>INDEX(Costos!$K$1:$M$36,MATCH('2024'!$E323,Costos!$B$1:$B$36,0),2)</f>
        <v>10118.806</v>
      </c>
      <c r="K323" s="18">
        <f>INDEX(Costos!$K$1:$M$36,MATCH('2024'!$E323,Costos!$B$1:$B$36,0),3)</f>
        <v>11468.974999999999</v>
      </c>
    </row>
    <row r="324" spans="1:11" x14ac:dyDescent="0.3">
      <c r="A324">
        <v>2024</v>
      </c>
      <c r="B324" t="s">
        <v>631</v>
      </c>
      <c r="C324" t="s">
        <v>623</v>
      </c>
      <c r="D324" t="s">
        <v>632</v>
      </c>
      <c r="E324">
        <v>17</v>
      </c>
      <c r="F324" t="s">
        <v>956</v>
      </c>
      <c r="G324" t="s">
        <v>963</v>
      </c>
      <c r="H324" t="s">
        <v>967</v>
      </c>
      <c r="I324" s="18">
        <f>INDEX(Costos!$K$1:$M$36,MATCH('2024'!$E324,Costos!$B$1:$B$36,0),1)</f>
        <v>17631.756000000001</v>
      </c>
      <c r="J324" s="18">
        <f>INDEX(Costos!$K$1:$M$36,MATCH('2024'!$E324,Costos!$B$1:$B$36,0),2)</f>
        <v>10118.806</v>
      </c>
      <c r="K324" s="18">
        <f>INDEX(Costos!$K$1:$M$36,MATCH('2024'!$E324,Costos!$B$1:$B$36,0),3)</f>
        <v>11468.974999999999</v>
      </c>
    </row>
    <row r="325" spans="1:11" x14ac:dyDescent="0.3">
      <c r="A325">
        <v>2024</v>
      </c>
      <c r="B325" t="s">
        <v>633</v>
      </c>
      <c r="C325" t="s">
        <v>623</v>
      </c>
      <c r="D325" t="s">
        <v>443</v>
      </c>
      <c r="E325">
        <v>17</v>
      </c>
      <c r="F325" t="s">
        <v>956</v>
      </c>
      <c r="G325" t="s">
        <v>963</v>
      </c>
      <c r="H325" t="s">
        <v>967</v>
      </c>
      <c r="I325" s="18">
        <f>INDEX(Costos!$K$1:$M$36,MATCH('2024'!$E325,Costos!$B$1:$B$36,0),1)</f>
        <v>17631.756000000001</v>
      </c>
      <c r="J325" s="18">
        <f>INDEX(Costos!$K$1:$M$36,MATCH('2024'!$E325,Costos!$B$1:$B$36,0),2)</f>
        <v>10118.806</v>
      </c>
      <c r="K325" s="18">
        <f>INDEX(Costos!$K$1:$M$36,MATCH('2024'!$E325,Costos!$B$1:$B$36,0),3)</f>
        <v>11468.974999999999</v>
      </c>
    </row>
    <row r="326" spans="1:11" x14ac:dyDescent="0.3">
      <c r="A326">
        <v>2024</v>
      </c>
      <c r="B326" t="s">
        <v>634</v>
      </c>
      <c r="C326" t="s">
        <v>623</v>
      </c>
      <c r="D326" t="s">
        <v>635</v>
      </c>
      <c r="E326">
        <v>17</v>
      </c>
      <c r="F326" t="s">
        <v>956</v>
      </c>
      <c r="G326" t="s">
        <v>963</v>
      </c>
      <c r="H326" t="s">
        <v>967</v>
      </c>
      <c r="I326" s="18">
        <f>INDEX(Costos!$K$1:$M$36,MATCH('2024'!$E326,Costos!$B$1:$B$36,0),1)</f>
        <v>17631.756000000001</v>
      </c>
      <c r="J326" s="18">
        <f>INDEX(Costos!$K$1:$M$36,MATCH('2024'!$E326,Costos!$B$1:$B$36,0),2)</f>
        <v>10118.806</v>
      </c>
      <c r="K326" s="18">
        <f>INDEX(Costos!$K$1:$M$36,MATCH('2024'!$E326,Costos!$B$1:$B$36,0),3)</f>
        <v>11468.974999999999</v>
      </c>
    </row>
    <row r="327" spans="1:11" x14ac:dyDescent="0.3">
      <c r="A327">
        <v>2024</v>
      </c>
      <c r="B327" t="s">
        <v>636</v>
      </c>
      <c r="C327" t="s">
        <v>623</v>
      </c>
      <c r="D327" t="s">
        <v>149</v>
      </c>
      <c r="E327">
        <v>17</v>
      </c>
      <c r="F327" t="s">
        <v>956</v>
      </c>
      <c r="G327" t="s">
        <v>963</v>
      </c>
      <c r="H327" t="s">
        <v>967</v>
      </c>
      <c r="I327" s="18">
        <f>INDEX(Costos!$K$1:$M$36,MATCH('2024'!$E327,Costos!$B$1:$B$36,0),1)</f>
        <v>17631.756000000001</v>
      </c>
      <c r="J327" s="18">
        <f>INDEX(Costos!$K$1:$M$36,MATCH('2024'!$E327,Costos!$B$1:$B$36,0),2)</f>
        <v>10118.806</v>
      </c>
      <c r="K327" s="18">
        <f>INDEX(Costos!$K$1:$M$36,MATCH('2024'!$E327,Costos!$B$1:$B$36,0),3)</f>
        <v>11468.974999999999</v>
      </c>
    </row>
    <row r="328" spans="1:11" x14ac:dyDescent="0.3">
      <c r="A328">
        <v>2024</v>
      </c>
      <c r="B328" t="s">
        <v>637</v>
      </c>
      <c r="C328" t="s">
        <v>623</v>
      </c>
      <c r="D328" t="s">
        <v>638</v>
      </c>
      <c r="E328">
        <v>22</v>
      </c>
      <c r="F328" t="s">
        <v>956</v>
      </c>
      <c r="G328" t="s">
        <v>961</v>
      </c>
      <c r="H328" t="s">
        <v>968</v>
      </c>
      <c r="I328" s="18">
        <f>INDEX(Costos!$K$1:$M$36,MATCH('2024'!$E328,Costos!$B$1:$B$36,0),1)</f>
        <v>17631.756000000001</v>
      </c>
      <c r="J328" s="18">
        <f>INDEX(Costos!$K$1:$M$36,MATCH('2024'!$E328,Costos!$B$1:$B$36,0),2)</f>
        <v>10118.806</v>
      </c>
      <c r="K328" s="18">
        <f>INDEX(Costos!$K$1:$M$36,MATCH('2024'!$E328,Costos!$B$1:$B$36,0),3)</f>
        <v>11468.974999999999</v>
      </c>
    </row>
    <row r="329" spans="1:11" x14ac:dyDescent="0.3">
      <c r="A329">
        <v>2024</v>
      </c>
      <c r="B329" t="s">
        <v>639</v>
      </c>
      <c r="C329" t="s">
        <v>623</v>
      </c>
      <c r="D329" t="s">
        <v>197</v>
      </c>
      <c r="E329">
        <v>17</v>
      </c>
      <c r="F329" t="s">
        <v>956</v>
      </c>
      <c r="G329" t="s">
        <v>963</v>
      </c>
      <c r="H329" t="s">
        <v>967</v>
      </c>
      <c r="I329" s="18">
        <f>INDEX(Costos!$K$1:$M$36,MATCH('2024'!$E329,Costos!$B$1:$B$36,0),1)</f>
        <v>17631.756000000001</v>
      </c>
      <c r="J329" s="18">
        <f>INDEX(Costos!$K$1:$M$36,MATCH('2024'!$E329,Costos!$B$1:$B$36,0),2)</f>
        <v>10118.806</v>
      </c>
      <c r="K329" s="18">
        <f>INDEX(Costos!$K$1:$M$36,MATCH('2024'!$E329,Costos!$B$1:$B$36,0),3)</f>
        <v>11468.974999999999</v>
      </c>
    </row>
    <row r="330" spans="1:11" x14ac:dyDescent="0.3">
      <c r="A330">
        <v>2024</v>
      </c>
      <c r="B330" t="s">
        <v>640</v>
      </c>
      <c r="C330" t="s">
        <v>623</v>
      </c>
      <c r="D330" t="s">
        <v>388</v>
      </c>
      <c r="E330">
        <v>17</v>
      </c>
      <c r="F330" t="s">
        <v>956</v>
      </c>
      <c r="G330" t="s">
        <v>963</v>
      </c>
      <c r="H330" t="s">
        <v>967</v>
      </c>
      <c r="I330" s="18">
        <f>INDEX(Costos!$K$1:$M$36,MATCH('2024'!$E330,Costos!$B$1:$B$36,0),1)</f>
        <v>17631.756000000001</v>
      </c>
      <c r="J330" s="18">
        <f>INDEX(Costos!$K$1:$M$36,MATCH('2024'!$E330,Costos!$B$1:$B$36,0),2)</f>
        <v>10118.806</v>
      </c>
      <c r="K330" s="18">
        <f>INDEX(Costos!$K$1:$M$36,MATCH('2024'!$E330,Costos!$B$1:$B$36,0),3)</f>
        <v>11468.974999999999</v>
      </c>
    </row>
    <row r="331" spans="1:11" x14ac:dyDescent="0.3">
      <c r="A331">
        <v>2024</v>
      </c>
      <c r="B331" t="s">
        <v>641</v>
      </c>
      <c r="C331" t="s">
        <v>623</v>
      </c>
      <c r="D331" t="s">
        <v>458</v>
      </c>
      <c r="E331">
        <v>17</v>
      </c>
      <c r="F331" t="s">
        <v>956</v>
      </c>
      <c r="G331" t="s">
        <v>963</v>
      </c>
      <c r="H331" t="s">
        <v>967</v>
      </c>
      <c r="I331" s="18">
        <f>INDEX(Costos!$K$1:$M$36,MATCH('2024'!$E331,Costos!$B$1:$B$36,0),1)</f>
        <v>17631.756000000001</v>
      </c>
      <c r="J331" s="18">
        <f>INDEX(Costos!$K$1:$M$36,MATCH('2024'!$E331,Costos!$B$1:$B$36,0),2)</f>
        <v>10118.806</v>
      </c>
      <c r="K331" s="18">
        <f>INDEX(Costos!$K$1:$M$36,MATCH('2024'!$E331,Costos!$B$1:$B$36,0),3)</f>
        <v>11468.974999999999</v>
      </c>
    </row>
    <row r="332" spans="1:11" x14ac:dyDescent="0.3">
      <c r="A332">
        <v>2024</v>
      </c>
      <c r="B332" t="s">
        <v>642</v>
      </c>
      <c r="C332" t="s">
        <v>623</v>
      </c>
      <c r="D332" t="s">
        <v>643</v>
      </c>
      <c r="E332">
        <v>17</v>
      </c>
      <c r="F332" t="s">
        <v>956</v>
      </c>
      <c r="G332" t="s">
        <v>963</v>
      </c>
      <c r="H332" t="s">
        <v>967</v>
      </c>
      <c r="I332" s="18">
        <f>INDEX(Costos!$K$1:$M$36,MATCH('2024'!$E332,Costos!$B$1:$B$36,0),1)</f>
        <v>17631.756000000001</v>
      </c>
      <c r="J332" s="18">
        <f>INDEX(Costos!$K$1:$M$36,MATCH('2024'!$E332,Costos!$B$1:$B$36,0),2)</f>
        <v>10118.806</v>
      </c>
      <c r="K332" s="18">
        <f>INDEX(Costos!$K$1:$M$36,MATCH('2024'!$E332,Costos!$B$1:$B$36,0),3)</f>
        <v>11468.974999999999</v>
      </c>
    </row>
    <row r="333" spans="1:11" x14ac:dyDescent="0.3">
      <c r="A333">
        <v>2024</v>
      </c>
      <c r="B333" t="s">
        <v>644</v>
      </c>
      <c r="C333" t="s">
        <v>623</v>
      </c>
      <c r="D333" t="s">
        <v>288</v>
      </c>
      <c r="E333">
        <v>17</v>
      </c>
      <c r="F333" t="s">
        <v>956</v>
      </c>
      <c r="G333" t="s">
        <v>963</v>
      </c>
      <c r="H333" t="s">
        <v>967</v>
      </c>
      <c r="I333" s="18">
        <f>INDEX(Costos!$K$1:$M$36,MATCH('2024'!$E333,Costos!$B$1:$B$36,0),1)</f>
        <v>17631.756000000001</v>
      </c>
      <c r="J333" s="18">
        <f>INDEX(Costos!$K$1:$M$36,MATCH('2024'!$E333,Costos!$B$1:$B$36,0),2)</f>
        <v>10118.806</v>
      </c>
      <c r="K333" s="18">
        <f>INDEX(Costos!$K$1:$M$36,MATCH('2024'!$E333,Costos!$B$1:$B$36,0),3)</f>
        <v>11468.974999999999</v>
      </c>
    </row>
    <row r="334" spans="1:11" x14ac:dyDescent="0.3">
      <c r="A334">
        <v>2024</v>
      </c>
      <c r="B334" t="s">
        <v>645</v>
      </c>
      <c r="C334" t="s">
        <v>623</v>
      </c>
      <c r="D334" t="s">
        <v>646</v>
      </c>
      <c r="E334">
        <v>17</v>
      </c>
      <c r="F334" t="s">
        <v>956</v>
      </c>
      <c r="G334" t="s">
        <v>963</v>
      </c>
      <c r="H334" t="s">
        <v>967</v>
      </c>
      <c r="I334" s="18">
        <f>INDEX(Costos!$K$1:$M$36,MATCH('2024'!$E334,Costos!$B$1:$B$36,0),1)</f>
        <v>17631.756000000001</v>
      </c>
      <c r="J334" s="18">
        <f>INDEX(Costos!$K$1:$M$36,MATCH('2024'!$E334,Costos!$B$1:$B$36,0),2)</f>
        <v>10118.806</v>
      </c>
      <c r="K334" s="18">
        <f>INDEX(Costos!$K$1:$M$36,MATCH('2024'!$E334,Costos!$B$1:$B$36,0),3)</f>
        <v>11468.974999999999</v>
      </c>
    </row>
    <row r="335" spans="1:11" x14ac:dyDescent="0.3">
      <c r="A335">
        <v>2024</v>
      </c>
      <c r="B335" t="s">
        <v>647</v>
      </c>
      <c r="C335" t="s">
        <v>623</v>
      </c>
      <c r="D335" t="s">
        <v>648</v>
      </c>
      <c r="E335">
        <v>17</v>
      </c>
      <c r="F335" t="s">
        <v>956</v>
      </c>
      <c r="G335" t="s">
        <v>963</v>
      </c>
      <c r="H335" t="s">
        <v>967</v>
      </c>
      <c r="I335" s="18">
        <f>INDEX(Costos!$K$1:$M$36,MATCH('2024'!$E335,Costos!$B$1:$B$36,0),1)</f>
        <v>17631.756000000001</v>
      </c>
      <c r="J335" s="18">
        <f>INDEX(Costos!$K$1:$M$36,MATCH('2024'!$E335,Costos!$B$1:$B$36,0),2)</f>
        <v>10118.806</v>
      </c>
      <c r="K335" s="18">
        <f>INDEX(Costos!$K$1:$M$36,MATCH('2024'!$E335,Costos!$B$1:$B$36,0),3)</f>
        <v>11468.974999999999</v>
      </c>
    </row>
    <row r="336" spans="1:11" x14ac:dyDescent="0.3">
      <c r="A336">
        <v>2024</v>
      </c>
      <c r="B336" t="s">
        <v>649</v>
      </c>
      <c r="C336" t="s">
        <v>650</v>
      </c>
      <c r="D336" t="s">
        <v>651</v>
      </c>
      <c r="E336">
        <v>99</v>
      </c>
      <c r="G336" t="s">
        <v>965</v>
      </c>
      <c r="H336" t="s">
        <v>970</v>
      </c>
      <c r="I336" s="18">
        <f>INDEX(Costos!$K$1:$M$36,MATCH('2024'!$E336,Costos!$B$1:$B$36,0),1)</f>
        <v>0</v>
      </c>
      <c r="J336" s="18">
        <f>INDEX(Costos!$K$1:$M$36,MATCH('2024'!$E336,Costos!$B$1:$B$36,0),2)</f>
        <v>0</v>
      </c>
      <c r="K336" s="18">
        <f>INDEX(Costos!$K$1:$M$36,MATCH('2024'!$E336,Costos!$B$1:$B$36,0),3)</f>
        <v>0</v>
      </c>
    </row>
    <row r="337" spans="1:11" x14ac:dyDescent="0.3">
      <c r="A337">
        <v>2024</v>
      </c>
      <c r="B337" t="s">
        <v>652</v>
      </c>
      <c r="C337" t="s">
        <v>650</v>
      </c>
      <c r="D337" t="s">
        <v>653</v>
      </c>
      <c r="E337">
        <v>99</v>
      </c>
      <c r="G337" t="s">
        <v>965</v>
      </c>
      <c r="H337" t="s">
        <v>970</v>
      </c>
      <c r="I337" s="18">
        <f>INDEX(Costos!$K$1:$M$36,MATCH('2024'!$E337,Costos!$B$1:$B$36,0),1)</f>
        <v>0</v>
      </c>
      <c r="J337" s="18">
        <f>INDEX(Costos!$K$1:$M$36,MATCH('2024'!$E337,Costos!$B$1:$B$36,0),2)</f>
        <v>0</v>
      </c>
      <c r="K337" s="18">
        <f>INDEX(Costos!$K$1:$M$36,MATCH('2024'!$E337,Costos!$B$1:$B$36,0),3)</f>
        <v>0</v>
      </c>
    </row>
    <row r="338" spans="1:11" x14ac:dyDescent="0.3">
      <c r="A338">
        <v>2024</v>
      </c>
      <c r="B338" t="s">
        <v>654</v>
      </c>
      <c r="C338" t="s">
        <v>650</v>
      </c>
      <c r="D338" t="s">
        <v>655</v>
      </c>
      <c r="E338">
        <v>99</v>
      </c>
      <c r="G338" t="s">
        <v>965</v>
      </c>
      <c r="H338" t="s">
        <v>970</v>
      </c>
      <c r="I338" s="18">
        <f>INDEX(Costos!$K$1:$M$36,MATCH('2024'!$E338,Costos!$B$1:$B$36,0),1)</f>
        <v>0</v>
      </c>
      <c r="J338" s="18">
        <f>INDEX(Costos!$K$1:$M$36,MATCH('2024'!$E338,Costos!$B$1:$B$36,0),2)</f>
        <v>0</v>
      </c>
      <c r="K338" s="18">
        <f>INDEX(Costos!$K$1:$M$36,MATCH('2024'!$E338,Costos!$B$1:$B$36,0),3)</f>
        <v>0</v>
      </c>
    </row>
    <row r="339" spans="1:11" x14ac:dyDescent="0.3">
      <c r="A339">
        <v>2024</v>
      </c>
      <c r="B339" t="s">
        <v>656</v>
      </c>
      <c r="C339" t="s">
        <v>650</v>
      </c>
      <c r="D339" t="s">
        <v>273</v>
      </c>
      <c r="E339">
        <v>99</v>
      </c>
      <c r="G339" t="s">
        <v>965</v>
      </c>
      <c r="H339" t="s">
        <v>970</v>
      </c>
      <c r="I339" s="18">
        <f>INDEX(Costos!$K$1:$M$36,MATCH('2024'!$E339,Costos!$B$1:$B$36,0),1)</f>
        <v>0</v>
      </c>
      <c r="J339" s="18">
        <f>INDEX(Costos!$K$1:$M$36,MATCH('2024'!$E339,Costos!$B$1:$B$36,0),2)</f>
        <v>0</v>
      </c>
      <c r="K339" s="18">
        <f>INDEX(Costos!$K$1:$M$36,MATCH('2024'!$E339,Costos!$B$1:$B$36,0),3)</f>
        <v>0</v>
      </c>
    </row>
    <row r="340" spans="1:11" x14ac:dyDescent="0.3">
      <c r="A340">
        <v>2024</v>
      </c>
      <c r="B340" t="s">
        <v>657</v>
      </c>
      <c r="C340" t="s">
        <v>650</v>
      </c>
      <c r="D340" t="s">
        <v>427</v>
      </c>
      <c r="E340">
        <v>99</v>
      </c>
      <c r="G340" t="s">
        <v>965</v>
      </c>
      <c r="H340" t="s">
        <v>970</v>
      </c>
      <c r="I340" s="18">
        <f>INDEX(Costos!$K$1:$M$36,MATCH('2024'!$E340,Costos!$B$1:$B$36,0),1)</f>
        <v>0</v>
      </c>
      <c r="J340" s="18">
        <f>INDEX(Costos!$K$1:$M$36,MATCH('2024'!$E340,Costos!$B$1:$B$36,0),2)</f>
        <v>0</v>
      </c>
      <c r="K340" s="18">
        <f>INDEX(Costos!$K$1:$M$36,MATCH('2024'!$E340,Costos!$B$1:$B$36,0),3)</f>
        <v>0</v>
      </c>
    </row>
    <row r="341" spans="1:11" x14ac:dyDescent="0.3">
      <c r="A341">
        <v>2024</v>
      </c>
      <c r="B341" t="s">
        <v>658</v>
      </c>
      <c r="C341" t="s">
        <v>650</v>
      </c>
      <c r="D341" t="s">
        <v>659</v>
      </c>
      <c r="E341">
        <v>99</v>
      </c>
      <c r="G341" t="s">
        <v>965</v>
      </c>
      <c r="H341" t="s">
        <v>970</v>
      </c>
      <c r="I341" s="18">
        <f>INDEX(Costos!$K$1:$M$36,MATCH('2024'!$E341,Costos!$B$1:$B$36,0),1)</f>
        <v>0</v>
      </c>
      <c r="J341" s="18">
        <f>INDEX(Costos!$K$1:$M$36,MATCH('2024'!$E341,Costos!$B$1:$B$36,0),2)</f>
        <v>0</v>
      </c>
      <c r="K341" s="18">
        <f>INDEX(Costos!$K$1:$M$36,MATCH('2024'!$E341,Costos!$B$1:$B$36,0),3)</f>
        <v>0</v>
      </c>
    </row>
    <row r="342" spans="1:11" x14ac:dyDescent="0.3">
      <c r="A342">
        <v>2024</v>
      </c>
      <c r="B342" t="s">
        <v>660</v>
      </c>
      <c r="C342" t="s">
        <v>650</v>
      </c>
      <c r="D342" t="s">
        <v>661</v>
      </c>
      <c r="E342">
        <v>99</v>
      </c>
      <c r="G342" t="s">
        <v>965</v>
      </c>
      <c r="H342" t="s">
        <v>970</v>
      </c>
      <c r="I342" s="18">
        <f>INDEX(Costos!$K$1:$M$36,MATCH('2024'!$E342,Costos!$B$1:$B$36,0),1)</f>
        <v>0</v>
      </c>
      <c r="J342" s="18">
        <f>INDEX(Costos!$K$1:$M$36,MATCH('2024'!$E342,Costos!$B$1:$B$36,0),2)</f>
        <v>0</v>
      </c>
      <c r="K342" s="18">
        <f>INDEX(Costos!$K$1:$M$36,MATCH('2024'!$E342,Costos!$B$1:$B$36,0),3)</f>
        <v>0</v>
      </c>
    </row>
    <row r="343" spans="1:11" x14ac:dyDescent="0.3">
      <c r="A343">
        <v>2024</v>
      </c>
      <c r="B343" t="s">
        <v>662</v>
      </c>
      <c r="C343" t="s">
        <v>650</v>
      </c>
      <c r="D343" t="s">
        <v>663</v>
      </c>
      <c r="E343">
        <v>99</v>
      </c>
      <c r="G343" t="s">
        <v>965</v>
      </c>
      <c r="H343" t="s">
        <v>970</v>
      </c>
      <c r="I343" s="18">
        <f>INDEX(Costos!$K$1:$M$36,MATCH('2024'!$E343,Costos!$B$1:$B$36,0),1)</f>
        <v>0</v>
      </c>
      <c r="J343" s="18">
        <f>INDEX(Costos!$K$1:$M$36,MATCH('2024'!$E343,Costos!$B$1:$B$36,0),2)</f>
        <v>0</v>
      </c>
      <c r="K343" s="18">
        <f>INDEX(Costos!$K$1:$M$36,MATCH('2024'!$E343,Costos!$B$1:$B$36,0),3)</f>
        <v>0</v>
      </c>
    </row>
    <row r="344" spans="1:11" x14ac:dyDescent="0.3">
      <c r="A344">
        <v>2024</v>
      </c>
      <c r="B344" t="s">
        <v>664</v>
      </c>
      <c r="C344" t="s">
        <v>650</v>
      </c>
      <c r="D344" t="s">
        <v>665</v>
      </c>
      <c r="E344">
        <v>99</v>
      </c>
      <c r="G344" t="s">
        <v>965</v>
      </c>
      <c r="H344" t="s">
        <v>970</v>
      </c>
      <c r="I344" s="18">
        <f>INDEX(Costos!$K$1:$M$36,MATCH('2024'!$E344,Costos!$B$1:$B$36,0),1)</f>
        <v>0</v>
      </c>
      <c r="J344" s="18">
        <f>INDEX(Costos!$K$1:$M$36,MATCH('2024'!$E344,Costos!$B$1:$B$36,0),2)</f>
        <v>0</v>
      </c>
      <c r="K344" s="18">
        <f>INDEX(Costos!$K$1:$M$36,MATCH('2024'!$E344,Costos!$B$1:$B$36,0),3)</f>
        <v>0</v>
      </c>
    </row>
    <row r="345" spans="1:11" x14ac:dyDescent="0.3">
      <c r="A345">
        <v>2024</v>
      </c>
      <c r="B345" t="s">
        <v>666</v>
      </c>
      <c r="C345" t="s">
        <v>650</v>
      </c>
      <c r="D345" t="s">
        <v>135</v>
      </c>
      <c r="E345">
        <v>99</v>
      </c>
      <c r="G345" t="s">
        <v>965</v>
      </c>
      <c r="H345" t="s">
        <v>970</v>
      </c>
      <c r="I345" s="18">
        <f>INDEX(Costos!$K$1:$M$36,MATCH('2024'!$E345,Costos!$B$1:$B$36,0),1)</f>
        <v>0</v>
      </c>
      <c r="J345" s="18">
        <f>INDEX(Costos!$K$1:$M$36,MATCH('2024'!$E345,Costos!$B$1:$B$36,0),2)</f>
        <v>0</v>
      </c>
      <c r="K345" s="18">
        <f>INDEX(Costos!$K$1:$M$36,MATCH('2024'!$E345,Costos!$B$1:$B$36,0),3)</f>
        <v>0</v>
      </c>
    </row>
    <row r="346" spans="1:11" x14ac:dyDescent="0.3">
      <c r="A346">
        <v>2024</v>
      </c>
      <c r="B346" t="s">
        <v>667</v>
      </c>
      <c r="C346" t="s">
        <v>650</v>
      </c>
      <c r="D346" t="s">
        <v>314</v>
      </c>
      <c r="E346">
        <v>99</v>
      </c>
      <c r="G346" t="s">
        <v>965</v>
      </c>
      <c r="H346" t="s">
        <v>970</v>
      </c>
      <c r="I346" s="18">
        <f>INDEX(Costos!$K$1:$M$36,MATCH('2024'!$E346,Costos!$B$1:$B$36,0),1)</f>
        <v>0</v>
      </c>
      <c r="J346" s="18">
        <f>INDEX(Costos!$K$1:$M$36,MATCH('2024'!$E346,Costos!$B$1:$B$36,0),2)</f>
        <v>0</v>
      </c>
      <c r="K346" s="18">
        <f>INDEX(Costos!$K$1:$M$36,MATCH('2024'!$E346,Costos!$B$1:$B$36,0),3)</f>
        <v>0</v>
      </c>
    </row>
    <row r="347" spans="1:11" x14ac:dyDescent="0.3">
      <c r="A347">
        <v>2024</v>
      </c>
      <c r="B347" t="s">
        <v>668</v>
      </c>
      <c r="C347" t="s">
        <v>650</v>
      </c>
      <c r="D347" t="s">
        <v>669</v>
      </c>
      <c r="E347">
        <v>99</v>
      </c>
      <c r="G347" t="s">
        <v>965</v>
      </c>
      <c r="H347" t="s">
        <v>970</v>
      </c>
      <c r="I347" s="18">
        <f>INDEX(Costos!$K$1:$M$36,MATCH('2024'!$E347,Costos!$B$1:$B$36,0),1)</f>
        <v>0</v>
      </c>
      <c r="J347" s="18">
        <f>INDEX(Costos!$K$1:$M$36,MATCH('2024'!$E347,Costos!$B$1:$B$36,0),2)</f>
        <v>0</v>
      </c>
      <c r="K347" s="18">
        <f>INDEX(Costos!$K$1:$M$36,MATCH('2024'!$E347,Costos!$B$1:$B$36,0),3)</f>
        <v>0</v>
      </c>
    </row>
    <row r="348" spans="1:11" x14ac:dyDescent="0.3">
      <c r="A348">
        <v>2024</v>
      </c>
      <c r="B348" t="s">
        <v>670</v>
      </c>
      <c r="C348" t="s">
        <v>650</v>
      </c>
      <c r="D348" t="s">
        <v>671</v>
      </c>
      <c r="E348">
        <v>99</v>
      </c>
      <c r="G348" t="s">
        <v>965</v>
      </c>
      <c r="H348" t="s">
        <v>970</v>
      </c>
      <c r="I348" s="18">
        <f>INDEX(Costos!$K$1:$M$36,MATCH('2024'!$E348,Costos!$B$1:$B$36,0),1)</f>
        <v>0</v>
      </c>
      <c r="J348" s="18">
        <f>INDEX(Costos!$K$1:$M$36,MATCH('2024'!$E348,Costos!$B$1:$B$36,0),2)</f>
        <v>0</v>
      </c>
      <c r="K348" s="18">
        <f>INDEX(Costos!$K$1:$M$36,MATCH('2024'!$E348,Costos!$B$1:$B$36,0),3)</f>
        <v>0</v>
      </c>
    </row>
    <row r="349" spans="1:11" x14ac:dyDescent="0.3">
      <c r="A349">
        <v>2024</v>
      </c>
      <c r="B349" t="s">
        <v>672</v>
      </c>
      <c r="C349" t="s">
        <v>650</v>
      </c>
      <c r="D349" t="s">
        <v>673</v>
      </c>
      <c r="E349">
        <v>99</v>
      </c>
      <c r="G349" t="s">
        <v>965</v>
      </c>
      <c r="H349" t="s">
        <v>970</v>
      </c>
      <c r="I349" s="18">
        <f>INDEX(Costos!$K$1:$M$36,MATCH('2024'!$E349,Costos!$B$1:$B$36,0),1)</f>
        <v>0</v>
      </c>
      <c r="J349" s="18">
        <f>INDEX(Costos!$K$1:$M$36,MATCH('2024'!$E349,Costos!$B$1:$B$36,0),2)</f>
        <v>0</v>
      </c>
      <c r="K349" s="18">
        <f>INDEX(Costos!$K$1:$M$36,MATCH('2024'!$E349,Costos!$B$1:$B$36,0),3)</f>
        <v>0</v>
      </c>
    </row>
    <row r="350" spans="1:11" x14ac:dyDescent="0.3">
      <c r="A350">
        <v>2024</v>
      </c>
      <c r="B350" t="s">
        <v>674</v>
      </c>
      <c r="C350" t="s">
        <v>650</v>
      </c>
      <c r="D350" t="s">
        <v>406</v>
      </c>
      <c r="E350">
        <v>99</v>
      </c>
      <c r="G350" t="s">
        <v>965</v>
      </c>
      <c r="H350" t="s">
        <v>970</v>
      </c>
      <c r="I350" s="18">
        <f>INDEX(Costos!$K$1:$M$36,MATCH('2024'!$E350,Costos!$B$1:$B$36,0),1)</f>
        <v>0</v>
      </c>
      <c r="J350" s="18">
        <f>INDEX(Costos!$K$1:$M$36,MATCH('2024'!$E350,Costos!$B$1:$B$36,0),2)</f>
        <v>0</v>
      </c>
      <c r="K350" s="18">
        <f>INDEX(Costos!$K$1:$M$36,MATCH('2024'!$E350,Costos!$B$1:$B$36,0),3)</f>
        <v>0</v>
      </c>
    </row>
    <row r="351" spans="1:11" x14ac:dyDescent="0.3">
      <c r="A351">
        <v>2024</v>
      </c>
      <c r="B351" t="s">
        <v>675</v>
      </c>
      <c r="C351" t="s">
        <v>650</v>
      </c>
      <c r="D351" t="s">
        <v>225</v>
      </c>
      <c r="E351">
        <v>99</v>
      </c>
      <c r="G351" t="s">
        <v>965</v>
      </c>
      <c r="H351" t="s">
        <v>970</v>
      </c>
      <c r="I351" s="18">
        <f>INDEX(Costos!$K$1:$M$36,MATCH('2024'!$E351,Costos!$B$1:$B$36,0),1)</f>
        <v>0</v>
      </c>
      <c r="J351" s="18">
        <f>INDEX(Costos!$K$1:$M$36,MATCH('2024'!$E351,Costos!$B$1:$B$36,0),2)</f>
        <v>0</v>
      </c>
      <c r="K351" s="18">
        <f>INDEX(Costos!$K$1:$M$36,MATCH('2024'!$E351,Costos!$B$1:$B$36,0),3)</f>
        <v>0</v>
      </c>
    </row>
    <row r="352" spans="1:11" x14ac:dyDescent="0.3">
      <c r="A352">
        <v>2024</v>
      </c>
      <c r="B352" t="s">
        <v>676</v>
      </c>
      <c r="C352" t="s">
        <v>650</v>
      </c>
      <c r="D352" t="s">
        <v>250</v>
      </c>
      <c r="E352">
        <v>99</v>
      </c>
      <c r="G352" t="s">
        <v>965</v>
      </c>
      <c r="H352" t="s">
        <v>970</v>
      </c>
      <c r="I352" s="18">
        <f>INDEX(Costos!$K$1:$M$36,MATCH('2024'!$E352,Costos!$B$1:$B$36,0),1)</f>
        <v>0</v>
      </c>
      <c r="J352" s="18">
        <f>INDEX(Costos!$K$1:$M$36,MATCH('2024'!$E352,Costos!$B$1:$B$36,0),2)</f>
        <v>0</v>
      </c>
      <c r="K352" s="18">
        <f>INDEX(Costos!$K$1:$M$36,MATCH('2024'!$E352,Costos!$B$1:$B$36,0),3)</f>
        <v>0</v>
      </c>
    </row>
    <row r="353" spans="1:11" x14ac:dyDescent="0.3">
      <c r="A353">
        <v>2024</v>
      </c>
      <c r="B353" t="s">
        <v>677</v>
      </c>
      <c r="C353" t="s">
        <v>678</v>
      </c>
      <c r="D353" t="s">
        <v>679</v>
      </c>
      <c r="E353">
        <v>8</v>
      </c>
      <c r="F353" t="s">
        <v>954</v>
      </c>
      <c r="G353" t="s">
        <v>961</v>
      </c>
      <c r="H353" t="s">
        <v>968</v>
      </c>
      <c r="I353" s="18">
        <f>INDEX(Costos!$K$1:$M$36,MATCH('2024'!$E353,Costos!$B$1:$B$36,0),1)</f>
        <v>13589.821</v>
      </c>
      <c r="J353" s="18">
        <f>INDEX(Costos!$K$1:$M$36,MATCH('2024'!$E353,Costos!$B$1:$B$36,0),2)</f>
        <v>6291.99</v>
      </c>
      <c r="K353" s="18">
        <f>INDEX(Costos!$K$1:$M$36,MATCH('2024'!$E353,Costos!$B$1:$B$36,0),3)</f>
        <v>7582.7039999999997</v>
      </c>
    </row>
    <row r="354" spans="1:11" x14ac:dyDescent="0.3">
      <c r="A354">
        <v>2024</v>
      </c>
      <c r="B354" t="s">
        <v>680</v>
      </c>
      <c r="C354" t="s">
        <v>678</v>
      </c>
      <c r="D354" t="s">
        <v>681</v>
      </c>
      <c r="E354">
        <v>8</v>
      </c>
      <c r="F354" t="s">
        <v>954</v>
      </c>
      <c r="G354" t="s">
        <v>961</v>
      </c>
      <c r="H354" t="s">
        <v>968</v>
      </c>
      <c r="I354" s="18">
        <f>INDEX(Costos!$K$1:$M$36,MATCH('2024'!$E354,Costos!$B$1:$B$36,0),1)</f>
        <v>13589.821</v>
      </c>
      <c r="J354" s="18">
        <f>INDEX(Costos!$K$1:$M$36,MATCH('2024'!$E354,Costos!$B$1:$B$36,0),2)</f>
        <v>6291.99</v>
      </c>
      <c r="K354" s="18">
        <f>INDEX(Costos!$K$1:$M$36,MATCH('2024'!$E354,Costos!$B$1:$B$36,0),3)</f>
        <v>7582.7039999999997</v>
      </c>
    </row>
    <row r="355" spans="1:11" x14ac:dyDescent="0.3">
      <c r="A355">
        <v>2024</v>
      </c>
      <c r="B355" t="s">
        <v>682</v>
      </c>
      <c r="C355" t="s">
        <v>678</v>
      </c>
      <c r="D355" t="s">
        <v>683</v>
      </c>
      <c r="E355">
        <v>8</v>
      </c>
      <c r="F355" t="s">
        <v>954</v>
      </c>
      <c r="G355" t="s">
        <v>961</v>
      </c>
      <c r="H355" t="s">
        <v>968</v>
      </c>
      <c r="I355" s="18">
        <f>INDEX(Costos!$K$1:$M$36,MATCH('2024'!$E355,Costos!$B$1:$B$36,0),1)</f>
        <v>13589.821</v>
      </c>
      <c r="J355" s="18">
        <f>INDEX(Costos!$K$1:$M$36,MATCH('2024'!$E355,Costos!$B$1:$B$36,0),2)</f>
        <v>6291.99</v>
      </c>
      <c r="K355" s="18">
        <f>INDEX(Costos!$K$1:$M$36,MATCH('2024'!$E355,Costos!$B$1:$B$36,0),3)</f>
        <v>7582.7039999999997</v>
      </c>
    </row>
    <row r="356" spans="1:11" x14ac:dyDescent="0.3">
      <c r="A356">
        <v>2024</v>
      </c>
      <c r="B356" t="s">
        <v>684</v>
      </c>
      <c r="C356" t="s">
        <v>678</v>
      </c>
      <c r="D356" t="s">
        <v>685</v>
      </c>
      <c r="E356">
        <v>8</v>
      </c>
      <c r="F356" t="s">
        <v>954</v>
      </c>
      <c r="G356" t="s">
        <v>961</v>
      </c>
      <c r="H356" t="s">
        <v>968</v>
      </c>
      <c r="I356" s="18">
        <f>INDEX(Costos!$K$1:$M$36,MATCH('2024'!$E356,Costos!$B$1:$B$36,0),1)</f>
        <v>13589.821</v>
      </c>
      <c r="J356" s="18">
        <f>INDEX(Costos!$K$1:$M$36,MATCH('2024'!$E356,Costos!$B$1:$B$36,0),2)</f>
        <v>6291.99</v>
      </c>
      <c r="K356" s="18">
        <f>INDEX(Costos!$K$1:$M$36,MATCH('2024'!$E356,Costos!$B$1:$B$36,0),3)</f>
        <v>7582.7039999999997</v>
      </c>
    </row>
    <row r="357" spans="1:11" x14ac:dyDescent="0.3">
      <c r="A357">
        <v>2024</v>
      </c>
      <c r="B357" t="s">
        <v>686</v>
      </c>
      <c r="C357" t="s">
        <v>678</v>
      </c>
      <c r="D357" t="s">
        <v>687</v>
      </c>
      <c r="E357">
        <v>10</v>
      </c>
      <c r="F357" t="s">
        <v>954</v>
      </c>
      <c r="G357" t="s">
        <v>961</v>
      </c>
      <c r="H357" t="s">
        <v>968</v>
      </c>
      <c r="I357" s="18">
        <f>INDEX(Costos!$K$1:$M$36,MATCH('2024'!$E357,Costos!$B$1:$B$36,0),1)</f>
        <v>15197.066999999999</v>
      </c>
      <c r="J357" s="18">
        <f>INDEX(Costos!$K$1:$M$36,MATCH('2024'!$E357,Costos!$B$1:$B$36,0),2)</f>
        <v>7899.2360000000008</v>
      </c>
      <c r="K357" s="18">
        <f>INDEX(Costos!$K$1:$M$36,MATCH('2024'!$E357,Costos!$B$1:$B$36,0),3)</f>
        <v>9189.9500000000007</v>
      </c>
    </row>
    <row r="358" spans="1:11" x14ac:dyDescent="0.3">
      <c r="A358">
        <v>2024</v>
      </c>
      <c r="B358" t="s">
        <v>688</v>
      </c>
      <c r="C358" t="s">
        <v>678</v>
      </c>
      <c r="D358" t="s">
        <v>689</v>
      </c>
      <c r="E358">
        <v>8</v>
      </c>
      <c r="F358" t="s">
        <v>954</v>
      </c>
      <c r="G358" t="s">
        <v>961</v>
      </c>
      <c r="H358" t="s">
        <v>968</v>
      </c>
      <c r="I358" s="18">
        <f>INDEX(Costos!$K$1:$M$36,MATCH('2024'!$E358,Costos!$B$1:$B$36,0),1)</f>
        <v>13589.821</v>
      </c>
      <c r="J358" s="18">
        <f>INDEX(Costos!$K$1:$M$36,MATCH('2024'!$E358,Costos!$B$1:$B$36,0),2)</f>
        <v>6291.99</v>
      </c>
      <c r="K358" s="18">
        <f>INDEX(Costos!$K$1:$M$36,MATCH('2024'!$E358,Costos!$B$1:$B$36,0),3)</f>
        <v>7582.7039999999997</v>
      </c>
    </row>
    <row r="359" spans="1:11" x14ac:dyDescent="0.3">
      <c r="A359">
        <v>2024</v>
      </c>
      <c r="B359" t="s">
        <v>690</v>
      </c>
      <c r="C359" t="s">
        <v>678</v>
      </c>
      <c r="D359" t="s">
        <v>691</v>
      </c>
      <c r="E359">
        <v>8</v>
      </c>
      <c r="F359" t="s">
        <v>954</v>
      </c>
      <c r="G359" t="s">
        <v>961</v>
      </c>
      <c r="H359" t="s">
        <v>968</v>
      </c>
      <c r="I359" s="18">
        <f>INDEX(Costos!$K$1:$M$36,MATCH('2024'!$E359,Costos!$B$1:$B$36,0),1)</f>
        <v>13589.821</v>
      </c>
      <c r="J359" s="18">
        <f>INDEX(Costos!$K$1:$M$36,MATCH('2024'!$E359,Costos!$B$1:$B$36,0),2)</f>
        <v>6291.99</v>
      </c>
      <c r="K359" s="18">
        <f>INDEX(Costos!$K$1:$M$36,MATCH('2024'!$E359,Costos!$B$1:$B$36,0),3)</f>
        <v>7582.7039999999997</v>
      </c>
    </row>
    <row r="360" spans="1:11" x14ac:dyDescent="0.3">
      <c r="A360">
        <v>2024</v>
      </c>
      <c r="B360" t="s">
        <v>692</v>
      </c>
      <c r="C360" t="s">
        <v>678</v>
      </c>
      <c r="D360" t="s">
        <v>693</v>
      </c>
      <c r="E360">
        <v>8</v>
      </c>
      <c r="F360" t="s">
        <v>954</v>
      </c>
      <c r="G360" t="s">
        <v>961</v>
      </c>
      <c r="H360" t="s">
        <v>968</v>
      </c>
      <c r="I360" s="18">
        <f>INDEX(Costos!$K$1:$M$36,MATCH('2024'!$E360,Costos!$B$1:$B$36,0),1)</f>
        <v>13589.821</v>
      </c>
      <c r="J360" s="18">
        <f>INDEX(Costos!$K$1:$M$36,MATCH('2024'!$E360,Costos!$B$1:$B$36,0),2)</f>
        <v>6291.99</v>
      </c>
      <c r="K360" s="18">
        <f>INDEX(Costos!$K$1:$M$36,MATCH('2024'!$E360,Costos!$B$1:$B$36,0),3)</f>
        <v>7582.7039999999997</v>
      </c>
    </row>
    <row r="361" spans="1:11" x14ac:dyDescent="0.3">
      <c r="A361">
        <v>2024</v>
      </c>
      <c r="B361" t="s">
        <v>694</v>
      </c>
      <c r="C361" t="s">
        <v>678</v>
      </c>
      <c r="D361" t="s">
        <v>695</v>
      </c>
      <c r="E361">
        <v>8</v>
      </c>
      <c r="F361" t="s">
        <v>954</v>
      </c>
      <c r="G361" t="s">
        <v>961</v>
      </c>
      <c r="H361" t="s">
        <v>968</v>
      </c>
      <c r="I361" s="18">
        <f>INDEX(Costos!$K$1:$M$36,MATCH('2024'!$E361,Costos!$B$1:$B$36,0),1)</f>
        <v>13589.821</v>
      </c>
      <c r="J361" s="18">
        <f>INDEX(Costos!$K$1:$M$36,MATCH('2024'!$E361,Costos!$B$1:$B$36,0),2)</f>
        <v>6291.99</v>
      </c>
      <c r="K361" s="18">
        <f>INDEX(Costos!$K$1:$M$36,MATCH('2024'!$E361,Costos!$B$1:$B$36,0),3)</f>
        <v>7582.7039999999997</v>
      </c>
    </row>
    <row r="362" spans="1:11" x14ac:dyDescent="0.3">
      <c r="A362">
        <v>2024</v>
      </c>
      <c r="B362" t="s">
        <v>696</v>
      </c>
      <c r="C362" t="s">
        <v>678</v>
      </c>
      <c r="D362" t="s">
        <v>697</v>
      </c>
      <c r="E362">
        <v>10</v>
      </c>
      <c r="F362" t="s">
        <v>954</v>
      </c>
      <c r="G362" t="s">
        <v>961</v>
      </c>
      <c r="H362" t="s">
        <v>968</v>
      </c>
      <c r="I362" s="18">
        <f>INDEX(Costos!$K$1:$M$36,MATCH('2024'!$E362,Costos!$B$1:$B$36,0),1)</f>
        <v>15197.066999999999</v>
      </c>
      <c r="J362" s="18">
        <f>INDEX(Costos!$K$1:$M$36,MATCH('2024'!$E362,Costos!$B$1:$B$36,0),2)</f>
        <v>7899.2360000000008</v>
      </c>
      <c r="K362" s="18">
        <f>INDEX(Costos!$K$1:$M$36,MATCH('2024'!$E362,Costos!$B$1:$B$36,0),3)</f>
        <v>9189.9500000000007</v>
      </c>
    </row>
    <row r="363" spans="1:11" x14ac:dyDescent="0.3">
      <c r="A363">
        <v>2024</v>
      </c>
      <c r="B363" t="s">
        <v>698</v>
      </c>
      <c r="C363" t="s">
        <v>678</v>
      </c>
      <c r="D363" t="s">
        <v>387</v>
      </c>
      <c r="E363">
        <v>8</v>
      </c>
      <c r="F363" t="s">
        <v>954</v>
      </c>
      <c r="G363" t="s">
        <v>961</v>
      </c>
      <c r="H363" t="s">
        <v>968</v>
      </c>
      <c r="I363" s="18">
        <f>INDEX(Costos!$K$1:$M$36,MATCH('2024'!$E363,Costos!$B$1:$B$36,0),1)</f>
        <v>13589.821</v>
      </c>
      <c r="J363" s="18">
        <f>INDEX(Costos!$K$1:$M$36,MATCH('2024'!$E363,Costos!$B$1:$B$36,0),2)</f>
        <v>6291.99</v>
      </c>
      <c r="K363" s="18">
        <f>INDEX(Costos!$K$1:$M$36,MATCH('2024'!$E363,Costos!$B$1:$B$36,0),3)</f>
        <v>7582.7039999999997</v>
      </c>
    </row>
    <row r="364" spans="1:11" x14ac:dyDescent="0.3">
      <c r="A364">
        <v>2024</v>
      </c>
      <c r="B364" t="s">
        <v>699</v>
      </c>
      <c r="C364" t="s">
        <v>678</v>
      </c>
      <c r="D364" t="s">
        <v>700</v>
      </c>
      <c r="E364">
        <v>8</v>
      </c>
      <c r="F364" t="s">
        <v>954</v>
      </c>
      <c r="G364" t="s">
        <v>961</v>
      </c>
      <c r="H364" t="s">
        <v>968</v>
      </c>
      <c r="I364" s="18">
        <f>INDEX(Costos!$K$1:$M$36,MATCH('2024'!$E364,Costos!$B$1:$B$36,0),1)</f>
        <v>13589.821</v>
      </c>
      <c r="J364" s="18">
        <f>INDEX(Costos!$K$1:$M$36,MATCH('2024'!$E364,Costos!$B$1:$B$36,0),2)</f>
        <v>6291.99</v>
      </c>
      <c r="K364" s="18">
        <f>INDEX(Costos!$K$1:$M$36,MATCH('2024'!$E364,Costos!$B$1:$B$36,0),3)</f>
        <v>7582.7039999999997</v>
      </c>
    </row>
    <row r="365" spans="1:11" x14ac:dyDescent="0.3">
      <c r="A365">
        <v>2024</v>
      </c>
      <c r="B365" t="s">
        <v>701</v>
      </c>
      <c r="C365" t="s">
        <v>678</v>
      </c>
      <c r="D365" t="s">
        <v>702</v>
      </c>
      <c r="E365">
        <v>8</v>
      </c>
      <c r="F365" t="s">
        <v>954</v>
      </c>
      <c r="G365" t="s">
        <v>961</v>
      </c>
      <c r="H365" t="s">
        <v>968</v>
      </c>
      <c r="I365" s="18">
        <f>INDEX(Costos!$K$1:$M$36,MATCH('2024'!$E365,Costos!$B$1:$B$36,0),1)</f>
        <v>13589.821</v>
      </c>
      <c r="J365" s="18">
        <f>INDEX(Costos!$K$1:$M$36,MATCH('2024'!$E365,Costos!$B$1:$B$36,0),2)</f>
        <v>6291.99</v>
      </c>
      <c r="K365" s="18">
        <f>INDEX(Costos!$K$1:$M$36,MATCH('2024'!$E365,Costos!$B$1:$B$36,0),3)</f>
        <v>7582.7039999999997</v>
      </c>
    </row>
    <row r="366" spans="1:11" x14ac:dyDescent="0.3">
      <c r="A366">
        <v>2024</v>
      </c>
      <c r="B366" t="s">
        <v>703</v>
      </c>
      <c r="C366" t="s">
        <v>678</v>
      </c>
      <c r="D366" t="s">
        <v>704</v>
      </c>
      <c r="E366">
        <v>10</v>
      </c>
      <c r="F366" t="s">
        <v>954</v>
      </c>
      <c r="G366" t="s">
        <v>961</v>
      </c>
      <c r="H366" t="s">
        <v>968</v>
      </c>
      <c r="I366" s="18">
        <f>INDEX(Costos!$K$1:$M$36,MATCH('2024'!$E366,Costos!$B$1:$B$36,0),1)</f>
        <v>15197.066999999999</v>
      </c>
      <c r="J366" s="18">
        <f>INDEX(Costos!$K$1:$M$36,MATCH('2024'!$E366,Costos!$B$1:$B$36,0),2)</f>
        <v>7899.2360000000008</v>
      </c>
      <c r="K366" s="18">
        <f>INDEX(Costos!$K$1:$M$36,MATCH('2024'!$E366,Costos!$B$1:$B$36,0),3)</f>
        <v>9189.9500000000007</v>
      </c>
    </row>
    <row r="367" spans="1:11" x14ac:dyDescent="0.3">
      <c r="A367">
        <v>2024</v>
      </c>
      <c r="B367" t="s">
        <v>705</v>
      </c>
      <c r="C367" t="s">
        <v>678</v>
      </c>
      <c r="D367" t="s">
        <v>706</v>
      </c>
      <c r="E367">
        <v>8</v>
      </c>
      <c r="F367" t="s">
        <v>954</v>
      </c>
      <c r="G367" t="s">
        <v>961</v>
      </c>
      <c r="H367" t="s">
        <v>968</v>
      </c>
      <c r="I367" s="18">
        <f>INDEX(Costos!$K$1:$M$36,MATCH('2024'!$E367,Costos!$B$1:$B$36,0),1)</f>
        <v>13589.821</v>
      </c>
      <c r="J367" s="18">
        <f>INDEX(Costos!$K$1:$M$36,MATCH('2024'!$E367,Costos!$B$1:$B$36,0),2)</f>
        <v>6291.99</v>
      </c>
      <c r="K367" s="18">
        <f>INDEX(Costos!$K$1:$M$36,MATCH('2024'!$E367,Costos!$B$1:$B$36,0),3)</f>
        <v>7582.7039999999997</v>
      </c>
    </row>
    <row r="368" spans="1:11" x14ac:dyDescent="0.3">
      <c r="A368">
        <v>2024</v>
      </c>
      <c r="B368" t="s">
        <v>707</v>
      </c>
      <c r="C368" t="s">
        <v>678</v>
      </c>
      <c r="D368" t="s">
        <v>708</v>
      </c>
      <c r="E368">
        <v>8</v>
      </c>
      <c r="F368" t="s">
        <v>954</v>
      </c>
      <c r="G368" t="s">
        <v>961</v>
      </c>
      <c r="H368" t="s">
        <v>968</v>
      </c>
      <c r="I368" s="18">
        <f>INDEX(Costos!$K$1:$M$36,MATCH('2024'!$E368,Costos!$B$1:$B$36,0),1)</f>
        <v>13589.821</v>
      </c>
      <c r="J368" s="18">
        <f>INDEX(Costos!$K$1:$M$36,MATCH('2024'!$E368,Costos!$B$1:$B$36,0),2)</f>
        <v>6291.99</v>
      </c>
      <c r="K368" s="18">
        <f>INDEX(Costos!$K$1:$M$36,MATCH('2024'!$E368,Costos!$B$1:$B$36,0),3)</f>
        <v>7582.7039999999997</v>
      </c>
    </row>
    <row r="369" spans="1:11" x14ac:dyDescent="0.3">
      <c r="A369">
        <v>2024</v>
      </c>
      <c r="B369" t="s">
        <v>709</v>
      </c>
      <c r="C369" t="s">
        <v>710</v>
      </c>
      <c r="D369" t="s">
        <v>3</v>
      </c>
      <c r="E369">
        <v>13</v>
      </c>
      <c r="F369" t="s">
        <v>954</v>
      </c>
      <c r="G369" t="s">
        <v>961</v>
      </c>
      <c r="H369" t="s">
        <v>968</v>
      </c>
      <c r="I369" s="18">
        <f>INDEX(Costos!$K$1:$M$36,MATCH('2024'!$E369,Costos!$B$1:$B$36,0),1)</f>
        <v>17812.967999999997</v>
      </c>
      <c r="J369" s="18">
        <f>INDEX(Costos!$K$1:$M$36,MATCH('2024'!$E369,Costos!$B$1:$B$36,0),2)</f>
        <v>10450.277</v>
      </c>
      <c r="K369" s="18">
        <f>INDEX(Costos!$K$1:$M$36,MATCH('2024'!$E369,Costos!$B$1:$B$36,0),3)</f>
        <v>11755.044</v>
      </c>
    </row>
    <row r="370" spans="1:11" x14ac:dyDescent="0.3">
      <c r="A370">
        <v>2024</v>
      </c>
      <c r="B370" t="s">
        <v>711</v>
      </c>
      <c r="C370" t="s">
        <v>710</v>
      </c>
      <c r="D370" t="s">
        <v>15</v>
      </c>
      <c r="E370">
        <v>9</v>
      </c>
      <c r="F370" t="s">
        <v>954</v>
      </c>
      <c r="G370" t="s">
        <v>961</v>
      </c>
      <c r="H370" t="s">
        <v>968</v>
      </c>
      <c r="I370" s="18">
        <f>INDEX(Costos!$K$1:$M$36,MATCH('2024'!$E370,Costos!$B$1:$B$36,0),1)</f>
        <v>13589.821</v>
      </c>
      <c r="J370" s="18">
        <f>INDEX(Costos!$K$1:$M$36,MATCH('2024'!$E370,Costos!$B$1:$B$36,0),2)</f>
        <v>6291.99</v>
      </c>
      <c r="K370" s="18">
        <f>INDEX(Costos!$K$1:$M$36,MATCH('2024'!$E370,Costos!$B$1:$B$36,0),3)</f>
        <v>7582.7039999999997</v>
      </c>
    </row>
    <row r="371" spans="1:11" x14ac:dyDescent="0.3">
      <c r="A371">
        <v>2024</v>
      </c>
      <c r="B371" t="s">
        <v>712</v>
      </c>
      <c r="C371" t="s">
        <v>710</v>
      </c>
      <c r="D371" t="s">
        <v>713</v>
      </c>
      <c r="E371">
        <v>11</v>
      </c>
      <c r="F371" t="s">
        <v>954</v>
      </c>
      <c r="G371" t="s">
        <v>961</v>
      </c>
      <c r="H371" t="s">
        <v>968</v>
      </c>
      <c r="I371" s="18">
        <f>INDEX(Costos!$K$1:$M$36,MATCH('2024'!$E371,Costos!$B$1:$B$36,0),1)</f>
        <v>15250.151999999998</v>
      </c>
      <c r="J371" s="18">
        <f>INDEX(Costos!$K$1:$M$36,MATCH('2024'!$E371,Costos!$B$1:$B$36,0),2)</f>
        <v>8107.9850000000006</v>
      </c>
      <c r="K371" s="18">
        <f>INDEX(Costos!$K$1:$M$36,MATCH('2024'!$E371,Costos!$B$1:$B$36,0),3)</f>
        <v>9379.241</v>
      </c>
    </row>
    <row r="372" spans="1:11" x14ac:dyDescent="0.3">
      <c r="A372">
        <v>2024</v>
      </c>
      <c r="B372" t="s">
        <v>714</v>
      </c>
      <c r="C372" t="s">
        <v>710</v>
      </c>
      <c r="D372" t="s">
        <v>715</v>
      </c>
      <c r="E372">
        <v>13</v>
      </c>
      <c r="F372" t="s">
        <v>954</v>
      </c>
      <c r="G372" t="s">
        <v>961</v>
      </c>
      <c r="H372" t="s">
        <v>968</v>
      </c>
      <c r="I372" s="18">
        <f>INDEX(Costos!$K$1:$M$36,MATCH('2024'!$E372,Costos!$B$1:$B$36,0),1)</f>
        <v>17812.967999999997</v>
      </c>
      <c r="J372" s="18">
        <f>INDEX(Costos!$K$1:$M$36,MATCH('2024'!$E372,Costos!$B$1:$B$36,0),2)</f>
        <v>10450.277</v>
      </c>
      <c r="K372" s="18">
        <f>INDEX(Costos!$K$1:$M$36,MATCH('2024'!$E372,Costos!$B$1:$B$36,0),3)</f>
        <v>11755.044</v>
      </c>
    </row>
    <row r="373" spans="1:11" x14ac:dyDescent="0.3">
      <c r="A373">
        <v>2024</v>
      </c>
      <c r="B373" t="s">
        <v>716</v>
      </c>
      <c r="C373" t="s">
        <v>710</v>
      </c>
      <c r="D373" t="s">
        <v>717</v>
      </c>
      <c r="E373">
        <v>9</v>
      </c>
      <c r="F373" t="s">
        <v>954</v>
      </c>
      <c r="G373" t="s">
        <v>961</v>
      </c>
      <c r="H373" t="s">
        <v>968</v>
      </c>
      <c r="I373" s="18">
        <f>INDEX(Costos!$K$1:$M$36,MATCH('2024'!$E373,Costos!$B$1:$B$36,0),1)</f>
        <v>13589.821</v>
      </c>
      <c r="J373" s="18">
        <f>INDEX(Costos!$K$1:$M$36,MATCH('2024'!$E373,Costos!$B$1:$B$36,0),2)</f>
        <v>6291.99</v>
      </c>
      <c r="K373" s="18">
        <f>INDEX(Costos!$K$1:$M$36,MATCH('2024'!$E373,Costos!$B$1:$B$36,0),3)</f>
        <v>7582.7039999999997</v>
      </c>
    </row>
    <row r="374" spans="1:11" x14ac:dyDescent="0.3">
      <c r="A374">
        <v>2024</v>
      </c>
      <c r="B374" t="s">
        <v>718</v>
      </c>
      <c r="C374" t="s">
        <v>710</v>
      </c>
      <c r="D374" t="s">
        <v>378</v>
      </c>
      <c r="E374">
        <v>9</v>
      </c>
      <c r="F374" t="s">
        <v>954</v>
      </c>
      <c r="G374" t="s">
        <v>961</v>
      </c>
      <c r="H374" t="s">
        <v>968</v>
      </c>
      <c r="I374" s="18">
        <f>INDEX(Costos!$K$1:$M$36,MATCH('2024'!$E374,Costos!$B$1:$B$36,0),1)</f>
        <v>13589.821</v>
      </c>
      <c r="J374" s="18">
        <f>INDEX(Costos!$K$1:$M$36,MATCH('2024'!$E374,Costos!$B$1:$B$36,0),2)</f>
        <v>6291.99</v>
      </c>
      <c r="K374" s="18">
        <f>INDEX(Costos!$K$1:$M$36,MATCH('2024'!$E374,Costos!$B$1:$B$36,0),3)</f>
        <v>7582.7039999999997</v>
      </c>
    </row>
    <row r="375" spans="1:11" x14ac:dyDescent="0.3">
      <c r="A375">
        <v>2024</v>
      </c>
      <c r="B375" t="s">
        <v>719</v>
      </c>
      <c r="C375" t="s">
        <v>710</v>
      </c>
      <c r="D375" t="s">
        <v>720</v>
      </c>
      <c r="E375">
        <v>11</v>
      </c>
      <c r="F375" t="s">
        <v>954</v>
      </c>
      <c r="G375" t="s">
        <v>961</v>
      </c>
      <c r="H375" t="s">
        <v>968</v>
      </c>
      <c r="I375" s="18">
        <f>INDEX(Costos!$K$1:$M$36,MATCH('2024'!$E375,Costos!$B$1:$B$36,0),1)</f>
        <v>15250.151999999998</v>
      </c>
      <c r="J375" s="18">
        <f>INDEX(Costos!$K$1:$M$36,MATCH('2024'!$E375,Costos!$B$1:$B$36,0),2)</f>
        <v>8107.9850000000006</v>
      </c>
      <c r="K375" s="18">
        <f>INDEX(Costos!$K$1:$M$36,MATCH('2024'!$E375,Costos!$B$1:$B$36,0),3)</f>
        <v>9379.241</v>
      </c>
    </row>
    <row r="376" spans="1:11" x14ac:dyDescent="0.3">
      <c r="A376">
        <v>2024</v>
      </c>
      <c r="B376" t="s">
        <v>721</v>
      </c>
      <c r="C376" t="s">
        <v>710</v>
      </c>
      <c r="D376" t="s">
        <v>171</v>
      </c>
      <c r="E376">
        <v>9</v>
      </c>
      <c r="F376" t="s">
        <v>954</v>
      </c>
      <c r="G376" t="s">
        <v>961</v>
      </c>
      <c r="H376" t="s">
        <v>968</v>
      </c>
      <c r="I376" s="18">
        <f>INDEX(Costos!$K$1:$M$36,MATCH('2024'!$E376,Costos!$B$1:$B$36,0),1)</f>
        <v>13589.821</v>
      </c>
      <c r="J376" s="18">
        <f>INDEX(Costos!$K$1:$M$36,MATCH('2024'!$E376,Costos!$B$1:$B$36,0),2)</f>
        <v>6291.99</v>
      </c>
      <c r="K376" s="18">
        <f>INDEX(Costos!$K$1:$M$36,MATCH('2024'!$E376,Costos!$B$1:$B$36,0),3)</f>
        <v>7582.7039999999997</v>
      </c>
    </row>
    <row r="377" spans="1:11" x14ac:dyDescent="0.3">
      <c r="A377">
        <v>2024</v>
      </c>
      <c r="B377" t="s">
        <v>722</v>
      </c>
      <c r="C377" t="s">
        <v>710</v>
      </c>
      <c r="D377" t="s">
        <v>723</v>
      </c>
      <c r="E377">
        <v>9</v>
      </c>
      <c r="F377" t="s">
        <v>954</v>
      </c>
      <c r="G377" t="s">
        <v>961</v>
      </c>
      <c r="H377" t="s">
        <v>968</v>
      </c>
      <c r="I377" s="18">
        <f>INDEX(Costos!$K$1:$M$36,MATCH('2024'!$E377,Costos!$B$1:$B$36,0),1)</f>
        <v>13589.821</v>
      </c>
      <c r="J377" s="18">
        <f>INDEX(Costos!$K$1:$M$36,MATCH('2024'!$E377,Costos!$B$1:$B$36,0),2)</f>
        <v>6291.99</v>
      </c>
      <c r="K377" s="18">
        <f>INDEX(Costos!$K$1:$M$36,MATCH('2024'!$E377,Costos!$B$1:$B$36,0),3)</f>
        <v>7582.7039999999997</v>
      </c>
    </row>
    <row r="378" spans="1:11" x14ac:dyDescent="0.3">
      <c r="A378">
        <v>2024</v>
      </c>
      <c r="B378" t="s">
        <v>724</v>
      </c>
      <c r="C378" t="s">
        <v>710</v>
      </c>
      <c r="D378" t="s">
        <v>725</v>
      </c>
      <c r="E378">
        <v>11</v>
      </c>
      <c r="F378" t="s">
        <v>954</v>
      </c>
      <c r="G378" t="s">
        <v>961</v>
      </c>
      <c r="H378" t="s">
        <v>968</v>
      </c>
      <c r="I378" s="18">
        <f>INDEX(Costos!$K$1:$M$36,MATCH('2024'!$E378,Costos!$B$1:$B$36,0),1)</f>
        <v>15250.151999999998</v>
      </c>
      <c r="J378" s="18">
        <f>INDEX(Costos!$K$1:$M$36,MATCH('2024'!$E378,Costos!$B$1:$B$36,0),2)</f>
        <v>8107.9850000000006</v>
      </c>
      <c r="K378" s="18">
        <f>INDEX(Costos!$K$1:$M$36,MATCH('2024'!$E378,Costos!$B$1:$B$36,0),3)</f>
        <v>9379.241</v>
      </c>
    </row>
    <row r="379" spans="1:11" x14ac:dyDescent="0.3">
      <c r="A379">
        <v>2024</v>
      </c>
      <c r="B379" t="s">
        <v>726</v>
      </c>
      <c r="C379" t="s">
        <v>710</v>
      </c>
      <c r="D379" t="s">
        <v>280</v>
      </c>
      <c r="E379">
        <v>13</v>
      </c>
      <c r="F379" t="s">
        <v>954</v>
      </c>
      <c r="G379" t="s">
        <v>961</v>
      </c>
      <c r="H379" t="s">
        <v>968</v>
      </c>
      <c r="I379" s="18">
        <f>INDEX(Costos!$K$1:$M$36,MATCH('2024'!$E379,Costos!$B$1:$B$36,0),1)</f>
        <v>17812.967999999997</v>
      </c>
      <c r="J379" s="18">
        <f>INDEX(Costos!$K$1:$M$36,MATCH('2024'!$E379,Costos!$B$1:$B$36,0),2)</f>
        <v>10450.277</v>
      </c>
      <c r="K379" s="18">
        <f>INDEX(Costos!$K$1:$M$36,MATCH('2024'!$E379,Costos!$B$1:$B$36,0),3)</f>
        <v>11755.044</v>
      </c>
    </row>
    <row r="380" spans="1:11" x14ac:dyDescent="0.3">
      <c r="A380">
        <v>2024</v>
      </c>
      <c r="B380" t="s">
        <v>727</v>
      </c>
      <c r="C380" t="s">
        <v>710</v>
      </c>
      <c r="D380" t="s">
        <v>728</v>
      </c>
      <c r="E380">
        <v>13</v>
      </c>
      <c r="F380" t="s">
        <v>954</v>
      </c>
      <c r="G380" t="s">
        <v>961</v>
      </c>
      <c r="H380" t="s">
        <v>968</v>
      </c>
      <c r="I380" s="18">
        <f>INDEX(Costos!$K$1:$M$36,MATCH('2024'!$E380,Costos!$B$1:$B$36,0),1)</f>
        <v>17812.967999999997</v>
      </c>
      <c r="J380" s="18">
        <f>INDEX(Costos!$K$1:$M$36,MATCH('2024'!$E380,Costos!$B$1:$B$36,0),2)</f>
        <v>10450.277</v>
      </c>
      <c r="K380" s="18">
        <f>INDEX(Costos!$K$1:$M$36,MATCH('2024'!$E380,Costos!$B$1:$B$36,0),3)</f>
        <v>11755.044</v>
      </c>
    </row>
    <row r="381" spans="1:11" x14ac:dyDescent="0.3">
      <c r="A381">
        <v>2024</v>
      </c>
      <c r="B381" t="s">
        <v>729</v>
      </c>
      <c r="C381" t="s">
        <v>710</v>
      </c>
      <c r="D381" t="s">
        <v>250</v>
      </c>
      <c r="E381">
        <v>11</v>
      </c>
      <c r="F381" t="s">
        <v>954</v>
      </c>
      <c r="G381" t="s">
        <v>961</v>
      </c>
      <c r="H381" t="s">
        <v>968</v>
      </c>
      <c r="I381" s="18">
        <f>INDEX(Costos!$K$1:$M$36,MATCH('2024'!$E381,Costos!$B$1:$B$36,0),1)</f>
        <v>15250.151999999998</v>
      </c>
      <c r="J381" s="18">
        <f>INDEX(Costos!$K$1:$M$36,MATCH('2024'!$E381,Costos!$B$1:$B$36,0),2)</f>
        <v>8107.9850000000006</v>
      </c>
      <c r="K381" s="18">
        <f>INDEX(Costos!$K$1:$M$36,MATCH('2024'!$E381,Costos!$B$1:$B$36,0),3)</f>
        <v>9379.241</v>
      </c>
    </row>
    <row r="382" spans="1:11" x14ac:dyDescent="0.3">
      <c r="A382">
        <v>2024</v>
      </c>
      <c r="B382" t="s">
        <v>730</v>
      </c>
      <c r="C382" t="s">
        <v>731</v>
      </c>
      <c r="D382" t="s">
        <v>732</v>
      </c>
      <c r="E382">
        <v>30</v>
      </c>
      <c r="F382" t="s">
        <v>959</v>
      </c>
      <c r="G382" t="s">
        <v>964</v>
      </c>
      <c r="H382" t="s">
        <v>969</v>
      </c>
      <c r="I382" s="18">
        <f>INDEX(Costos!$K$1:$M$36,MATCH('2024'!$E382,Costos!$B$1:$B$36,0),1)</f>
        <v>0</v>
      </c>
      <c r="J382" s="18">
        <f>INDEX(Costos!$K$1:$M$36,MATCH('2024'!$E382,Costos!$B$1:$B$36,0),2)</f>
        <v>0</v>
      </c>
      <c r="K382" s="18">
        <f>INDEX(Costos!$K$1:$M$36,MATCH('2024'!$E382,Costos!$B$1:$B$36,0),3)</f>
        <v>0</v>
      </c>
    </row>
    <row r="383" spans="1:11" x14ac:dyDescent="0.3">
      <c r="A383">
        <v>2024</v>
      </c>
      <c r="B383" t="s">
        <v>733</v>
      </c>
      <c r="C383" t="s">
        <v>731</v>
      </c>
      <c r="D383" t="s">
        <v>734</v>
      </c>
      <c r="E383">
        <v>29</v>
      </c>
      <c r="F383" t="s">
        <v>959</v>
      </c>
      <c r="G383" t="s">
        <v>963</v>
      </c>
      <c r="H383" t="s">
        <v>967</v>
      </c>
      <c r="I383" s="18">
        <f>INDEX(Costos!$K$1:$M$36,MATCH('2024'!$E383,Costos!$B$1:$B$36,0),1)</f>
        <v>0</v>
      </c>
      <c r="J383" s="18">
        <f>INDEX(Costos!$K$1:$M$36,MATCH('2024'!$E383,Costos!$B$1:$B$36,0),2)</f>
        <v>0</v>
      </c>
      <c r="K383" s="18">
        <f>INDEX(Costos!$K$1:$M$36,MATCH('2024'!$E383,Costos!$B$1:$B$36,0),3)</f>
        <v>0</v>
      </c>
    </row>
    <row r="384" spans="1:11" x14ac:dyDescent="0.3">
      <c r="A384">
        <v>2024</v>
      </c>
      <c r="B384" t="s">
        <v>735</v>
      </c>
      <c r="C384" t="s">
        <v>731</v>
      </c>
      <c r="D384" t="s">
        <v>736</v>
      </c>
      <c r="E384">
        <v>29</v>
      </c>
      <c r="F384" t="s">
        <v>959</v>
      </c>
      <c r="G384" t="s">
        <v>963</v>
      </c>
      <c r="H384" t="s">
        <v>967</v>
      </c>
      <c r="I384" s="18">
        <f>INDEX(Costos!$K$1:$M$36,MATCH('2024'!$E384,Costos!$B$1:$B$36,0),1)</f>
        <v>0</v>
      </c>
      <c r="J384" s="18">
        <f>INDEX(Costos!$K$1:$M$36,MATCH('2024'!$E384,Costos!$B$1:$B$36,0),2)</f>
        <v>0</v>
      </c>
      <c r="K384" s="18">
        <f>INDEX(Costos!$K$1:$M$36,MATCH('2024'!$E384,Costos!$B$1:$B$36,0),3)</f>
        <v>0</v>
      </c>
    </row>
    <row r="385" spans="1:11" x14ac:dyDescent="0.3">
      <c r="A385">
        <v>2024</v>
      </c>
      <c r="B385" t="s">
        <v>737</v>
      </c>
      <c r="C385" t="s">
        <v>731</v>
      </c>
      <c r="D385" t="s">
        <v>273</v>
      </c>
      <c r="E385">
        <v>30</v>
      </c>
      <c r="F385" t="s">
        <v>959</v>
      </c>
      <c r="G385" t="s">
        <v>964</v>
      </c>
      <c r="H385" t="s">
        <v>969</v>
      </c>
      <c r="I385" s="18">
        <f>INDEX(Costos!$K$1:$M$36,MATCH('2024'!$E385,Costos!$B$1:$B$36,0),1)</f>
        <v>0</v>
      </c>
      <c r="J385" s="18">
        <f>INDEX(Costos!$K$1:$M$36,MATCH('2024'!$E385,Costos!$B$1:$B$36,0),2)</f>
        <v>0</v>
      </c>
      <c r="K385" s="18">
        <f>INDEX(Costos!$K$1:$M$36,MATCH('2024'!$E385,Costos!$B$1:$B$36,0),3)</f>
        <v>0</v>
      </c>
    </row>
    <row r="386" spans="1:11" x14ac:dyDescent="0.3">
      <c r="A386">
        <v>2024</v>
      </c>
      <c r="B386" t="s">
        <v>738</v>
      </c>
      <c r="C386" t="s">
        <v>731</v>
      </c>
      <c r="D386" t="s">
        <v>739</v>
      </c>
      <c r="E386">
        <v>30</v>
      </c>
      <c r="F386" t="s">
        <v>959</v>
      </c>
      <c r="G386" t="s">
        <v>964</v>
      </c>
      <c r="H386" t="s">
        <v>969</v>
      </c>
      <c r="I386" s="18">
        <f>INDEX(Costos!$K$1:$M$36,MATCH('2024'!$E386,Costos!$B$1:$B$36,0),1)</f>
        <v>0</v>
      </c>
      <c r="J386" s="18">
        <f>INDEX(Costos!$K$1:$M$36,MATCH('2024'!$E386,Costos!$B$1:$B$36,0),2)</f>
        <v>0</v>
      </c>
      <c r="K386" s="18">
        <f>INDEX(Costos!$K$1:$M$36,MATCH('2024'!$E386,Costos!$B$1:$B$36,0),3)</f>
        <v>0</v>
      </c>
    </row>
    <row r="387" spans="1:11" x14ac:dyDescent="0.3">
      <c r="A387">
        <v>2024</v>
      </c>
      <c r="B387" t="s">
        <v>740</v>
      </c>
      <c r="C387" t="s">
        <v>731</v>
      </c>
      <c r="D387" t="s">
        <v>741</v>
      </c>
      <c r="E387">
        <v>30</v>
      </c>
      <c r="F387" t="s">
        <v>959</v>
      </c>
      <c r="G387" t="s">
        <v>964</v>
      </c>
      <c r="H387" t="s">
        <v>969</v>
      </c>
      <c r="I387" s="18">
        <f>INDEX(Costos!$K$1:$M$36,MATCH('2024'!$E387,Costos!$B$1:$B$36,0),1)</f>
        <v>0</v>
      </c>
      <c r="J387" s="18">
        <f>INDEX(Costos!$K$1:$M$36,MATCH('2024'!$E387,Costos!$B$1:$B$36,0),2)</f>
        <v>0</v>
      </c>
      <c r="K387" s="18">
        <f>INDEX(Costos!$K$1:$M$36,MATCH('2024'!$E387,Costos!$B$1:$B$36,0),3)</f>
        <v>0</v>
      </c>
    </row>
    <row r="388" spans="1:11" x14ac:dyDescent="0.3">
      <c r="A388">
        <v>2024</v>
      </c>
      <c r="B388" t="s">
        <v>742</v>
      </c>
      <c r="C388" t="s">
        <v>731</v>
      </c>
      <c r="D388" t="s">
        <v>308</v>
      </c>
      <c r="E388">
        <v>30</v>
      </c>
      <c r="F388" t="s">
        <v>959</v>
      </c>
      <c r="G388" t="s">
        <v>964</v>
      </c>
      <c r="H388" t="s">
        <v>969</v>
      </c>
      <c r="I388" s="18">
        <f>INDEX(Costos!$K$1:$M$36,MATCH('2024'!$E388,Costos!$B$1:$B$36,0),1)</f>
        <v>0</v>
      </c>
      <c r="J388" s="18">
        <f>INDEX(Costos!$K$1:$M$36,MATCH('2024'!$E388,Costos!$B$1:$B$36,0),2)</f>
        <v>0</v>
      </c>
      <c r="K388" s="18">
        <f>INDEX(Costos!$K$1:$M$36,MATCH('2024'!$E388,Costos!$B$1:$B$36,0),3)</f>
        <v>0</v>
      </c>
    </row>
    <row r="389" spans="1:11" x14ac:dyDescent="0.3">
      <c r="A389">
        <v>2024</v>
      </c>
      <c r="B389" t="s">
        <v>743</v>
      </c>
      <c r="C389" t="s">
        <v>731</v>
      </c>
      <c r="D389" t="s">
        <v>744</v>
      </c>
      <c r="E389">
        <v>30</v>
      </c>
      <c r="F389" t="s">
        <v>959</v>
      </c>
      <c r="G389" t="s">
        <v>964</v>
      </c>
      <c r="H389" t="s">
        <v>969</v>
      </c>
      <c r="I389" s="18">
        <f>INDEX(Costos!$K$1:$M$36,MATCH('2024'!$E389,Costos!$B$1:$B$36,0),1)</f>
        <v>0</v>
      </c>
      <c r="J389" s="18">
        <f>INDEX(Costos!$K$1:$M$36,MATCH('2024'!$E389,Costos!$B$1:$B$36,0),2)</f>
        <v>0</v>
      </c>
      <c r="K389" s="18">
        <f>INDEX(Costos!$K$1:$M$36,MATCH('2024'!$E389,Costos!$B$1:$B$36,0),3)</f>
        <v>0</v>
      </c>
    </row>
    <row r="390" spans="1:11" x14ac:dyDescent="0.3">
      <c r="A390">
        <v>2024</v>
      </c>
      <c r="B390" t="s">
        <v>745</v>
      </c>
      <c r="C390" t="s">
        <v>731</v>
      </c>
      <c r="D390" t="s">
        <v>746</v>
      </c>
      <c r="E390">
        <v>30</v>
      </c>
      <c r="F390" t="s">
        <v>959</v>
      </c>
      <c r="G390" t="s">
        <v>964</v>
      </c>
      <c r="H390" t="s">
        <v>969</v>
      </c>
      <c r="I390" s="18">
        <f>INDEX(Costos!$K$1:$M$36,MATCH('2024'!$E390,Costos!$B$1:$B$36,0),1)</f>
        <v>0</v>
      </c>
      <c r="J390" s="18">
        <f>INDEX(Costos!$K$1:$M$36,MATCH('2024'!$E390,Costos!$B$1:$B$36,0),2)</f>
        <v>0</v>
      </c>
      <c r="K390" s="18">
        <f>INDEX(Costos!$K$1:$M$36,MATCH('2024'!$E390,Costos!$B$1:$B$36,0),3)</f>
        <v>0</v>
      </c>
    </row>
    <row r="391" spans="1:11" x14ac:dyDescent="0.3">
      <c r="A391">
        <v>2024</v>
      </c>
      <c r="B391" t="s">
        <v>747</v>
      </c>
      <c r="C391" t="s">
        <v>731</v>
      </c>
      <c r="D391" t="s">
        <v>748</v>
      </c>
      <c r="E391">
        <v>30</v>
      </c>
      <c r="F391" t="s">
        <v>959</v>
      </c>
      <c r="G391" t="s">
        <v>964</v>
      </c>
      <c r="H391" t="s">
        <v>969</v>
      </c>
      <c r="I391" s="18">
        <f>INDEX(Costos!$K$1:$M$36,MATCH('2024'!$E391,Costos!$B$1:$B$36,0),1)</f>
        <v>0</v>
      </c>
      <c r="J391" s="18">
        <f>INDEX(Costos!$K$1:$M$36,MATCH('2024'!$E391,Costos!$B$1:$B$36,0),2)</f>
        <v>0</v>
      </c>
      <c r="K391" s="18">
        <f>INDEX(Costos!$K$1:$M$36,MATCH('2024'!$E391,Costos!$B$1:$B$36,0),3)</f>
        <v>0</v>
      </c>
    </row>
    <row r="392" spans="1:11" x14ac:dyDescent="0.3">
      <c r="A392">
        <v>2024</v>
      </c>
      <c r="B392" t="s">
        <v>749</v>
      </c>
      <c r="C392" t="s">
        <v>731</v>
      </c>
      <c r="D392" t="s">
        <v>750</v>
      </c>
      <c r="E392">
        <v>29</v>
      </c>
      <c r="F392" t="s">
        <v>959</v>
      </c>
      <c r="G392" t="s">
        <v>963</v>
      </c>
      <c r="H392" t="s">
        <v>967</v>
      </c>
      <c r="I392" s="18">
        <f>INDEX(Costos!$K$1:$M$36,MATCH('2024'!$E392,Costos!$B$1:$B$36,0),1)</f>
        <v>0</v>
      </c>
      <c r="J392" s="18">
        <f>INDEX(Costos!$K$1:$M$36,MATCH('2024'!$E392,Costos!$B$1:$B$36,0),2)</f>
        <v>0</v>
      </c>
      <c r="K392" s="18">
        <f>INDEX(Costos!$K$1:$M$36,MATCH('2024'!$E392,Costos!$B$1:$B$36,0),3)</f>
        <v>0</v>
      </c>
    </row>
    <row r="393" spans="1:11" x14ac:dyDescent="0.3">
      <c r="A393">
        <v>2024</v>
      </c>
      <c r="B393" t="s">
        <v>751</v>
      </c>
      <c r="C393" t="s">
        <v>731</v>
      </c>
      <c r="D393" t="s">
        <v>752</v>
      </c>
      <c r="E393">
        <v>30</v>
      </c>
      <c r="F393" t="s">
        <v>959</v>
      </c>
      <c r="G393" t="s">
        <v>964</v>
      </c>
      <c r="H393" t="s">
        <v>969</v>
      </c>
      <c r="I393" s="18">
        <f>INDEX(Costos!$K$1:$M$36,MATCH('2024'!$E393,Costos!$B$1:$B$36,0),1)</f>
        <v>0</v>
      </c>
      <c r="J393" s="18">
        <f>INDEX(Costos!$K$1:$M$36,MATCH('2024'!$E393,Costos!$B$1:$B$36,0),2)</f>
        <v>0</v>
      </c>
      <c r="K393" s="18">
        <f>INDEX(Costos!$K$1:$M$36,MATCH('2024'!$E393,Costos!$B$1:$B$36,0),3)</f>
        <v>0</v>
      </c>
    </row>
    <row r="394" spans="1:11" x14ac:dyDescent="0.3">
      <c r="A394">
        <v>2024</v>
      </c>
      <c r="B394" t="s">
        <v>753</v>
      </c>
      <c r="C394" t="s">
        <v>731</v>
      </c>
      <c r="D394" t="s">
        <v>754</v>
      </c>
      <c r="E394">
        <v>28</v>
      </c>
      <c r="F394" t="s">
        <v>959</v>
      </c>
      <c r="G394" t="s">
        <v>961</v>
      </c>
      <c r="H394" t="s">
        <v>968</v>
      </c>
      <c r="I394" s="18">
        <f>INDEX(Costos!$K$1:$M$36,MATCH('2024'!$E394,Costos!$B$1:$B$36,0),1)</f>
        <v>14341.77</v>
      </c>
      <c r="J394" s="18">
        <f>INDEX(Costos!$K$1:$M$36,MATCH('2024'!$E394,Costos!$B$1:$B$36,0),2)</f>
        <v>7081.7739999999994</v>
      </c>
      <c r="K394" s="18">
        <f>INDEX(Costos!$K$1:$M$36,MATCH('2024'!$E394,Costos!$B$1:$B$36,0),3)</f>
        <v>8376.8119999999999</v>
      </c>
    </row>
    <row r="395" spans="1:11" x14ac:dyDescent="0.3">
      <c r="A395">
        <v>2024</v>
      </c>
      <c r="B395" t="s">
        <v>755</v>
      </c>
      <c r="C395" t="s">
        <v>731</v>
      </c>
      <c r="D395" t="s">
        <v>756</v>
      </c>
      <c r="E395">
        <v>29</v>
      </c>
      <c r="F395" t="s">
        <v>959</v>
      </c>
      <c r="G395" t="s">
        <v>963</v>
      </c>
      <c r="H395" t="s">
        <v>967</v>
      </c>
      <c r="I395" s="18">
        <f>INDEX(Costos!$K$1:$M$36,MATCH('2024'!$E395,Costos!$B$1:$B$36,0),1)</f>
        <v>0</v>
      </c>
      <c r="J395" s="18">
        <f>INDEX(Costos!$K$1:$M$36,MATCH('2024'!$E395,Costos!$B$1:$B$36,0),2)</f>
        <v>0</v>
      </c>
      <c r="K395" s="18">
        <f>INDEX(Costos!$K$1:$M$36,MATCH('2024'!$E395,Costos!$B$1:$B$36,0),3)</f>
        <v>0</v>
      </c>
    </row>
    <row r="396" spans="1:11" x14ac:dyDescent="0.3">
      <c r="A396">
        <v>2024</v>
      </c>
      <c r="B396" t="s">
        <v>757</v>
      </c>
      <c r="C396" t="s">
        <v>731</v>
      </c>
      <c r="D396" t="s">
        <v>758</v>
      </c>
      <c r="E396">
        <v>28</v>
      </c>
      <c r="F396" t="s">
        <v>959</v>
      </c>
      <c r="G396" t="s">
        <v>961</v>
      </c>
      <c r="H396" t="s">
        <v>968</v>
      </c>
      <c r="I396" s="18">
        <f>INDEX(Costos!$K$1:$M$36,MATCH('2024'!$E396,Costos!$B$1:$B$36,0),1)</f>
        <v>14341.77</v>
      </c>
      <c r="J396" s="18">
        <f>INDEX(Costos!$K$1:$M$36,MATCH('2024'!$E396,Costos!$B$1:$B$36,0),2)</f>
        <v>7081.7739999999994</v>
      </c>
      <c r="K396" s="18">
        <f>INDEX(Costos!$K$1:$M$36,MATCH('2024'!$E396,Costos!$B$1:$B$36,0),3)</f>
        <v>8376.8119999999999</v>
      </c>
    </row>
    <row r="397" spans="1:11" x14ac:dyDescent="0.3">
      <c r="A397">
        <v>2024</v>
      </c>
      <c r="B397" t="s">
        <v>759</v>
      </c>
      <c r="C397" t="s">
        <v>731</v>
      </c>
      <c r="D397" t="s">
        <v>760</v>
      </c>
      <c r="E397">
        <v>30</v>
      </c>
      <c r="F397" t="s">
        <v>959</v>
      </c>
      <c r="G397" t="s">
        <v>964</v>
      </c>
      <c r="H397" t="s">
        <v>969</v>
      </c>
      <c r="I397" s="18">
        <f>INDEX(Costos!$K$1:$M$36,MATCH('2024'!$E397,Costos!$B$1:$B$36,0),1)</f>
        <v>0</v>
      </c>
      <c r="J397" s="18">
        <f>INDEX(Costos!$K$1:$M$36,MATCH('2024'!$E397,Costos!$B$1:$B$36,0),2)</f>
        <v>0</v>
      </c>
      <c r="K397" s="18">
        <f>INDEX(Costos!$K$1:$M$36,MATCH('2024'!$E397,Costos!$B$1:$B$36,0),3)</f>
        <v>0</v>
      </c>
    </row>
    <row r="398" spans="1:11" x14ac:dyDescent="0.3">
      <c r="A398">
        <v>2024</v>
      </c>
      <c r="B398" t="s">
        <v>761</v>
      </c>
      <c r="C398" t="s">
        <v>731</v>
      </c>
      <c r="D398" t="s">
        <v>762</v>
      </c>
      <c r="E398">
        <v>29</v>
      </c>
      <c r="F398" t="s">
        <v>959</v>
      </c>
      <c r="G398" t="s">
        <v>963</v>
      </c>
      <c r="H398" t="s">
        <v>967</v>
      </c>
      <c r="I398" s="18">
        <f>INDEX(Costos!$K$1:$M$36,MATCH('2024'!$E398,Costos!$B$1:$B$36,0),1)</f>
        <v>0</v>
      </c>
      <c r="J398" s="18">
        <f>INDEX(Costos!$K$1:$M$36,MATCH('2024'!$E398,Costos!$B$1:$B$36,0),2)</f>
        <v>0</v>
      </c>
      <c r="K398" s="18">
        <f>INDEX(Costos!$K$1:$M$36,MATCH('2024'!$E398,Costos!$B$1:$B$36,0),3)</f>
        <v>0</v>
      </c>
    </row>
    <row r="399" spans="1:11" x14ac:dyDescent="0.3">
      <c r="A399">
        <v>2024</v>
      </c>
      <c r="B399" t="s">
        <v>763</v>
      </c>
      <c r="C399" t="s">
        <v>731</v>
      </c>
      <c r="D399" t="s">
        <v>764</v>
      </c>
      <c r="E399">
        <v>30</v>
      </c>
      <c r="F399" t="s">
        <v>959</v>
      </c>
      <c r="G399" t="s">
        <v>964</v>
      </c>
      <c r="H399" t="s">
        <v>969</v>
      </c>
      <c r="I399" s="18">
        <f>INDEX(Costos!$K$1:$M$36,MATCH('2024'!$E399,Costos!$B$1:$B$36,0),1)</f>
        <v>0</v>
      </c>
      <c r="J399" s="18">
        <f>INDEX(Costos!$K$1:$M$36,MATCH('2024'!$E399,Costos!$B$1:$B$36,0),2)</f>
        <v>0</v>
      </c>
      <c r="K399" s="18">
        <f>INDEX(Costos!$K$1:$M$36,MATCH('2024'!$E399,Costos!$B$1:$B$36,0),3)</f>
        <v>0</v>
      </c>
    </row>
    <row r="400" spans="1:11" x14ac:dyDescent="0.3">
      <c r="A400">
        <v>2024</v>
      </c>
      <c r="B400" t="s">
        <v>765</v>
      </c>
      <c r="C400" t="s">
        <v>731</v>
      </c>
      <c r="D400" t="s">
        <v>197</v>
      </c>
      <c r="E400">
        <v>30</v>
      </c>
      <c r="F400" t="s">
        <v>959</v>
      </c>
      <c r="G400" t="s">
        <v>964</v>
      </c>
      <c r="H400" t="s">
        <v>969</v>
      </c>
      <c r="I400" s="18">
        <f>INDEX(Costos!$K$1:$M$36,MATCH('2024'!$E400,Costos!$B$1:$B$36,0),1)</f>
        <v>0</v>
      </c>
      <c r="J400" s="18">
        <f>INDEX(Costos!$K$1:$M$36,MATCH('2024'!$E400,Costos!$B$1:$B$36,0),2)</f>
        <v>0</v>
      </c>
      <c r="K400" s="18">
        <f>INDEX(Costos!$K$1:$M$36,MATCH('2024'!$E400,Costos!$B$1:$B$36,0),3)</f>
        <v>0</v>
      </c>
    </row>
    <row r="401" spans="1:11" x14ac:dyDescent="0.3">
      <c r="A401">
        <v>2024</v>
      </c>
      <c r="B401" t="s">
        <v>766</v>
      </c>
      <c r="C401" t="s">
        <v>731</v>
      </c>
      <c r="D401" t="s">
        <v>767</v>
      </c>
      <c r="E401">
        <v>30</v>
      </c>
      <c r="F401" t="s">
        <v>959</v>
      </c>
      <c r="G401" t="s">
        <v>964</v>
      </c>
      <c r="H401" t="s">
        <v>969</v>
      </c>
      <c r="I401" s="18">
        <f>INDEX(Costos!$K$1:$M$36,MATCH('2024'!$E401,Costos!$B$1:$B$36,0),1)</f>
        <v>0</v>
      </c>
      <c r="J401" s="18">
        <f>INDEX(Costos!$K$1:$M$36,MATCH('2024'!$E401,Costos!$B$1:$B$36,0),2)</f>
        <v>0</v>
      </c>
      <c r="K401" s="18">
        <f>INDEX(Costos!$K$1:$M$36,MATCH('2024'!$E401,Costos!$B$1:$B$36,0),3)</f>
        <v>0</v>
      </c>
    </row>
    <row r="402" spans="1:11" x14ac:dyDescent="0.3">
      <c r="A402">
        <v>2024</v>
      </c>
      <c r="B402" t="s">
        <v>768</v>
      </c>
      <c r="C402" t="s">
        <v>731</v>
      </c>
      <c r="D402" t="s">
        <v>769</v>
      </c>
      <c r="E402">
        <v>29</v>
      </c>
      <c r="F402" t="s">
        <v>959</v>
      </c>
      <c r="G402" t="s">
        <v>963</v>
      </c>
      <c r="H402" t="s">
        <v>967</v>
      </c>
      <c r="I402" s="18">
        <f>INDEX(Costos!$K$1:$M$36,MATCH('2024'!$E402,Costos!$B$1:$B$36,0),1)</f>
        <v>0</v>
      </c>
      <c r="J402" s="18">
        <f>INDEX(Costos!$K$1:$M$36,MATCH('2024'!$E402,Costos!$B$1:$B$36,0),2)</f>
        <v>0</v>
      </c>
      <c r="K402" s="18">
        <f>INDEX(Costos!$K$1:$M$36,MATCH('2024'!$E402,Costos!$B$1:$B$36,0),3)</f>
        <v>0</v>
      </c>
    </row>
    <row r="403" spans="1:11" x14ac:dyDescent="0.3">
      <c r="A403">
        <v>2024</v>
      </c>
      <c r="B403" t="s">
        <v>770</v>
      </c>
      <c r="C403" t="s">
        <v>731</v>
      </c>
      <c r="D403" t="s">
        <v>388</v>
      </c>
      <c r="E403">
        <v>29</v>
      </c>
      <c r="F403" t="s">
        <v>959</v>
      </c>
      <c r="G403" t="s">
        <v>963</v>
      </c>
      <c r="H403" t="s">
        <v>967</v>
      </c>
      <c r="I403" s="18">
        <f>INDEX(Costos!$K$1:$M$36,MATCH('2024'!$E403,Costos!$B$1:$B$36,0),1)</f>
        <v>0</v>
      </c>
      <c r="J403" s="18">
        <f>INDEX(Costos!$K$1:$M$36,MATCH('2024'!$E403,Costos!$B$1:$B$36,0),2)</f>
        <v>0</v>
      </c>
      <c r="K403" s="18">
        <f>INDEX(Costos!$K$1:$M$36,MATCH('2024'!$E403,Costos!$B$1:$B$36,0),3)</f>
        <v>0</v>
      </c>
    </row>
    <row r="404" spans="1:11" x14ac:dyDescent="0.3">
      <c r="A404">
        <v>2024</v>
      </c>
      <c r="B404" t="s">
        <v>771</v>
      </c>
      <c r="C404" t="s">
        <v>731</v>
      </c>
      <c r="D404" t="s">
        <v>772</v>
      </c>
      <c r="E404">
        <v>30</v>
      </c>
      <c r="F404" t="s">
        <v>959</v>
      </c>
      <c r="G404" t="s">
        <v>964</v>
      </c>
      <c r="H404" t="s">
        <v>969</v>
      </c>
      <c r="I404" s="18">
        <f>INDEX(Costos!$K$1:$M$36,MATCH('2024'!$E404,Costos!$B$1:$B$36,0),1)</f>
        <v>0</v>
      </c>
      <c r="J404" s="18">
        <f>INDEX(Costos!$K$1:$M$36,MATCH('2024'!$E404,Costos!$B$1:$B$36,0),2)</f>
        <v>0</v>
      </c>
      <c r="K404" s="18">
        <f>INDEX(Costos!$K$1:$M$36,MATCH('2024'!$E404,Costos!$B$1:$B$36,0),3)</f>
        <v>0</v>
      </c>
    </row>
    <row r="405" spans="1:11" x14ac:dyDescent="0.3">
      <c r="A405">
        <v>2024</v>
      </c>
      <c r="B405" t="s">
        <v>773</v>
      </c>
      <c r="C405" t="s">
        <v>774</v>
      </c>
      <c r="D405" t="s">
        <v>775</v>
      </c>
      <c r="E405">
        <v>18</v>
      </c>
      <c r="F405" t="s">
        <v>956</v>
      </c>
      <c r="G405" t="s">
        <v>963</v>
      </c>
      <c r="H405" t="s">
        <v>967</v>
      </c>
      <c r="I405" s="18">
        <f>INDEX(Costos!$K$1:$M$36,MATCH('2024'!$E405,Costos!$B$1:$B$36,0),1)</f>
        <v>16558.826000000001</v>
      </c>
      <c r="J405" s="18">
        <f>INDEX(Costos!$K$1:$M$36,MATCH('2024'!$E405,Costos!$B$1:$B$36,0),2)</f>
        <v>9045.8760000000002</v>
      </c>
      <c r="K405" s="18">
        <f>INDEX(Costos!$K$1:$M$36,MATCH('2024'!$E405,Costos!$B$1:$B$36,0),3)</f>
        <v>10396.045</v>
      </c>
    </row>
    <row r="406" spans="1:11" x14ac:dyDescent="0.3">
      <c r="A406">
        <v>2024</v>
      </c>
      <c r="B406" t="s">
        <v>776</v>
      </c>
      <c r="C406" t="s">
        <v>774</v>
      </c>
      <c r="D406" t="s">
        <v>777</v>
      </c>
      <c r="E406">
        <v>19</v>
      </c>
      <c r="F406" t="s">
        <v>956</v>
      </c>
      <c r="G406" t="s">
        <v>964</v>
      </c>
      <c r="H406" t="s">
        <v>969</v>
      </c>
      <c r="I406" s="18">
        <f>INDEX(Costos!$K$1:$M$36,MATCH('2024'!$E406,Costos!$B$1:$B$36,0),1)</f>
        <v>0</v>
      </c>
      <c r="J406" s="18">
        <f>INDEX(Costos!$K$1:$M$36,MATCH('2024'!$E406,Costos!$B$1:$B$36,0),2)</f>
        <v>0</v>
      </c>
      <c r="K406" s="18">
        <f>INDEX(Costos!$K$1:$M$36,MATCH('2024'!$E406,Costos!$B$1:$B$36,0),3)</f>
        <v>0</v>
      </c>
    </row>
    <row r="407" spans="1:11" x14ac:dyDescent="0.3">
      <c r="A407">
        <v>2024</v>
      </c>
      <c r="B407" t="s">
        <v>778</v>
      </c>
      <c r="C407" t="s">
        <v>774</v>
      </c>
      <c r="D407" t="s">
        <v>779</v>
      </c>
      <c r="E407">
        <v>18</v>
      </c>
      <c r="F407" t="s">
        <v>956</v>
      </c>
      <c r="G407" t="s">
        <v>963</v>
      </c>
      <c r="H407" t="s">
        <v>967</v>
      </c>
      <c r="I407" s="18">
        <f>INDEX(Costos!$K$1:$M$36,MATCH('2024'!$E407,Costos!$B$1:$B$36,0),1)</f>
        <v>16558.826000000001</v>
      </c>
      <c r="J407" s="18">
        <f>INDEX(Costos!$K$1:$M$36,MATCH('2024'!$E407,Costos!$B$1:$B$36,0),2)</f>
        <v>9045.8760000000002</v>
      </c>
      <c r="K407" s="18">
        <f>INDEX(Costos!$K$1:$M$36,MATCH('2024'!$E407,Costos!$B$1:$B$36,0),3)</f>
        <v>10396.045</v>
      </c>
    </row>
    <row r="408" spans="1:11" x14ac:dyDescent="0.3">
      <c r="A408">
        <v>2024</v>
      </c>
      <c r="B408" t="s">
        <v>780</v>
      </c>
      <c r="C408" t="s">
        <v>774</v>
      </c>
      <c r="D408" t="s">
        <v>273</v>
      </c>
      <c r="E408">
        <v>18</v>
      </c>
      <c r="F408" t="s">
        <v>956</v>
      </c>
      <c r="G408" t="s">
        <v>963</v>
      </c>
      <c r="H408" t="s">
        <v>967</v>
      </c>
      <c r="I408" s="18">
        <f>INDEX(Costos!$K$1:$M$36,MATCH('2024'!$E408,Costos!$B$1:$B$36,0),1)</f>
        <v>16558.826000000001</v>
      </c>
      <c r="J408" s="18">
        <f>INDEX(Costos!$K$1:$M$36,MATCH('2024'!$E408,Costos!$B$1:$B$36,0),2)</f>
        <v>9045.8760000000002</v>
      </c>
      <c r="K408" s="18">
        <f>INDEX(Costos!$K$1:$M$36,MATCH('2024'!$E408,Costos!$B$1:$B$36,0),3)</f>
        <v>10396.045</v>
      </c>
    </row>
    <row r="409" spans="1:11" x14ac:dyDescent="0.3">
      <c r="A409">
        <v>2024</v>
      </c>
      <c r="B409" t="s">
        <v>781</v>
      </c>
      <c r="C409" t="s">
        <v>774</v>
      </c>
      <c r="D409" t="s">
        <v>782</v>
      </c>
      <c r="E409">
        <v>19</v>
      </c>
      <c r="F409" t="s">
        <v>956</v>
      </c>
      <c r="G409" t="s">
        <v>964</v>
      </c>
      <c r="H409" t="s">
        <v>969</v>
      </c>
      <c r="I409" s="18">
        <f>INDEX(Costos!$K$1:$M$36,MATCH('2024'!$E409,Costos!$B$1:$B$36,0),1)</f>
        <v>0</v>
      </c>
      <c r="J409" s="18">
        <f>INDEX(Costos!$K$1:$M$36,MATCH('2024'!$E409,Costos!$B$1:$B$36,0),2)</f>
        <v>0</v>
      </c>
      <c r="K409" s="18">
        <f>INDEX(Costos!$K$1:$M$36,MATCH('2024'!$E409,Costos!$B$1:$B$36,0),3)</f>
        <v>0</v>
      </c>
    </row>
    <row r="410" spans="1:11" x14ac:dyDescent="0.3">
      <c r="A410">
        <v>2024</v>
      </c>
      <c r="B410" t="s">
        <v>783</v>
      </c>
      <c r="C410" t="s">
        <v>774</v>
      </c>
      <c r="D410" t="s">
        <v>784</v>
      </c>
      <c r="E410">
        <v>18</v>
      </c>
      <c r="F410" t="s">
        <v>956</v>
      </c>
      <c r="G410" t="s">
        <v>963</v>
      </c>
      <c r="H410" t="s">
        <v>967</v>
      </c>
      <c r="I410" s="18">
        <f>INDEX(Costos!$K$1:$M$36,MATCH('2024'!$E410,Costos!$B$1:$B$36,0),1)</f>
        <v>16558.826000000001</v>
      </c>
      <c r="J410" s="18">
        <f>INDEX(Costos!$K$1:$M$36,MATCH('2024'!$E410,Costos!$B$1:$B$36,0),2)</f>
        <v>9045.8760000000002</v>
      </c>
      <c r="K410" s="18">
        <f>INDEX(Costos!$K$1:$M$36,MATCH('2024'!$E410,Costos!$B$1:$B$36,0),3)</f>
        <v>10396.045</v>
      </c>
    </row>
    <row r="411" spans="1:11" x14ac:dyDescent="0.3">
      <c r="A411">
        <v>2024</v>
      </c>
      <c r="B411" t="s">
        <v>785</v>
      </c>
      <c r="C411" t="s">
        <v>774</v>
      </c>
      <c r="D411" t="s">
        <v>786</v>
      </c>
      <c r="E411">
        <v>18</v>
      </c>
      <c r="F411" t="s">
        <v>956</v>
      </c>
      <c r="G411" t="s">
        <v>963</v>
      </c>
      <c r="H411" t="s">
        <v>967</v>
      </c>
      <c r="I411" s="18">
        <f>INDEX(Costos!$K$1:$M$36,MATCH('2024'!$E411,Costos!$B$1:$B$36,0),1)</f>
        <v>16558.826000000001</v>
      </c>
      <c r="J411" s="18">
        <f>INDEX(Costos!$K$1:$M$36,MATCH('2024'!$E411,Costos!$B$1:$B$36,0),2)</f>
        <v>9045.8760000000002</v>
      </c>
      <c r="K411" s="18">
        <f>INDEX(Costos!$K$1:$M$36,MATCH('2024'!$E411,Costos!$B$1:$B$36,0),3)</f>
        <v>10396.045</v>
      </c>
    </row>
    <row r="412" spans="1:11" x14ac:dyDescent="0.3">
      <c r="A412">
        <v>2024</v>
      </c>
      <c r="B412" t="s">
        <v>787</v>
      </c>
      <c r="C412" t="s">
        <v>774</v>
      </c>
      <c r="D412" t="s">
        <v>788</v>
      </c>
      <c r="E412">
        <v>19</v>
      </c>
      <c r="F412" t="s">
        <v>956</v>
      </c>
      <c r="G412" t="s">
        <v>964</v>
      </c>
      <c r="H412" t="s">
        <v>969</v>
      </c>
      <c r="I412" s="18">
        <f>INDEX(Costos!$K$1:$M$36,MATCH('2024'!$E412,Costos!$B$1:$B$36,0),1)</f>
        <v>0</v>
      </c>
      <c r="J412" s="18">
        <f>INDEX(Costos!$K$1:$M$36,MATCH('2024'!$E412,Costos!$B$1:$B$36,0),2)</f>
        <v>0</v>
      </c>
      <c r="K412" s="18">
        <f>INDEX(Costos!$K$1:$M$36,MATCH('2024'!$E412,Costos!$B$1:$B$36,0),3)</f>
        <v>0</v>
      </c>
    </row>
    <row r="413" spans="1:11" x14ac:dyDescent="0.3">
      <c r="A413">
        <v>2024</v>
      </c>
      <c r="B413" t="s">
        <v>789</v>
      </c>
      <c r="C413" t="s">
        <v>774</v>
      </c>
      <c r="D413" t="s">
        <v>790</v>
      </c>
      <c r="E413">
        <v>18</v>
      </c>
      <c r="F413" t="s">
        <v>956</v>
      </c>
      <c r="G413" t="s">
        <v>963</v>
      </c>
      <c r="H413" t="s">
        <v>967</v>
      </c>
      <c r="I413" s="18">
        <f>INDEX(Costos!$K$1:$M$36,MATCH('2024'!$E413,Costos!$B$1:$B$36,0),1)</f>
        <v>16558.826000000001</v>
      </c>
      <c r="J413" s="18">
        <f>INDEX(Costos!$K$1:$M$36,MATCH('2024'!$E413,Costos!$B$1:$B$36,0),2)</f>
        <v>9045.8760000000002</v>
      </c>
      <c r="K413" s="18">
        <f>INDEX(Costos!$K$1:$M$36,MATCH('2024'!$E413,Costos!$B$1:$B$36,0),3)</f>
        <v>10396.045</v>
      </c>
    </row>
    <row r="414" spans="1:11" x14ac:dyDescent="0.3">
      <c r="A414">
        <v>2024</v>
      </c>
      <c r="B414" t="s">
        <v>791</v>
      </c>
      <c r="C414" t="s">
        <v>774</v>
      </c>
      <c r="D414" t="s">
        <v>358</v>
      </c>
      <c r="E414">
        <v>18</v>
      </c>
      <c r="F414" t="s">
        <v>956</v>
      </c>
      <c r="G414" t="s">
        <v>963</v>
      </c>
      <c r="H414" t="s">
        <v>967</v>
      </c>
      <c r="I414" s="18">
        <f>INDEX(Costos!$K$1:$M$36,MATCH('2024'!$E414,Costos!$B$1:$B$36,0),1)</f>
        <v>16558.826000000001</v>
      </c>
      <c r="J414" s="18">
        <f>INDEX(Costos!$K$1:$M$36,MATCH('2024'!$E414,Costos!$B$1:$B$36,0),2)</f>
        <v>9045.8760000000002</v>
      </c>
      <c r="K414" s="18">
        <f>INDEX(Costos!$K$1:$M$36,MATCH('2024'!$E414,Costos!$B$1:$B$36,0),3)</f>
        <v>10396.045</v>
      </c>
    </row>
    <row r="415" spans="1:11" x14ac:dyDescent="0.3">
      <c r="A415">
        <v>2024</v>
      </c>
      <c r="B415" t="s">
        <v>792</v>
      </c>
      <c r="C415" t="s">
        <v>774</v>
      </c>
      <c r="D415" t="s">
        <v>197</v>
      </c>
      <c r="E415">
        <v>18</v>
      </c>
      <c r="F415" t="s">
        <v>956</v>
      </c>
      <c r="G415" t="s">
        <v>963</v>
      </c>
      <c r="H415" t="s">
        <v>967</v>
      </c>
      <c r="I415" s="18">
        <f>INDEX(Costos!$K$1:$M$36,MATCH('2024'!$E415,Costos!$B$1:$B$36,0),1)</f>
        <v>16558.826000000001</v>
      </c>
      <c r="J415" s="18">
        <f>INDEX(Costos!$K$1:$M$36,MATCH('2024'!$E415,Costos!$B$1:$B$36,0),2)</f>
        <v>9045.8760000000002</v>
      </c>
      <c r="K415" s="18">
        <f>INDEX(Costos!$K$1:$M$36,MATCH('2024'!$E415,Costos!$B$1:$B$36,0),3)</f>
        <v>10396.045</v>
      </c>
    </row>
    <row r="416" spans="1:11" x14ac:dyDescent="0.3">
      <c r="A416">
        <v>2024</v>
      </c>
      <c r="B416" t="s">
        <v>793</v>
      </c>
      <c r="C416" t="s">
        <v>774</v>
      </c>
      <c r="D416" t="s">
        <v>458</v>
      </c>
      <c r="E416">
        <v>19</v>
      </c>
      <c r="F416" t="s">
        <v>956</v>
      </c>
      <c r="G416" t="s">
        <v>964</v>
      </c>
      <c r="H416" t="s">
        <v>969</v>
      </c>
      <c r="I416" s="18">
        <f>INDEX(Costos!$K$1:$M$36,MATCH('2024'!$E416,Costos!$B$1:$B$36,0),1)</f>
        <v>0</v>
      </c>
      <c r="J416" s="18">
        <f>INDEX(Costos!$K$1:$M$36,MATCH('2024'!$E416,Costos!$B$1:$B$36,0),2)</f>
        <v>0</v>
      </c>
      <c r="K416" s="18">
        <f>INDEX(Costos!$K$1:$M$36,MATCH('2024'!$E416,Costos!$B$1:$B$36,0),3)</f>
        <v>0</v>
      </c>
    </row>
    <row r="417" spans="1:11" x14ac:dyDescent="0.3">
      <c r="A417">
        <v>2024</v>
      </c>
      <c r="B417" t="s">
        <v>794</v>
      </c>
      <c r="C417" t="s">
        <v>774</v>
      </c>
      <c r="D417" t="s">
        <v>795</v>
      </c>
      <c r="E417">
        <v>18</v>
      </c>
      <c r="F417" t="s">
        <v>956</v>
      </c>
      <c r="G417" t="s">
        <v>963</v>
      </c>
      <c r="H417" t="s">
        <v>967</v>
      </c>
      <c r="I417" s="18">
        <f>INDEX(Costos!$K$1:$M$36,MATCH('2024'!$E417,Costos!$B$1:$B$36,0),1)</f>
        <v>16558.826000000001</v>
      </c>
      <c r="J417" s="18">
        <f>INDEX(Costos!$K$1:$M$36,MATCH('2024'!$E417,Costos!$B$1:$B$36,0),2)</f>
        <v>9045.8760000000002</v>
      </c>
      <c r="K417" s="18">
        <f>INDEX(Costos!$K$1:$M$36,MATCH('2024'!$E417,Costos!$B$1:$B$36,0),3)</f>
        <v>10396.045</v>
      </c>
    </row>
    <row r="418" spans="1:11" x14ac:dyDescent="0.3">
      <c r="A418">
        <v>2024</v>
      </c>
      <c r="B418" t="s">
        <v>796</v>
      </c>
      <c r="C418" t="s">
        <v>774</v>
      </c>
      <c r="D418" t="s">
        <v>362</v>
      </c>
      <c r="E418">
        <v>18</v>
      </c>
      <c r="F418" t="s">
        <v>956</v>
      </c>
      <c r="G418" t="s">
        <v>963</v>
      </c>
      <c r="H418" t="s">
        <v>967</v>
      </c>
      <c r="I418" s="18">
        <f>INDEX(Costos!$K$1:$M$36,MATCH('2024'!$E418,Costos!$B$1:$B$36,0),1)</f>
        <v>16558.826000000001</v>
      </c>
      <c r="J418" s="18">
        <f>INDEX(Costos!$K$1:$M$36,MATCH('2024'!$E418,Costos!$B$1:$B$36,0),2)</f>
        <v>9045.8760000000002</v>
      </c>
      <c r="K418" s="18">
        <f>INDEX(Costos!$K$1:$M$36,MATCH('2024'!$E418,Costos!$B$1:$B$36,0),3)</f>
        <v>10396.045</v>
      </c>
    </row>
    <row r="419" spans="1:11" x14ac:dyDescent="0.3">
      <c r="A419">
        <v>2024</v>
      </c>
      <c r="B419" t="s">
        <v>797</v>
      </c>
      <c r="C419" t="s">
        <v>774</v>
      </c>
      <c r="D419" t="s">
        <v>798</v>
      </c>
      <c r="E419">
        <v>18</v>
      </c>
      <c r="F419" t="s">
        <v>956</v>
      </c>
      <c r="G419" t="s">
        <v>963</v>
      </c>
      <c r="H419" t="s">
        <v>967</v>
      </c>
      <c r="I419" s="18">
        <f>INDEX(Costos!$K$1:$M$36,MATCH('2024'!$E419,Costos!$B$1:$B$36,0),1)</f>
        <v>16558.826000000001</v>
      </c>
      <c r="J419" s="18">
        <f>INDEX(Costos!$K$1:$M$36,MATCH('2024'!$E419,Costos!$B$1:$B$36,0),2)</f>
        <v>9045.8760000000002</v>
      </c>
      <c r="K419" s="18">
        <f>INDEX(Costos!$K$1:$M$36,MATCH('2024'!$E419,Costos!$B$1:$B$36,0),3)</f>
        <v>10396.045</v>
      </c>
    </row>
    <row r="420" spans="1:11" x14ac:dyDescent="0.3">
      <c r="A420">
        <v>2024</v>
      </c>
      <c r="B420" t="s">
        <v>799</v>
      </c>
      <c r="C420" t="s">
        <v>774</v>
      </c>
      <c r="D420" t="s">
        <v>800</v>
      </c>
      <c r="E420">
        <v>19</v>
      </c>
      <c r="F420" t="s">
        <v>956</v>
      </c>
      <c r="G420" t="s">
        <v>964</v>
      </c>
      <c r="H420" t="s">
        <v>969</v>
      </c>
      <c r="I420" s="18">
        <f>INDEX(Costos!$K$1:$M$36,MATCH('2024'!$E420,Costos!$B$1:$B$36,0),1)</f>
        <v>0</v>
      </c>
      <c r="J420" s="18">
        <f>INDEX(Costos!$K$1:$M$36,MATCH('2024'!$E420,Costos!$B$1:$B$36,0),2)</f>
        <v>0</v>
      </c>
      <c r="K420" s="18">
        <f>INDEX(Costos!$K$1:$M$36,MATCH('2024'!$E420,Costos!$B$1:$B$36,0),3)</f>
        <v>0</v>
      </c>
    </row>
    <row r="421" spans="1:11" x14ac:dyDescent="0.3">
      <c r="A421">
        <v>2024</v>
      </c>
      <c r="B421" t="s">
        <v>801</v>
      </c>
      <c r="C421" t="s">
        <v>774</v>
      </c>
      <c r="D421" t="s">
        <v>250</v>
      </c>
      <c r="E421">
        <v>19</v>
      </c>
      <c r="F421" t="s">
        <v>956</v>
      </c>
      <c r="G421" t="s">
        <v>964</v>
      </c>
      <c r="H421" t="s">
        <v>969</v>
      </c>
      <c r="I421" s="18">
        <f>INDEX(Costos!$K$1:$M$36,MATCH('2024'!$E421,Costos!$B$1:$B$36,0),1)</f>
        <v>0</v>
      </c>
      <c r="J421" s="18">
        <f>INDEX(Costos!$K$1:$M$36,MATCH('2024'!$E421,Costos!$B$1:$B$36,0),2)</f>
        <v>0</v>
      </c>
      <c r="K421" s="18">
        <f>INDEX(Costos!$K$1:$M$36,MATCH('2024'!$E421,Costos!$B$1:$B$36,0),3)</f>
        <v>0</v>
      </c>
    </row>
    <row r="422" spans="1:11" x14ac:dyDescent="0.3">
      <c r="A422">
        <v>2024</v>
      </c>
      <c r="B422" t="s">
        <v>802</v>
      </c>
      <c r="C422" t="s">
        <v>774</v>
      </c>
      <c r="D422" t="s">
        <v>803</v>
      </c>
      <c r="E422">
        <v>18</v>
      </c>
      <c r="F422" t="s">
        <v>956</v>
      </c>
      <c r="G422" t="s">
        <v>963</v>
      </c>
      <c r="H422" t="s">
        <v>967</v>
      </c>
      <c r="I422" s="18">
        <f>INDEX(Costos!$K$1:$M$36,MATCH('2024'!$E422,Costos!$B$1:$B$36,0),1)</f>
        <v>16558.826000000001</v>
      </c>
      <c r="J422" s="18">
        <f>INDEX(Costos!$K$1:$M$36,MATCH('2024'!$E422,Costos!$B$1:$B$36,0),2)</f>
        <v>9045.8760000000002</v>
      </c>
      <c r="K422" s="18">
        <f>INDEX(Costos!$K$1:$M$36,MATCH('2024'!$E422,Costos!$B$1:$B$36,0),3)</f>
        <v>10396.045</v>
      </c>
    </row>
    <row r="423" spans="1:11" x14ac:dyDescent="0.3">
      <c r="A423">
        <v>2024</v>
      </c>
      <c r="B423" t="s">
        <v>804</v>
      </c>
      <c r="C423" t="s">
        <v>805</v>
      </c>
      <c r="D423" t="s">
        <v>17</v>
      </c>
      <c r="E423">
        <v>20</v>
      </c>
      <c r="F423" t="s">
        <v>956</v>
      </c>
      <c r="G423" t="s">
        <v>964</v>
      </c>
      <c r="H423" t="s">
        <v>969</v>
      </c>
      <c r="I423" s="18">
        <f>INDEX(Costos!$K$1:$M$36,MATCH('2024'!$E423,Costos!$B$1:$B$36,0),1)</f>
        <v>16370.786</v>
      </c>
      <c r="J423" s="18">
        <f>INDEX(Costos!$K$1:$M$36,MATCH('2024'!$E423,Costos!$B$1:$B$36,0),2)</f>
        <v>8857.8359999999993</v>
      </c>
      <c r="K423" s="18">
        <f>INDEX(Costos!$K$1:$M$36,MATCH('2024'!$E423,Costos!$B$1:$B$36,0),3)</f>
        <v>10208.004999999999</v>
      </c>
    </row>
    <row r="424" spans="1:11" x14ac:dyDescent="0.3">
      <c r="A424">
        <v>2024</v>
      </c>
      <c r="B424" t="s">
        <v>806</v>
      </c>
      <c r="C424" t="s">
        <v>805</v>
      </c>
      <c r="D424" t="s">
        <v>807</v>
      </c>
      <c r="E424">
        <v>21</v>
      </c>
      <c r="F424" t="s">
        <v>956</v>
      </c>
      <c r="G424" t="s">
        <v>963</v>
      </c>
      <c r="H424" t="s">
        <v>967</v>
      </c>
      <c r="I424" s="18">
        <f>INDEX(Costos!$K$1:$M$36,MATCH('2024'!$E424,Costos!$B$1:$B$36,0),1)</f>
        <v>0</v>
      </c>
      <c r="J424" s="18">
        <f>INDEX(Costos!$K$1:$M$36,MATCH('2024'!$E424,Costos!$B$1:$B$36,0),2)</f>
        <v>0</v>
      </c>
      <c r="K424" s="18">
        <f>INDEX(Costos!$K$1:$M$36,MATCH('2024'!$E424,Costos!$B$1:$B$36,0),3)</f>
        <v>0</v>
      </c>
    </row>
    <row r="425" spans="1:11" x14ac:dyDescent="0.3">
      <c r="A425">
        <v>2024</v>
      </c>
      <c r="B425" t="s">
        <v>808</v>
      </c>
      <c r="C425" t="s">
        <v>805</v>
      </c>
      <c r="D425" t="s">
        <v>53</v>
      </c>
      <c r="E425">
        <v>21</v>
      </c>
      <c r="F425" t="s">
        <v>956</v>
      </c>
      <c r="G425" t="s">
        <v>963</v>
      </c>
      <c r="H425" t="s">
        <v>967</v>
      </c>
      <c r="I425" s="18">
        <f>INDEX(Costos!$K$1:$M$36,MATCH('2024'!$E425,Costos!$B$1:$B$36,0),1)</f>
        <v>0</v>
      </c>
      <c r="J425" s="18">
        <f>INDEX(Costos!$K$1:$M$36,MATCH('2024'!$E425,Costos!$B$1:$B$36,0),2)</f>
        <v>0</v>
      </c>
      <c r="K425" s="18">
        <f>INDEX(Costos!$K$1:$M$36,MATCH('2024'!$E425,Costos!$B$1:$B$36,0),3)</f>
        <v>0</v>
      </c>
    </row>
    <row r="426" spans="1:11" x14ac:dyDescent="0.3">
      <c r="A426">
        <v>2024</v>
      </c>
      <c r="B426" t="s">
        <v>809</v>
      </c>
      <c r="C426" t="s">
        <v>805</v>
      </c>
      <c r="D426" t="s">
        <v>65</v>
      </c>
      <c r="E426">
        <v>21</v>
      </c>
      <c r="F426" t="s">
        <v>956</v>
      </c>
      <c r="G426" t="s">
        <v>963</v>
      </c>
      <c r="H426" t="s">
        <v>967</v>
      </c>
      <c r="I426" s="18">
        <f>INDEX(Costos!$K$1:$M$36,MATCH('2024'!$E426,Costos!$B$1:$B$36,0),1)</f>
        <v>0</v>
      </c>
      <c r="J426" s="18">
        <f>INDEX(Costos!$K$1:$M$36,MATCH('2024'!$E426,Costos!$B$1:$B$36,0),2)</f>
        <v>0</v>
      </c>
      <c r="K426" s="18">
        <f>INDEX(Costos!$K$1:$M$36,MATCH('2024'!$E426,Costos!$B$1:$B$36,0),3)</f>
        <v>0</v>
      </c>
    </row>
    <row r="427" spans="1:11" x14ac:dyDescent="0.3">
      <c r="A427">
        <v>2024</v>
      </c>
      <c r="B427" t="s">
        <v>810</v>
      </c>
      <c r="C427" t="s">
        <v>805</v>
      </c>
      <c r="D427" t="s">
        <v>811</v>
      </c>
      <c r="E427">
        <v>21</v>
      </c>
      <c r="F427" t="s">
        <v>956</v>
      </c>
      <c r="G427" t="s">
        <v>963</v>
      </c>
      <c r="H427" t="s">
        <v>967</v>
      </c>
      <c r="I427" s="18">
        <f>INDEX(Costos!$K$1:$M$36,MATCH('2024'!$E427,Costos!$B$1:$B$36,0),1)</f>
        <v>0</v>
      </c>
      <c r="J427" s="18">
        <f>INDEX(Costos!$K$1:$M$36,MATCH('2024'!$E427,Costos!$B$1:$B$36,0),2)</f>
        <v>0</v>
      </c>
      <c r="K427" s="18">
        <f>INDEX(Costos!$K$1:$M$36,MATCH('2024'!$E427,Costos!$B$1:$B$36,0),3)</f>
        <v>0</v>
      </c>
    </row>
    <row r="428" spans="1:11" x14ac:dyDescent="0.3">
      <c r="A428">
        <v>2024</v>
      </c>
      <c r="B428" t="s">
        <v>812</v>
      </c>
      <c r="C428" t="s">
        <v>805</v>
      </c>
      <c r="D428" t="s">
        <v>813</v>
      </c>
      <c r="E428">
        <v>21</v>
      </c>
      <c r="F428" t="s">
        <v>956</v>
      </c>
      <c r="G428" t="s">
        <v>963</v>
      </c>
      <c r="H428" t="s">
        <v>967</v>
      </c>
      <c r="I428" s="18">
        <f>INDEX(Costos!$K$1:$M$36,MATCH('2024'!$E428,Costos!$B$1:$B$36,0),1)</f>
        <v>0</v>
      </c>
      <c r="J428" s="18">
        <f>INDEX(Costos!$K$1:$M$36,MATCH('2024'!$E428,Costos!$B$1:$B$36,0),2)</f>
        <v>0</v>
      </c>
      <c r="K428" s="18">
        <f>INDEX(Costos!$K$1:$M$36,MATCH('2024'!$E428,Costos!$B$1:$B$36,0),3)</f>
        <v>0</v>
      </c>
    </row>
    <row r="429" spans="1:11" x14ac:dyDescent="0.3">
      <c r="A429">
        <v>2024</v>
      </c>
      <c r="B429" t="s">
        <v>814</v>
      </c>
      <c r="C429" t="s">
        <v>805</v>
      </c>
      <c r="D429" t="s">
        <v>121</v>
      </c>
      <c r="E429">
        <v>21</v>
      </c>
      <c r="F429" t="s">
        <v>956</v>
      </c>
      <c r="G429" t="s">
        <v>963</v>
      </c>
      <c r="H429" t="s">
        <v>967</v>
      </c>
      <c r="I429" s="18">
        <f>INDEX(Costos!$K$1:$M$36,MATCH('2024'!$E429,Costos!$B$1:$B$36,0),1)</f>
        <v>0</v>
      </c>
      <c r="J429" s="18">
        <f>INDEX(Costos!$K$1:$M$36,MATCH('2024'!$E429,Costos!$B$1:$B$36,0),2)</f>
        <v>0</v>
      </c>
      <c r="K429" s="18">
        <f>INDEX(Costos!$K$1:$M$36,MATCH('2024'!$E429,Costos!$B$1:$B$36,0),3)</f>
        <v>0</v>
      </c>
    </row>
    <row r="430" spans="1:11" x14ac:dyDescent="0.3">
      <c r="A430">
        <v>2024</v>
      </c>
      <c r="B430" t="s">
        <v>815</v>
      </c>
      <c r="C430" t="s">
        <v>805</v>
      </c>
      <c r="D430" t="s">
        <v>816</v>
      </c>
      <c r="E430">
        <v>21</v>
      </c>
      <c r="F430" t="s">
        <v>956</v>
      </c>
      <c r="G430" t="s">
        <v>963</v>
      </c>
      <c r="H430" t="s">
        <v>967</v>
      </c>
      <c r="I430" s="18">
        <f>INDEX(Costos!$K$1:$M$36,MATCH('2024'!$E430,Costos!$B$1:$B$36,0),1)</f>
        <v>0</v>
      </c>
      <c r="J430" s="18">
        <f>INDEX(Costos!$K$1:$M$36,MATCH('2024'!$E430,Costos!$B$1:$B$36,0),2)</f>
        <v>0</v>
      </c>
      <c r="K430" s="18">
        <f>INDEX(Costos!$K$1:$M$36,MATCH('2024'!$E430,Costos!$B$1:$B$36,0),3)</f>
        <v>0</v>
      </c>
    </row>
    <row r="431" spans="1:11" x14ac:dyDescent="0.3">
      <c r="A431">
        <v>2024</v>
      </c>
      <c r="B431" t="s">
        <v>817</v>
      </c>
      <c r="C431" t="s">
        <v>805</v>
      </c>
      <c r="D431" t="s">
        <v>314</v>
      </c>
      <c r="E431">
        <v>21</v>
      </c>
      <c r="F431" t="s">
        <v>956</v>
      </c>
      <c r="G431" t="s">
        <v>963</v>
      </c>
      <c r="H431" t="s">
        <v>967</v>
      </c>
      <c r="I431" s="18">
        <f>INDEX(Costos!$K$1:$M$36,MATCH('2024'!$E431,Costos!$B$1:$B$36,0),1)</f>
        <v>0</v>
      </c>
      <c r="J431" s="18">
        <f>INDEX(Costos!$K$1:$M$36,MATCH('2024'!$E431,Costos!$B$1:$B$36,0),2)</f>
        <v>0</v>
      </c>
      <c r="K431" s="18">
        <f>INDEX(Costos!$K$1:$M$36,MATCH('2024'!$E431,Costos!$B$1:$B$36,0),3)</f>
        <v>0</v>
      </c>
    </row>
    <row r="432" spans="1:11" x14ac:dyDescent="0.3">
      <c r="A432">
        <v>2024</v>
      </c>
      <c r="B432" t="s">
        <v>818</v>
      </c>
      <c r="C432" t="s">
        <v>819</v>
      </c>
      <c r="D432" t="s">
        <v>820</v>
      </c>
      <c r="E432">
        <v>14</v>
      </c>
      <c r="F432" t="s">
        <v>954</v>
      </c>
      <c r="G432" t="s">
        <v>961</v>
      </c>
      <c r="H432" t="s">
        <v>968</v>
      </c>
      <c r="I432" s="18">
        <f>INDEX(Costos!$K$1:$M$36,MATCH('2024'!$E432,Costos!$B$1:$B$36,0),1)</f>
        <v>15449.787</v>
      </c>
      <c r="J432" s="18">
        <f>INDEX(Costos!$K$1:$M$36,MATCH('2024'!$E432,Costos!$B$1:$B$36,0),2)</f>
        <v>8151.9560000000001</v>
      </c>
      <c r="K432" s="18">
        <f>INDEX(Costos!$K$1:$M$36,MATCH('2024'!$E432,Costos!$B$1:$B$36,0),3)</f>
        <v>9442.6699999999983</v>
      </c>
    </row>
    <row r="433" spans="1:11" x14ac:dyDescent="0.3">
      <c r="A433">
        <v>2024</v>
      </c>
      <c r="B433" t="s">
        <v>821</v>
      </c>
      <c r="C433" t="s">
        <v>819</v>
      </c>
      <c r="D433" t="s">
        <v>822</v>
      </c>
      <c r="E433">
        <v>14</v>
      </c>
      <c r="F433" t="s">
        <v>954</v>
      </c>
      <c r="G433" t="s">
        <v>961</v>
      </c>
      <c r="H433" t="s">
        <v>968</v>
      </c>
      <c r="I433" s="18">
        <f>INDEX(Costos!$K$1:$M$36,MATCH('2024'!$E433,Costos!$B$1:$B$36,0),1)</f>
        <v>15449.787</v>
      </c>
      <c r="J433" s="18">
        <f>INDEX(Costos!$K$1:$M$36,MATCH('2024'!$E433,Costos!$B$1:$B$36,0),2)</f>
        <v>8151.9560000000001</v>
      </c>
      <c r="K433" s="18">
        <f>INDEX(Costos!$K$1:$M$36,MATCH('2024'!$E433,Costos!$B$1:$B$36,0),3)</f>
        <v>9442.6699999999983</v>
      </c>
    </row>
    <row r="434" spans="1:11" x14ac:dyDescent="0.3">
      <c r="A434">
        <v>2024</v>
      </c>
      <c r="B434" t="s">
        <v>823</v>
      </c>
      <c r="C434" t="s">
        <v>819</v>
      </c>
      <c r="D434" t="s">
        <v>824</v>
      </c>
      <c r="E434">
        <v>15</v>
      </c>
      <c r="F434" t="s">
        <v>954</v>
      </c>
      <c r="G434" t="s">
        <v>961</v>
      </c>
      <c r="H434" t="s">
        <v>968</v>
      </c>
      <c r="I434" s="18">
        <f>INDEX(Costos!$K$1:$M$36,MATCH('2024'!$E434,Costos!$B$1:$B$36,0),1)</f>
        <v>17840.752999999997</v>
      </c>
      <c r="J434" s="18">
        <f>INDEX(Costos!$K$1:$M$36,MATCH('2024'!$E434,Costos!$B$1:$B$36,0),2)</f>
        <v>10823.982</v>
      </c>
      <c r="K434" s="18">
        <f>INDEX(Costos!$K$1:$M$36,MATCH('2024'!$E434,Costos!$B$1:$B$36,0),3)</f>
        <v>12084.428</v>
      </c>
    </row>
    <row r="435" spans="1:11" x14ac:dyDescent="0.3">
      <c r="A435">
        <v>2024</v>
      </c>
      <c r="B435" t="s">
        <v>825</v>
      </c>
      <c r="C435" t="s">
        <v>819</v>
      </c>
      <c r="D435" t="s">
        <v>826</v>
      </c>
      <c r="E435">
        <v>15</v>
      </c>
      <c r="F435" t="s">
        <v>954</v>
      </c>
      <c r="G435" t="s">
        <v>961</v>
      </c>
      <c r="H435" t="s">
        <v>968</v>
      </c>
      <c r="I435" s="18">
        <f>INDEX(Costos!$K$1:$M$36,MATCH('2024'!$E435,Costos!$B$1:$B$36,0),1)</f>
        <v>17840.752999999997</v>
      </c>
      <c r="J435" s="18">
        <f>INDEX(Costos!$K$1:$M$36,MATCH('2024'!$E435,Costos!$B$1:$B$36,0),2)</f>
        <v>10823.982</v>
      </c>
      <c r="K435" s="18">
        <f>INDEX(Costos!$K$1:$M$36,MATCH('2024'!$E435,Costos!$B$1:$B$36,0),3)</f>
        <v>12084.428</v>
      </c>
    </row>
    <row r="436" spans="1:11" x14ac:dyDescent="0.3">
      <c r="A436">
        <v>2024</v>
      </c>
      <c r="B436" t="s">
        <v>827</v>
      </c>
      <c r="C436" t="s">
        <v>819</v>
      </c>
      <c r="D436" t="s">
        <v>828</v>
      </c>
      <c r="E436">
        <v>14</v>
      </c>
      <c r="F436" t="s">
        <v>954</v>
      </c>
      <c r="G436" t="s">
        <v>961</v>
      </c>
      <c r="H436" t="s">
        <v>968</v>
      </c>
      <c r="I436" s="18">
        <f>INDEX(Costos!$K$1:$M$36,MATCH('2024'!$E436,Costos!$B$1:$B$36,0),1)</f>
        <v>15449.787</v>
      </c>
      <c r="J436" s="18">
        <f>INDEX(Costos!$K$1:$M$36,MATCH('2024'!$E436,Costos!$B$1:$B$36,0),2)</f>
        <v>8151.9560000000001</v>
      </c>
      <c r="K436" s="18">
        <f>INDEX(Costos!$K$1:$M$36,MATCH('2024'!$E436,Costos!$B$1:$B$36,0),3)</f>
        <v>9442.6699999999983</v>
      </c>
    </row>
    <row r="437" spans="1:11" x14ac:dyDescent="0.3">
      <c r="A437">
        <v>2024</v>
      </c>
      <c r="B437" t="s">
        <v>829</v>
      </c>
      <c r="C437" t="s">
        <v>819</v>
      </c>
      <c r="D437" t="s">
        <v>830</v>
      </c>
      <c r="E437">
        <v>14</v>
      </c>
      <c r="F437" t="s">
        <v>954</v>
      </c>
      <c r="G437" t="s">
        <v>961</v>
      </c>
      <c r="H437" t="s">
        <v>968</v>
      </c>
      <c r="I437" s="18">
        <f>INDEX(Costos!$K$1:$M$36,MATCH('2024'!$E437,Costos!$B$1:$B$36,0),1)</f>
        <v>15449.787</v>
      </c>
      <c r="J437" s="18">
        <f>INDEX(Costos!$K$1:$M$36,MATCH('2024'!$E437,Costos!$B$1:$B$36,0),2)</f>
        <v>8151.9560000000001</v>
      </c>
      <c r="K437" s="18">
        <f>INDEX(Costos!$K$1:$M$36,MATCH('2024'!$E437,Costos!$B$1:$B$36,0),3)</f>
        <v>9442.6699999999983</v>
      </c>
    </row>
    <row r="438" spans="1:11" x14ac:dyDescent="0.3">
      <c r="A438">
        <v>2024</v>
      </c>
      <c r="B438" t="s">
        <v>831</v>
      </c>
      <c r="C438" t="s">
        <v>819</v>
      </c>
      <c r="D438" t="s">
        <v>832</v>
      </c>
      <c r="E438">
        <v>14</v>
      </c>
      <c r="F438" t="s">
        <v>954</v>
      </c>
      <c r="G438" t="s">
        <v>961</v>
      </c>
      <c r="H438" t="s">
        <v>968</v>
      </c>
      <c r="I438" s="18">
        <f>INDEX(Costos!$K$1:$M$36,MATCH('2024'!$E438,Costos!$B$1:$B$36,0),1)</f>
        <v>15449.787</v>
      </c>
      <c r="J438" s="18">
        <f>INDEX(Costos!$K$1:$M$36,MATCH('2024'!$E438,Costos!$B$1:$B$36,0),2)</f>
        <v>8151.9560000000001</v>
      </c>
      <c r="K438" s="18">
        <f>INDEX(Costos!$K$1:$M$36,MATCH('2024'!$E438,Costos!$B$1:$B$36,0),3)</f>
        <v>9442.6699999999983</v>
      </c>
    </row>
    <row r="439" spans="1:11" x14ac:dyDescent="0.3">
      <c r="A439">
        <v>2024</v>
      </c>
      <c r="B439" t="s">
        <v>833</v>
      </c>
      <c r="C439" t="s">
        <v>834</v>
      </c>
      <c r="D439" t="s">
        <v>807</v>
      </c>
      <c r="E439">
        <v>26</v>
      </c>
      <c r="F439" t="s">
        <v>958</v>
      </c>
      <c r="G439" t="s">
        <v>963</v>
      </c>
      <c r="H439" t="s">
        <v>967</v>
      </c>
      <c r="I439" s="18">
        <f>INDEX(Costos!$K$1:$M$36,MATCH('2024'!$E439,Costos!$B$1:$B$36,0),1)</f>
        <v>0</v>
      </c>
      <c r="J439" s="18">
        <f>INDEX(Costos!$K$1:$M$36,MATCH('2024'!$E439,Costos!$B$1:$B$36,0),2)</f>
        <v>0</v>
      </c>
      <c r="K439" s="18">
        <f>INDEX(Costos!$K$1:$M$36,MATCH('2024'!$E439,Costos!$B$1:$B$36,0),3)</f>
        <v>0</v>
      </c>
    </row>
    <row r="440" spans="1:11" x14ac:dyDescent="0.3">
      <c r="A440">
        <v>2024</v>
      </c>
      <c r="B440" t="s">
        <v>835</v>
      </c>
      <c r="C440" t="s">
        <v>834</v>
      </c>
      <c r="D440" t="s">
        <v>246</v>
      </c>
      <c r="E440">
        <v>26</v>
      </c>
      <c r="F440" t="s">
        <v>958</v>
      </c>
      <c r="G440" t="s">
        <v>963</v>
      </c>
      <c r="H440" t="s">
        <v>967</v>
      </c>
      <c r="I440" s="18">
        <f>INDEX(Costos!$K$1:$M$36,MATCH('2024'!$E440,Costos!$B$1:$B$36,0),1)</f>
        <v>0</v>
      </c>
      <c r="J440" s="18">
        <f>INDEX(Costos!$K$1:$M$36,MATCH('2024'!$E440,Costos!$B$1:$B$36,0),2)</f>
        <v>0</v>
      </c>
      <c r="K440" s="18">
        <f>INDEX(Costos!$K$1:$M$36,MATCH('2024'!$E440,Costos!$B$1:$B$36,0),3)</f>
        <v>0</v>
      </c>
    </row>
    <row r="441" spans="1:11" x14ac:dyDescent="0.3">
      <c r="A441">
        <v>2024</v>
      </c>
      <c r="B441" t="s">
        <v>836</v>
      </c>
      <c r="C441" t="s">
        <v>834</v>
      </c>
      <c r="D441" t="s">
        <v>837</v>
      </c>
      <c r="E441">
        <v>25</v>
      </c>
      <c r="F441" t="s">
        <v>958</v>
      </c>
      <c r="G441" t="s">
        <v>964</v>
      </c>
      <c r="H441" t="s">
        <v>969</v>
      </c>
      <c r="I441" s="18">
        <f>INDEX(Costos!$K$1:$M$36,MATCH('2024'!$E441,Costos!$B$1:$B$36,0),1)</f>
        <v>18310.706000000002</v>
      </c>
      <c r="J441" s="18">
        <f>INDEX(Costos!$K$1:$M$36,MATCH('2024'!$E441,Costos!$B$1:$B$36,0),2)</f>
        <v>10722.085999999999</v>
      </c>
      <c r="K441" s="18">
        <f>INDEX(Costos!$K$1:$M$36,MATCH('2024'!$E441,Costos!$B$1:$B$36,0),3)</f>
        <v>12034.419999999998</v>
      </c>
    </row>
    <row r="442" spans="1:11" x14ac:dyDescent="0.3">
      <c r="A442">
        <v>2024</v>
      </c>
      <c r="B442" t="s">
        <v>838</v>
      </c>
      <c r="C442" t="s">
        <v>834</v>
      </c>
      <c r="D442" t="s">
        <v>839</v>
      </c>
      <c r="E442">
        <v>26</v>
      </c>
      <c r="F442" t="s">
        <v>958</v>
      </c>
      <c r="G442" t="s">
        <v>963</v>
      </c>
      <c r="H442" t="s">
        <v>967</v>
      </c>
      <c r="I442" s="18">
        <f>INDEX(Costos!$K$1:$M$36,MATCH('2024'!$E442,Costos!$B$1:$B$36,0),1)</f>
        <v>0</v>
      </c>
      <c r="J442" s="18">
        <f>INDEX(Costos!$K$1:$M$36,MATCH('2024'!$E442,Costos!$B$1:$B$36,0),2)</f>
        <v>0</v>
      </c>
      <c r="K442" s="18">
        <f>INDEX(Costos!$K$1:$M$36,MATCH('2024'!$E442,Costos!$B$1:$B$36,0),3)</f>
        <v>0</v>
      </c>
    </row>
    <row r="443" spans="1:11" x14ac:dyDescent="0.3">
      <c r="A443">
        <v>2024</v>
      </c>
      <c r="B443" t="s">
        <v>840</v>
      </c>
      <c r="C443" t="s">
        <v>834</v>
      </c>
      <c r="D443" t="s">
        <v>841</v>
      </c>
      <c r="E443">
        <v>25</v>
      </c>
      <c r="F443" t="s">
        <v>958</v>
      </c>
      <c r="G443" t="s">
        <v>964</v>
      </c>
      <c r="H443" t="s">
        <v>969</v>
      </c>
      <c r="I443" s="18">
        <f>INDEX(Costos!$K$1:$M$36,MATCH('2024'!$E443,Costos!$B$1:$B$36,0),1)</f>
        <v>18310.706000000002</v>
      </c>
      <c r="J443" s="18">
        <f>INDEX(Costos!$K$1:$M$36,MATCH('2024'!$E443,Costos!$B$1:$B$36,0),2)</f>
        <v>10722.085999999999</v>
      </c>
      <c r="K443" s="18">
        <f>INDEX(Costos!$K$1:$M$36,MATCH('2024'!$E443,Costos!$B$1:$B$36,0),3)</f>
        <v>12034.419999999998</v>
      </c>
    </row>
    <row r="444" spans="1:11" x14ac:dyDescent="0.3">
      <c r="A444">
        <v>2024</v>
      </c>
      <c r="B444" t="s">
        <v>842</v>
      </c>
      <c r="C444" t="s">
        <v>834</v>
      </c>
      <c r="D444" t="s">
        <v>843</v>
      </c>
      <c r="E444">
        <v>26</v>
      </c>
      <c r="F444" t="s">
        <v>958</v>
      </c>
      <c r="G444" t="s">
        <v>963</v>
      </c>
      <c r="H444" t="s">
        <v>967</v>
      </c>
      <c r="I444" s="18">
        <f>INDEX(Costos!$K$1:$M$36,MATCH('2024'!$E444,Costos!$B$1:$B$36,0),1)</f>
        <v>0</v>
      </c>
      <c r="J444" s="18">
        <f>INDEX(Costos!$K$1:$M$36,MATCH('2024'!$E444,Costos!$B$1:$B$36,0),2)</f>
        <v>0</v>
      </c>
      <c r="K444" s="18">
        <f>INDEX(Costos!$K$1:$M$36,MATCH('2024'!$E444,Costos!$B$1:$B$36,0),3)</f>
        <v>0</v>
      </c>
    </row>
    <row r="445" spans="1:11" x14ac:dyDescent="0.3">
      <c r="A445">
        <v>2024</v>
      </c>
      <c r="B445" t="s">
        <v>844</v>
      </c>
      <c r="C445" t="s">
        <v>834</v>
      </c>
      <c r="D445" t="s">
        <v>845</v>
      </c>
      <c r="E445">
        <v>25</v>
      </c>
      <c r="F445" t="s">
        <v>958</v>
      </c>
      <c r="G445" t="s">
        <v>964</v>
      </c>
      <c r="H445" t="s">
        <v>969</v>
      </c>
      <c r="I445" s="18">
        <f>INDEX(Costos!$K$1:$M$36,MATCH('2024'!$E445,Costos!$B$1:$B$36,0),1)</f>
        <v>18310.706000000002</v>
      </c>
      <c r="J445" s="18">
        <f>INDEX(Costos!$K$1:$M$36,MATCH('2024'!$E445,Costos!$B$1:$B$36,0),2)</f>
        <v>10722.085999999999</v>
      </c>
      <c r="K445" s="18">
        <f>INDEX(Costos!$K$1:$M$36,MATCH('2024'!$E445,Costos!$B$1:$B$36,0),3)</f>
        <v>12034.419999999998</v>
      </c>
    </row>
    <row r="446" spans="1:11" x14ac:dyDescent="0.3">
      <c r="A446">
        <v>2024</v>
      </c>
      <c r="B446" t="s">
        <v>846</v>
      </c>
      <c r="C446" t="s">
        <v>834</v>
      </c>
      <c r="D446" t="s">
        <v>847</v>
      </c>
      <c r="E446">
        <v>26</v>
      </c>
      <c r="F446" t="s">
        <v>958</v>
      </c>
      <c r="G446" t="s">
        <v>963</v>
      </c>
      <c r="H446" t="s">
        <v>967</v>
      </c>
      <c r="I446" s="18">
        <f>INDEX(Costos!$K$1:$M$36,MATCH('2024'!$E446,Costos!$B$1:$B$36,0),1)</f>
        <v>0</v>
      </c>
      <c r="J446" s="18">
        <f>INDEX(Costos!$K$1:$M$36,MATCH('2024'!$E446,Costos!$B$1:$B$36,0),2)</f>
        <v>0</v>
      </c>
      <c r="K446" s="18">
        <f>INDEX(Costos!$K$1:$M$36,MATCH('2024'!$E446,Costos!$B$1:$B$36,0),3)</f>
        <v>0</v>
      </c>
    </row>
    <row r="447" spans="1:11" x14ac:dyDescent="0.3">
      <c r="A447">
        <v>2024</v>
      </c>
      <c r="B447" t="s">
        <v>848</v>
      </c>
      <c r="C447" t="s">
        <v>834</v>
      </c>
      <c r="D447" t="s">
        <v>816</v>
      </c>
      <c r="E447">
        <v>25</v>
      </c>
      <c r="F447" t="s">
        <v>958</v>
      </c>
      <c r="G447" t="s">
        <v>964</v>
      </c>
      <c r="H447" t="s">
        <v>969</v>
      </c>
      <c r="I447" s="18">
        <f>INDEX(Costos!$K$1:$M$36,MATCH('2024'!$E447,Costos!$B$1:$B$36,0),1)</f>
        <v>18310.706000000002</v>
      </c>
      <c r="J447" s="18">
        <f>INDEX(Costos!$K$1:$M$36,MATCH('2024'!$E447,Costos!$B$1:$B$36,0),2)</f>
        <v>10722.085999999999</v>
      </c>
      <c r="K447" s="18">
        <f>INDEX(Costos!$K$1:$M$36,MATCH('2024'!$E447,Costos!$B$1:$B$36,0),3)</f>
        <v>12034.419999999998</v>
      </c>
    </row>
    <row r="448" spans="1:11" x14ac:dyDescent="0.3">
      <c r="A448">
        <v>2024</v>
      </c>
      <c r="B448" t="s">
        <v>849</v>
      </c>
      <c r="C448" t="s">
        <v>834</v>
      </c>
      <c r="D448" t="s">
        <v>850</v>
      </c>
      <c r="E448">
        <v>25</v>
      </c>
      <c r="F448" t="s">
        <v>958</v>
      </c>
      <c r="G448" t="s">
        <v>964</v>
      </c>
      <c r="H448" t="s">
        <v>969</v>
      </c>
      <c r="I448" s="18">
        <f>INDEX(Costos!$K$1:$M$36,MATCH('2024'!$E448,Costos!$B$1:$B$36,0),1)</f>
        <v>18310.706000000002</v>
      </c>
      <c r="J448" s="18">
        <f>INDEX(Costos!$K$1:$M$36,MATCH('2024'!$E448,Costos!$B$1:$B$36,0),2)</f>
        <v>10722.085999999999</v>
      </c>
      <c r="K448" s="18">
        <f>INDEX(Costos!$K$1:$M$36,MATCH('2024'!$E448,Costos!$B$1:$B$36,0),3)</f>
        <v>12034.419999999998</v>
      </c>
    </row>
    <row r="449" spans="1:11" x14ac:dyDescent="0.3">
      <c r="A449">
        <v>2024</v>
      </c>
      <c r="B449" t="s">
        <v>851</v>
      </c>
      <c r="C449" t="s">
        <v>834</v>
      </c>
      <c r="D449" t="s">
        <v>171</v>
      </c>
      <c r="E449">
        <v>25</v>
      </c>
      <c r="F449" t="s">
        <v>958</v>
      </c>
      <c r="G449" t="s">
        <v>964</v>
      </c>
      <c r="H449" t="s">
        <v>969</v>
      </c>
      <c r="I449" s="18">
        <f>INDEX(Costos!$K$1:$M$36,MATCH('2024'!$E449,Costos!$B$1:$B$36,0),1)</f>
        <v>18310.706000000002</v>
      </c>
      <c r="J449" s="18">
        <f>INDEX(Costos!$K$1:$M$36,MATCH('2024'!$E449,Costos!$B$1:$B$36,0),2)</f>
        <v>10722.085999999999</v>
      </c>
      <c r="K449" s="18">
        <f>INDEX(Costos!$K$1:$M$36,MATCH('2024'!$E449,Costos!$B$1:$B$36,0),3)</f>
        <v>12034.419999999998</v>
      </c>
    </row>
    <row r="450" spans="1:11" x14ac:dyDescent="0.3">
      <c r="A450">
        <v>2024</v>
      </c>
      <c r="B450" t="s">
        <v>852</v>
      </c>
      <c r="C450" t="s">
        <v>834</v>
      </c>
      <c r="D450" t="s">
        <v>853</v>
      </c>
      <c r="E450">
        <v>26</v>
      </c>
      <c r="F450" t="s">
        <v>958</v>
      </c>
      <c r="G450" t="s">
        <v>963</v>
      </c>
      <c r="H450" t="s">
        <v>967</v>
      </c>
      <c r="I450" s="18">
        <f>INDEX(Costos!$K$1:$M$36,MATCH('2024'!$E450,Costos!$B$1:$B$36,0),1)</f>
        <v>0</v>
      </c>
      <c r="J450" s="18">
        <f>INDEX(Costos!$K$1:$M$36,MATCH('2024'!$E450,Costos!$B$1:$B$36,0),2)</f>
        <v>0</v>
      </c>
      <c r="K450" s="18">
        <f>INDEX(Costos!$K$1:$M$36,MATCH('2024'!$E450,Costos!$B$1:$B$36,0),3)</f>
        <v>0</v>
      </c>
    </row>
    <row r="451" spans="1:11" x14ac:dyDescent="0.3">
      <c r="A451">
        <v>2024</v>
      </c>
      <c r="B451" t="s">
        <v>854</v>
      </c>
      <c r="C451" t="s">
        <v>834</v>
      </c>
      <c r="D451" t="s">
        <v>855</v>
      </c>
      <c r="E451">
        <v>25</v>
      </c>
      <c r="F451" t="s">
        <v>958</v>
      </c>
      <c r="G451" t="s">
        <v>964</v>
      </c>
      <c r="H451" t="s">
        <v>969</v>
      </c>
      <c r="I451" s="18">
        <f>INDEX(Costos!$K$1:$M$36,MATCH('2024'!$E451,Costos!$B$1:$B$36,0),1)</f>
        <v>18310.706000000002</v>
      </c>
      <c r="J451" s="18">
        <f>INDEX(Costos!$K$1:$M$36,MATCH('2024'!$E451,Costos!$B$1:$B$36,0),2)</f>
        <v>10722.085999999999</v>
      </c>
      <c r="K451" s="18">
        <f>INDEX(Costos!$K$1:$M$36,MATCH('2024'!$E451,Costos!$B$1:$B$36,0),3)</f>
        <v>12034.419999999998</v>
      </c>
    </row>
    <row r="452" spans="1:11" x14ac:dyDescent="0.3">
      <c r="A452">
        <v>2024</v>
      </c>
      <c r="B452" t="s">
        <v>856</v>
      </c>
      <c r="C452" t="s">
        <v>834</v>
      </c>
      <c r="D452" t="s">
        <v>406</v>
      </c>
      <c r="E452">
        <v>25</v>
      </c>
      <c r="F452" t="s">
        <v>958</v>
      </c>
      <c r="G452" t="s">
        <v>964</v>
      </c>
      <c r="H452" t="s">
        <v>969</v>
      </c>
      <c r="I452" s="18">
        <f>INDEX(Costos!$K$1:$M$36,MATCH('2024'!$E452,Costos!$B$1:$B$36,0),1)</f>
        <v>18310.706000000002</v>
      </c>
      <c r="J452" s="18">
        <f>INDEX(Costos!$K$1:$M$36,MATCH('2024'!$E452,Costos!$B$1:$B$36,0),2)</f>
        <v>10722.085999999999</v>
      </c>
      <c r="K452" s="18">
        <f>INDEX(Costos!$K$1:$M$36,MATCH('2024'!$E452,Costos!$B$1:$B$36,0),3)</f>
        <v>12034.419999999998</v>
      </c>
    </row>
    <row r="453" spans="1:11" x14ac:dyDescent="0.3">
      <c r="A453">
        <v>2024</v>
      </c>
      <c r="B453" t="s">
        <v>857</v>
      </c>
      <c r="C453" t="s">
        <v>834</v>
      </c>
      <c r="D453" t="s">
        <v>858</v>
      </c>
      <c r="E453">
        <v>25</v>
      </c>
      <c r="F453" t="s">
        <v>958</v>
      </c>
      <c r="G453" t="s">
        <v>964</v>
      </c>
      <c r="H453" t="s">
        <v>969</v>
      </c>
      <c r="I453" s="18">
        <f>INDEX(Costos!$K$1:$M$36,MATCH('2024'!$E453,Costos!$B$1:$B$36,0),1)</f>
        <v>18310.706000000002</v>
      </c>
      <c r="J453" s="18">
        <f>INDEX(Costos!$K$1:$M$36,MATCH('2024'!$E453,Costos!$B$1:$B$36,0),2)</f>
        <v>10722.085999999999</v>
      </c>
      <c r="K453" s="18">
        <f>INDEX(Costos!$K$1:$M$36,MATCH('2024'!$E453,Costos!$B$1:$B$36,0),3)</f>
        <v>12034.419999999998</v>
      </c>
    </row>
    <row r="454" spans="1:11" x14ac:dyDescent="0.3">
      <c r="A454">
        <v>2024</v>
      </c>
      <c r="B454" t="s">
        <v>859</v>
      </c>
      <c r="C454" t="s">
        <v>834</v>
      </c>
      <c r="D454" t="s">
        <v>408</v>
      </c>
      <c r="E454">
        <v>25</v>
      </c>
      <c r="F454" t="s">
        <v>958</v>
      </c>
      <c r="G454" t="s">
        <v>964</v>
      </c>
      <c r="H454" t="s">
        <v>969</v>
      </c>
      <c r="I454" s="18">
        <f>INDEX(Costos!$K$1:$M$36,MATCH('2024'!$E454,Costos!$B$1:$B$36,0),1)</f>
        <v>18310.706000000002</v>
      </c>
      <c r="J454" s="18">
        <f>INDEX(Costos!$K$1:$M$36,MATCH('2024'!$E454,Costos!$B$1:$B$36,0),2)</f>
        <v>10722.085999999999</v>
      </c>
      <c r="K454" s="18">
        <f>INDEX(Costos!$K$1:$M$36,MATCH('2024'!$E454,Costos!$B$1:$B$36,0),3)</f>
        <v>12034.419999999998</v>
      </c>
    </row>
    <row r="455" spans="1:11" x14ac:dyDescent="0.3">
      <c r="A455">
        <v>2024</v>
      </c>
      <c r="B455" t="s">
        <v>860</v>
      </c>
      <c r="C455" t="s">
        <v>834</v>
      </c>
      <c r="D455" t="s">
        <v>330</v>
      </c>
      <c r="E455">
        <v>26</v>
      </c>
      <c r="F455" t="s">
        <v>958</v>
      </c>
      <c r="G455" t="s">
        <v>963</v>
      </c>
      <c r="H455" t="s">
        <v>967</v>
      </c>
      <c r="I455" s="18">
        <f>INDEX(Costos!$K$1:$M$36,MATCH('2024'!$E455,Costos!$B$1:$B$36,0),1)</f>
        <v>0</v>
      </c>
      <c r="J455" s="18">
        <f>INDEX(Costos!$K$1:$M$36,MATCH('2024'!$E455,Costos!$B$1:$B$36,0),2)</f>
        <v>0</v>
      </c>
      <c r="K455" s="18">
        <f>INDEX(Costos!$K$1:$M$36,MATCH('2024'!$E455,Costos!$B$1:$B$36,0),3)</f>
        <v>0</v>
      </c>
    </row>
    <row r="456" spans="1:11" x14ac:dyDescent="0.3">
      <c r="A456">
        <v>2024</v>
      </c>
      <c r="B456" t="s">
        <v>861</v>
      </c>
      <c r="C456" t="s">
        <v>834</v>
      </c>
      <c r="D456" t="s">
        <v>458</v>
      </c>
      <c r="E456">
        <v>26</v>
      </c>
      <c r="F456" t="s">
        <v>958</v>
      </c>
      <c r="G456" t="s">
        <v>963</v>
      </c>
      <c r="H456" t="s">
        <v>967</v>
      </c>
      <c r="I456" s="18">
        <f>INDEX(Costos!$K$1:$M$36,MATCH('2024'!$E456,Costos!$B$1:$B$36,0),1)</f>
        <v>0</v>
      </c>
      <c r="J456" s="18">
        <f>INDEX(Costos!$K$1:$M$36,MATCH('2024'!$E456,Costos!$B$1:$B$36,0),2)</f>
        <v>0</v>
      </c>
      <c r="K456" s="18">
        <f>INDEX(Costos!$K$1:$M$36,MATCH('2024'!$E456,Costos!$B$1:$B$36,0),3)</f>
        <v>0</v>
      </c>
    </row>
    <row r="457" spans="1:11" x14ac:dyDescent="0.3">
      <c r="A457">
        <v>2024</v>
      </c>
      <c r="B457" t="s">
        <v>862</v>
      </c>
      <c r="C457" t="s">
        <v>834</v>
      </c>
      <c r="D457" t="s">
        <v>863</v>
      </c>
      <c r="E457">
        <v>25</v>
      </c>
      <c r="F457" t="s">
        <v>958</v>
      </c>
      <c r="G457" t="s">
        <v>964</v>
      </c>
      <c r="H457" t="s">
        <v>969</v>
      </c>
      <c r="I457" s="18">
        <f>INDEX(Costos!$K$1:$M$36,MATCH('2024'!$E457,Costos!$B$1:$B$36,0),1)</f>
        <v>18310.706000000002</v>
      </c>
      <c r="J457" s="18">
        <f>INDEX(Costos!$K$1:$M$36,MATCH('2024'!$E457,Costos!$B$1:$B$36,0),2)</f>
        <v>10722.085999999999</v>
      </c>
      <c r="K457" s="18">
        <f>INDEX(Costos!$K$1:$M$36,MATCH('2024'!$E457,Costos!$B$1:$B$36,0),3)</f>
        <v>12034.419999999998</v>
      </c>
    </row>
    <row r="458" spans="1:11" x14ac:dyDescent="0.3">
      <c r="A458">
        <v>2024</v>
      </c>
      <c r="B458" t="s">
        <v>864</v>
      </c>
      <c r="C458" t="s">
        <v>865</v>
      </c>
      <c r="D458" t="s">
        <v>866</v>
      </c>
      <c r="E458">
        <v>25</v>
      </c>
      <c r="F458" t="s">
        <v>959</v>
      </c>
      <c r="G458" t="s">
        <v>964</v>
      </c>
      <c r="H458" t="s">
        <v>969</v>
      </c>
      <c r="I458" s="18">
        <f>INDEX(Costos!$K$1:$M$36,MATCH('2024'!$E458,Costos!$B$1:$B$36,0),1)</f>
        <v>18310.706000000002</v>
      </c>
      <c r="J458" s="18">
        <f>INDEX(Costos!$K$1:$M$36,MATCH('2024'!$E458,Costos!$B$1:$B$36,0),2)</f>
        <v>10722.085999999999</v>
      </c>
      <c r="K458" s="18">
        <f>INDEX(Costos!$K$1:$M$36,MATCH('2024'!$E458,Costos!$B$1:$B$36,0),3)</f>
        <v>12034.419999999998</v>
      </c>
    </row>
    <row r="459" spans="1:11" x14ac:dyDescent="0.3">
      <c r="A459">
        <v>2024</v>
      </c>
      <c r="B459" t="s">
        <v>867</v>
      </c>
      <c r="C459" t="s">
        <v>865</v>
      </c>
      <c r="D459" t="s">
        <v>868</v>
      </c>
      <c r="E459">
        <v>25</v>
      </c>
      <c r="F459" t="s">
        <v>959</v>
      </c>
      <c r="G459" t="s">
        <v>964</v>
      </c>
      <c r="H459" t="s">
        <v>969</v>
      </c>
      <c r="I459" s="18">
        <f>INDEX(Costos!$K$1:$M$36,MATCH('2024'!$E459,Costos!$B$1:$B$36,0),1)</f>
        <v>18310.706000000002</v>
      </c>
      <c r="J459" s="18">
        <f>INDEX(Costos!$K$1:$M$36,MATCH('2024'!$E459,Costos!$B$1:$B$36,0),2)</f>
        <v>10722.085999999999</v>
      </c>
      <c r="K459" s="18">
        <f>INDEX(Costos!$K$1:$M$36,MATCH('2024'!$E459,Costos!$B$1:$B$36,0),3)</f>
        <v>12034.419999999998</v>
      </c>
    </row>
    <row r="460" spans="1:11" x14ac:dyDescent="0.3">
      <c r="A460">
        <v>2024</v>
      </c>
      <c r="B460" t="s">
        <v>869</v>
      </c>
      <c r="C460" t="s">
        <v>865</v>
      </c>
      <c r="D460" t="s">
        <v>870</v>
      </c>
      <c r="E460">
        <v>25</v>
      </c>
      <c r="F460" t="s">
        <v>959</v>
      </c>
      <c r="G460" t="s">
        <v>964</v>
      </c>
      <c r="H460" t="s">
        <v>969</v>
      </c>
      <c r="I460" s="18">
        <f>INDEX(Costos!$K$1:$M$36,MATCH('2024'!$E460,Costos!$B$1:$B$36,0),1)</f>
        <v>18310.706000000002</v>
      </c>
      <c r="J460" s="18">
        <f>INDEX(Costos!$K$1:$M$36,MATCH('2024'!$E460,Costos!$B$1:$B$36,0),2)</f>
        <v>10722.085999999999</v>
      </c>
      <c r="K460" s="18">
        <f>INDEX(Costos!$K$1:$M$36,MATCH('2024'!$E460,Costos!$B$1:$B$36,0),3)</f>
        <v>12034.419999999998</v>
      </c>
    </row>
    <row r="461" spans="1:11" x14ac:dyDescent="0.3">
      <c r="A461">
        <v>2024</v>
      </c>
      <c r="B461" t="s">
        <v>871</v>
      </c>
      <c r="C461" t="s">
        <v>865</v>
      </c>
      <c r="D461" t="s">
        <v>15</v>
      </c>
      <c r="E461">
        <v>25</v>
      </c>
      <c r="F461" t="s">
        <v>959</v>
      </c>
      <c r="G461" t="s">
        <v>964</v>
      </c>
      <c r="H461" t="s">
        <v>969</v>
      </c>
      <c r="I461" s="18">
        <f>INDEX(Costos!$K$1:$M$36,MATCH('2024'!$E461,Costos!$B$1:$B$36,0),1)</f>
        <v>18310.706000000002</v>
      </c>
      <c r="J461" s="18">
        <f>INDEX(Costos!$K$1:$M$36,MATCH('2024'!$E461,Costos!$B$1:$B$36,0),2)</f>
        <v>10722.085999999999</v>
      </c>
      <c r="K461" s="18">
        <f>INDEX(Costos!$K$1:$M$36,MATCH('2024'!$E461,Costos!$B$1:$B$36,0),3)</f>
        <v>12034.419999999998</v>
      </c>
    </row>
    <row r="462" spans="1:11" x14ac:dyDescent="0.3">
      <c r="A462">
        <v>2024</v>
      </c>
      <c r="B462" t="s">
        <v>872</v>
      </c>
      <c r="C462" t="s">
        <v>865</v>
      </c>
      <c r="D462" t="s">
        <v>873</v>
      </c>
      <c r="E462">
        <v>25</v>
      </c>
      <c r="F462" t="s">
        <v>959</v>
      </c>
      <c r="G462" t="s">
        <v>964</v>
      </c>
      <c r="H462" t="s">
        <v>969</v>
      </c>
      <c r="I462" s="18">
        <f>INDEX(Costos!$K$1:$M$36,MATCH('2024'!$E462,Costos!$B$1:$B$36,0),1)</f>
        <v>18310.706000000002</v>
      </c>
      <c r="J462" s="18">
        <f>INDEX(Costos!$K$1:$M$36,MATCH('2024'!$E462,Costos!$B$1:$B$36,0),2)</f>
        <v>10722.085999999999</v>
      </c>
      <c r="K462" s="18">
        <f>INDEX(Costos!$K$1:$M$36,MATCH('2024'!$E462,Costos!$B$1:$B$36,0),3)</f>
        <v>12034.419999999998</v>
      </c>
    </row>
    <row r="463" spans="1:11" x14ac:dyDescent="0.3">
      <c r="A463">
        <v>2024</v>
      </c>
      <c r="B463" t="s">
        <v>874</v>
      </c>
      <c r="C463" t="s">
        <v>865</v>
      </c>
      <c r="D463" t="s">
        <v>807</v>
      </c>
      <c r="E463">
        <v>25</v>
      </c>
      <c r="F463" t="s">
        <v>959</v>
      </c>
      <c r="G463" t="s">
        <v>964</v>
      </c>
      <c r="H463" t="s">
        <v>969</v>
      </c>
      <c r="I463" s="18">
        <f>INDEX(Costos!$K$1:$M$36,MATCH('2024'!$E463,Costos!$B$1:$B$36,0),1)</f>
        <v>18310.706000000002</v>
      </c>
      <c r="J463" s="18">
        <f>INDEX(Costos!$K$1:$M$36,MATCH('2024'!$E463,Costos!$B$1:$B$36,0),2)</f>
        <v>10722.085999999999</v>
      </c>
      <c r="K463" s="18">
        <f>INDEX(Costos!$K$1:$M$36,MATCH('2024'!$E463,Costos!$B$1:$B$36,0),3)</f>
        <v>12034.419999999998</v>
      </c>
    </row>
    <row r="464" spans="1:11" x14ac:dyDescent="0.3">
      <c r="A464">
        <v>2024</v>
      </c>
      <c r="B464" t="s">
        <v>875</v>
      </c>
      <c r="C464" t="s">
        <v>865</v>
      </c>
      <c r="D464" t="s">
        <v>273</v>
      </c>
      <c r="E464">
        <v>25</v>
      </c>
      <c r="F464" t="s">
        <v>959</v>
      </c>
      <c r="G464" t="s">
        <v>964</v>
      </c>
      <c r="H464" t="s">
        <v>969</v>
      </c>
      <c r="I464" s="18">
        <f>INDEX(Costos!$K$1:$M$36,MATCH('2024'!$E464,Costos!$B$1:$B$36,0),1)</f>
        <v>18310.706000000002</v>
      </c>
      <c r="J464" s="18">
        <f>INDEX(Costos!$K$1:$M$36,MATCH('2024'!$E464,Costos!$B$1:$B$36,0),2)</f>
        <v>10722.085999999999</v>
      </c>
      <c r="K464" s="18">
        <f>INDEX(Costos!$K$1:$M$36,MATCH('2024'!$E464,Costos!$B$1:$B$36,0),3)</f>
        <v>12034.419999999998</v>
      </c>
    </row>
    <row r="465" spans="1:11" x14ac:dyDescent="0.3">
      <c r="A465">
        <v>2024</v>
      </c>
      <c r="B465" t="s">
        <v>876</v>
      </c>
      <c r="C465" t="s">
        <v>865</v>
      </c>
      <c r="D465" t="s">
        <v>877</v>
      </c>
      <c r="E465">
        <v>25</v>
      </c>
      <c r="F465" t="s">
        <v>959</v>
      </c>
      <c r="G465" t="s">
        <v>964</v>
      </c>
      <c r="H465" t="s">
        <v>969</v>
      </c>
      <c r="I465" s="18">
        <f>INDEX(Costos!$K$1:$M$36,MATCH('2024'!$E465,Costos!$B$1:$B$36,0),1)</f>
        <v>18310.706000000002</v>
      </c>
      <c r="J465" s="18">
        <f>INDEX(Costos!$K$1:$M$36,MATCH('2024'!$E465,Costos!$B$1:$B$36,0),2)</f>
        <v>10722.085999999999</v>
      </c>
      <c r="K465" s="18">
        <f>INDEX(Costos!$K$1:$M$36,MATCH('2024'!$E465,Costos!$B$1:$B$36,0),3)</f>
        <v>12034.419999999998</v>
      </c>
    </row>
    <row r="466" spans="1:11" x14ac:dyDescent="0.3">
      <c r="A466">
        <v>2024</v>
      </c>
      <c r="B466" t="s">
        <v>878</v>
      </c>
      <c r="C466" t="s">
        <v>865</v>
      </c>
      <c r="D466" t="s">
        <v>879</v>
      </c>
      <c r="E466">
        <v>25</v>
      </c>
      <c r="F466" t="s">
        <v>959</v>
      </c>
      <c r="G466" t="s">
        <v>964</v>
      </c>
      <c r="H466" t="s">
        <v>969</v>
      </c>
      <c r="I466" s="18">
        <f>INDEX(Costos!$K$1:$M$36,MATCH('2024'!$E466,Costos!$B$1:$B$36,0),1)</f>
        <v>18310.706000000002</v>
      </c>
      <c r="J466" s="18">
        <f>INDEX(Costos!$K$1:$M$36,MATCH('2024'!$E466,Costos!$B$1:$B$36,0),2)</f>
        <v>10722.085999999999</v>
      </c>
      <c r="K466" s="18">
        <f>INDEX(Costos!$K$1:$M$36,MATCH('2024'!$E466,Costos!$B$1:$B$36,0),3)</f>
        <v>12034.419999999998</v>
      </c>
    </row>
    <row r="467" spans="1:11" x14ac:dyDescent="0.3">
      <c r="A467">
        <v>2024</v>
      </c>
      <c r="B467" t="s">
        <v>880</v>
      </c>
      <c r="C467" t="s">
        <v>865</v>
      </c>
      <c r="D467" t="s">
        <v>881</v>
      </c>
      <c r="E467">
        <v>25</v>
      </c>
      <c r="F467" t="s">
        <v>959</v>
      </c>
      <c r="G467" t="s">
        <v>964</v>
      </c>
      <c r="H467" t="s">
        <v>969</v>
      </c>
      <c r="I467" s="18">
        <f>INDEX(Costos!$K$1:$M$36,MATCH('2024'!$E467,Costos!$B$1:$B$36,0),1)</f>
        <v>18310.706000000002</v>
      </c>
      <c r="J467" s="18">
        <f>INDEX(Costos!$K$1:$M$36,MATCH('2024'!$E467,Costos!$B$1:$B$36,0),2)</f>
        <v>10722.085999999999</v>
      </c>
      <c r="K467" s="18">
        <f>INDEX(Costos!$K$1:$M$36,MATCH('2024'!$E467,Costos!$B$1:$B$36,0),3)</f>
        <v>12034.419999999998</v>
      </c>
    </row>
    <row r="468" spans="1:11" x14ac:dyDescent="0.3">
      <c r="A468">
        <v>2024</v>
      </c>
      <c r="B468" t="s">
        <v>882</v>
      </c>
      <c r="C468" t="s">
        <v>865</v>
      </c>
      <c r="D468" t="s">
        <v>883</v>
      </c>
      <c r="E468">
        <v>25</v>
      </c>
      <c r="F468" t="s">
        <v>959</v>
      </c>
      <c r="G468" t="s">
        <v>964</v>
      </c>
      <c r="H468" t="s">
        <v>969</v>
      </c>
      <c r="I468" s="18">
        <f>INDEX(Costos!$K$1:$M$36,MATCH('2024'!$E468,Costos!$B$1:$B$36,0),1)</f>
        <v>18310.706000000002</v>
      </c>
      <c r="J468" s="18">
        <f>INDEX(Costos!$K$1:$M$36,MATCH('2024'!$E468,Costos!$B$1:$B$36,0),2)</f>
        <v>10722.085999999999</v>
      </c>
      <c r="K468" s="18">
        <f>INDEX(Costos!$K$1:$M$36,MATCH('2024'!$E468,Costos!$B$1:$B$36,0),3)</f>
        <v>12034.419999999998</v>
      </c>
    </row>
    <row r="469" spans="1:11" x14ac:dyDescent="0.3">
      <c r="A469">
        <v>2024</v>
      </c>
      <c r="B469" t="s">
        <v>884</v>
      </c>
      <c r="C469" t="s">
        <v>865</v>
      </c>
      <c r="D469" t="s">
        <v>885</v>
      </c>
      <c r="E469">
        <v>25</v>
      </c>
      <c r="F469" t="s">
        <v>959</v>
      </c>
      <c r="G469" t="s">
        <v>964</v>
      </c>
      <c r="H469" t="s">
        <v>969</v>
      </c>
      <c r="I469" s="18">
        <f>INDEX(Costos!$K$1:$M$36,MATCH('2024'!$E469,Costos!$B$1:$B$36,0),1)</f>
        <v>18310.706000000002</v>
      </c>
      <c r="J469" s="18">
        <f>INDEX(Costos!$K$1:$M$36,MATCH('2024'!$E469,Costos!$B$1:$B$36,0),2)</f>
        <v>10722.085999999999</v>
      </c>
      <c r="K469" s="18">
        <f>INDEX(Costos!$K$1:$M$36,MATCH('2024'!$E469,Costos!$B$1:$B$36,0),3)</f>
        <v>12034.419999999998</v>
      </c>
    </row>
    <row r="470" spans="1:11" x14ac:dyDescent="0.3">
      <c r="A470">
        <v>2024</v>
      </c>
      <c r="B470" t="s">
        <v>886</v>
      </c>
      <c r="C470" t="s">
        <v>865</v>
      </c>
      <c r="D470" t="s">
        <v>887</v>
      </c>
      <c r="E470">
        <v>25</v>
      </c>
      <c r="F470" t="s">
        <v>959</v>
      </c>
      <c r="G470" t="s">
        <v>964</v>
      </c>
      <c r="H470" t="s">
        <v>969</v>
      </c>
      <c r="I470" s="18">
        <f>INDEX(Costos!$K$1:$M$36,MATCH('2024'!$E470,Costos!$B$1:$B$36,0),1)</f>
        <v>18310.706000000002</v>
      </c>
      <c r="J470" s="18">
        <f>INDEX(Costos!$K$1:$M$36,MATCH('2024'!$E470,Costos!$B$1:$B$36,0),2)</f>
        <v>10722.085999999999</v>
      </c>
      <c r="K470" s="18">
        <f>INDEX(Costos!$K$1:$M$36,MATCH('2024'!$E470,Costos!$B$1:$B$36,0),3)</f>
        <v>12034.419999999998</v>
      </c>
    </row>
    <row r="471" spans="1:11" x14ac:dyDescent="0.3">
      <c r="A471">
        <v>2024</v>
      </c>
      <c r="B471" t="s">
        <v>888</v>
      </c>
      <c r="C471" t="s">
        <v>865</v>
      </c>
      <c r="D471" t="s">
        <v>889</v>
      </c>
      <c r="E471">
        <v>25</v>
      </c>
      <c r="F471" t="s">
        <v>959</v>
      </c>
      <c r="G471" t="s">
        <v>964</v>
      </c>
      <c r="H471" t="s">
        <v>969</v>
      </c>
      <c r="I471" s="18">
        <f>INDEX(Costos!$K$1:$M$36,MATCH('2024'!$E471,Costos!$B$1:$B$36,0),1)</f>
        <v>18310.706000000002</v>
      </c>
      <c r="J471" s="18">
        <f>INDEX(Costos!$K$1:$M$36,MATCH('2024'!$E471,Costos!$B$1:$B$36,0),2)</f>
        <v>10722.085999999999</v>
      </c>
      <c r="K471" s="18">
        <f>INDEX(Costos!$K$1:$M$36,MATCH('2024'!$E471,Costos!$B$1:$B$36,0),3)</f>
        <v>12034.419999999998</v>
      </c>
    </row>
    <row r="472" spans="1:11" x14ac:dyDescent="0.3">
      <c r="A472">
        <v>2024</v>
      </c>
      <c r="B472" t="s">
        <v>890</v>
      </c>
      <c r="C472" t="s">
        <v>865</v>
      </c>
      <c r="D472" t="s">
        <v>891</v>
      </c>
      <c r="E472">
        <v>25</v>
      </c>
      <c r="F472" t="s">
        <v>959</v>
      </c>
      <c r="G472" t="s">
        <v>964</v>
      </c>
      <c r="H472" t="s">
        <v>969</v>
      </c>
      <c r="I472" s="18">
        <f>INDEX(Costos!$K$1:$M$36,MATCH('2024'!$E472,Costos!$B$1:$B$36,0),1)</f>
        <v>18310.706000000002</v>
      </c>
      <c r="J472" s="18">
        <f>INDEX(Costos!$K$1:$M$36,MATCH('2024'!$E472,Costos!$B$1:$B$36,0),2)</f>
        <v>10722.085999999999</v>
      </c>
      <c r="K472" s="18">
        <f>INDEX(Costos!$K$1:$M$36,MATCH('2024'!$E472,Costos!$B$1:$B$36,0),3)</f>
        <v>12034.419999999998</v>
      </c>
    </row>
    <row r="473" spans="1:11" x14ac:dyDescent="0.3">
      <c r="A473">
        <v>2024</v>
      </c>
      <c r="B473" t="s">
        <v>892</v>
      </c>
      <c r="C473" t="s">
        <v>865</v>
      </c>
      <c r="D473" t="s">
        <v>893</v>
      </c>
      <c r="E473">
        <v>25</v>
      </c>
      <c r="F473" t="s">
        <v>959</v>
      </c>
      <c r="G473" t="s">
        <v>964</v>
      </c>
      <c r="H473" t="s">
        <v>969</v>
      </c>
      <c r="I473" s="18">
        <f>INDEX(Costos!$K$1:$M$36,MATCH('2024'!$E473,Costos!$B$1:$B$36,0),1)</f>
        <v>18310.706000000002</v>
      </c>
      <c r="J473" s="18">
        <f>INDEX(Costos!$K$1:$M$36,MATCH('2024'!$E473,Costos!$B$1:$B$36,0),2)</f>
        <v>10722.085999999999</v>
      </c>
      <c r="K473" s="18">
        <f>INDEX(Costos!$K$1:$M$36,MATCH('2024'!$E473,Costos!$B$1:$B$36,0),3)</f>
        <v>12034.419999999998</v>
      </c>
    </row>
    <row r="474" spans="1:11" x14ac:dyDescent="0.3">
      <c r="A474">
        <v>2024</v>
      </c>
      <c r="B474" t="s">
        <v>894</v>
      </c>
      <c r="C474" t="s">
        <v>865</v>
      </c>
      <c r="D474" t="s">
        <v>163</v>
      </c>
      <c r="E474">
        <v>25</v>
      </c>
      <c r="F474" t="s">
        <v>959</v>
      </c>
      <c r="G474" t="s">
        <v>964</v>
      </c>
      <c r="H474" t="s">
        <v>969</v>
      </c>
      <c r="I474" s="18">
        <f>INDEX(Costos!$K$1:$M$36,MATCH('2024'!$E474,Costos!$B$1:$B$36,0),1)</f>
        <v>18310.706000000002</v>
      </c>
      <c r="J474" s="18">
        <f>INDEX(Costos!$K$1:$M$36,MATCH('2024'!$E474,Costos!$B$1:$B$36,0),2)</f>
        <v>10722.085999999999</v>
      </c>
      <c r="K474" s="18">
        <f>INDEX(Costos!$K$1:$M$36,MATCH('2024'!$E474,Costos!$B$1:$B$36,0),3)</f>
        <v>12034.419999999998</v>
      </c>
    </row>
    <row r="475" spans="1:11" x14ac:dyDescent="0.3">
      <c r="A475">
        <v>2024</v>
      </c>
      <c r="B475" t="s">
        <v>895</v>
      </c>
      <c r="C475" t="s">
        <v>865</v>
      </c>
      <c r="D475" t="s">
        <v>896</v>
      </c>
      <c r="E475">
        <v>25</v>
      </c>
      <c r="F475" t="s">
        <v>959</v>
      </c>
      <c r="G475" t="s">
        <v>964</v>
      </c>
      <c r="H475" t="s">
        <v>969</v>
      </c>
      <c r="I475" s="18">
        <f>INDEX(Costos!$K$1:$M$36,MATCH('2024'!$E475,Costos!$B$1:$B$36,0),1)</f>
        <v>18310.706000000002</v>
      </c>
      <c r="J475" s="18">
        <f>INDEX(Costos!$K$1:$M$36,MATCH('2024'!$E475,Costos!$B$1:$B$36,0),2)</f>
        <v>10722.085999999999</v>
      </c>
      <c r="K475" s="18">
        <f>INDEX(Costos!$K$1:$M$36,MATCH('2024'!$E475,Costos!$B$1:$B$36,0),3)</f>
        <v>12034.419999999998</v>
      </c>
    </row>
    <row r="476" spans="1:11" x14ac:dyDescent="0.3">
      <c r="A476">
        <v>2024</v>
      </c>
      <c r="B476" t="s">
        <v>897</v>
      </c>
      <c r="C476" t="s">
        <v>865</v>
      </c>
      <c r="D476" t="s">
        <v>179</v>
      </c>
      <c r="E476">
        <v>25</v>
      </c>
      <c r="F476" t="s">
        <v>959</v>
      </c>
      <c r="G476" t="s">
        <v>964</v>
      </c>
      <c r="H476" t="s">
        <v>969</v>
      </c>
      <c r="I476" s="18">
        <f>INDEX(Costos!$K$1:$M$36,MATCH('2024'!$E476,Costos!$B$1:$B$36,0),1)</f>
        <v>18310.706000000002</v>
      </c>
      <c r="J476" s="18">
        <f>INDEX(Costos!$K$1:$M$36,MATCH('2024'!$E476,Costos!$B$1:$B$36,0),2)</f>
        <v>10722.085999999999</v>
      </c>
      <c r="K476" s="18">
        <f>INDEX(Costos!$K$1:$M$36,MATCH('2024'!$E476,Costos!$B$1:$B$36,0),3)</f>
        <v>12034.419999999998</v>
      </c>
    </row>
    <row r="477" spans="1:11" x14ac:dyDescent="0.3">
      <c r="A477">
        <v>2024</v>
      </c>
      <c r="B477" t="s">
        <v>898</v>
      </c>
      <c r="C477" t="s">
        <v>865</v>
      </c>
      <c r="D477" t="s">
        <v>899</v>
      </c>
      <c r="E477">
        <v>25</v>
      </c>
      <c r="F477" t="s">
        <v>959</v>
      </c>
      <c r="G477" t="s">
        <v>964</v>
      </c>
      <c r="H477" t="s">
        <v>969</v>
      </c>
      <c r="I477" s="18">
        <f>INDEX(Costos!$K$1:$M$36,MATCH('2024'!$E477,Costos!$B$1:$B$36,0),1)</f>
        <v>18310.706000000002</v>
      </c>
      <c r="J477" s="18">
        <f>INDEX(Costos!$K$1:$M$36,MATCH('2024'!$E477,Costos!$B$1:$B$36,0),2)</f>
        <v>10722.085999999999</v>
      </c>
      <c r="K477" s="18">
        <f>INDEX(Costos!$K$1:$M$36,MATCH('2024'!$E477,Costos!$B$1:$B$36,0),3)</f>
        <v>12034.419999999998</v>
      </c>
    </row>
    <row r="478" spans="1:11" x14ac:dyDescent="0.3">
      <c r="A478">
        <v>2024</v>
      </c>
      <c r="B478" t="s">
        <v>900</v>
      </c>
      <c r="C478" t="s">
        <v>865</v>
      </c>
      <c r="D478" t="s">
        <v>901</v>
      </c>
      <c r="E478">
        <v>25</v>
      </c>
      <c r="F478" t="s">
        <v>959</v>
      </c>
      <c r="G478" t="s">
        <v>964</v>
      </c>
      <c r="H478" t="s">
        <v>969</v>
      </c>
      <c r="I478" s="18">
        <f>INDEX(Costos!$K$1:$M$36,MATCH('2024'!$E478,Costos!$B$1:$B$36,0),1)</f>
        <v>18310.706000000002</v>
      </c>
      <c r="J478" s="18">
        <f>INDEX(Costos!$K$1:$M$36,MATCH('2024'!$E478,Costos!$B$1:$B$36,0),2)</f>
        <v>10722.085999999999</v>
      </c>
      <c r="K478" s="18">
        <f>INDEX(Costos!$K$1:$M$36,MATCH('2024'!$E478,Costos!$B$1:$B$36,0),3)</f>
        <v>12034.419999999998</v>
      </c>
    </row>
    <row r="479" spans="1:11" x14ac:dyDescent="0.3">
      <c r="A479">
        <v>2024</v>
      </c>
      <c r="B479" t="s">
        <v>902</v>
      </c>
      <c r="C479" t="s">
        <v>865</v>
      </c>
      <c r="D479" t="s">
        <v>197</v>
      </c>
      <c r="E479">
        <v>25</v>
      </c>
      <c r="F479" t="s">
        <v>959</v>
      </c>
      <c r="G479" t="s">
        <v>964</v>
      </c>
      <c r="H479" t="s">
        <v>969</v>
      </c>
      <c r="I479" s="18">
        <f>INDEX(Costos!$K$1:$M$36,MATCH('2024'!$E479,Costos!$B$1:$B$36,0),1)</f>
        <v>18310.706000000002</v>
      </c>
      <c r="J479" s="18">
        <f>INDEX(Costos!$K$1:$M$36,MATCH('2024'!$E479,Costos!$B$1:$B$36,0),2)</f>
        <v>10722.085999999999</v>
      </c>
      <c r="K479" s="18">
        <f>INDEX(Costos!$K$1:$M$36,MATCH('2024'!$E479,Costos!$B$1:$B$36,0),3)</f>
        <v>12034.419999999998</v>
      </c>
    </row>
    <row r="480" spans="1:11" x14ac:dyDescent="0.3">
      <c r="A480">
        <v>2024</v>
      </c>
      <c r="B480" t="s">
        <v>903</v>
      </c>
      <c r="C480" t="s">
        <v>865</v>
      </c>
      <c r="D480" t="s">
        <v>904</v>
      </c>
      <c r="E480">
        <v>25</v>
      </c>
      <c r="F480" t="s">
        <v>959</v>
      </c>
      <c r="G480" t="s">
        <v>964</v>
      </c>
      <c r="H480" t="s">
        <v>969</v>
      </c>
      <c r="I480" s="18">
        <f>INDEX(Costos!$K$1:$M$36,MATCH('2024'!$E480,Costos!$B$1:$B$36,0),1)</f>
        <v>18310.706000000002</v>
      </c>
      <c r="J480" s="18">
        <f>INDEX(Costos!$K$1:$M$36,MATCH('2024'!$E480,Costos!$B$1:$B$36,0),2)</f>
        <v>10722.085999999999</v>
      </c>
      <c r="K480" s="18">
        <f>INDEX(Costos!$K$1:$M$36,MATCH('2024'!$E480,Costos!$B$1:$B$36,0),3)</f>
        <v>12034.419999999998</v>
      </c>
    </row>
    <row r="481" spans="1:11" x14ac:dyDescent="0.3">
      <c r="A481">
        <v>2024</v>
      </c>
      <c r="B481" t="s">
        <v>905</v>
      </c>
      <c r="C481" t="s">
        <v>865</v>
      </c>
      <c r="D481" t="s">
        <v>906</v>
      </c>
      <c r="E481">
        <v>25</v>
      </c>
      <c r="F481" t="s">
        <v>959</v>
      </c>
      <c r="G481" t="s">
        <v>964</v>
      </c>
      <c r="H481" t="s">
        <v>969</v>
      </c>
      <c r="I481" s="18">
        <f>INDEX(Costos!$K$1:$M$36,MATCH('2024'!$E481,Costos!$B$1:$B$36,0),1)</f>
        <v>18310.706000000002</v>
      </c>
      <c r="J481" s="18">
        <f>INDEX(Costos!$K$1:$M$36,MATCH('2024'!$E481,Costos!$B$1:$B$36,0),2)</f>
        <v>10722.085999999999</v>
      </c>
      <c r="K481" s="18">
        <f>INDEX(Costos!$K$1:$M$36,MATCH('2024'!$E481,Costos!$B$1:$B$36,0),3)</f>
        <v>12034.419999999998</v>
      </c>
    </row>
    <row r="482" spans="1:11" x14ac:dyDescent="0.3">
      <c r="A482">
        <v>2024</v>
      </c>
      <c r="B482" t="s">
        <v>907</v>
      </c>
      <c r="C482" t="s">
        <v>865</v>
      </c>
      <c r="D482" t="s">
        <v>458</v>
      </c>
      <c r="E482">
        <v>25</v>
      </c>
      <c r="F482" t="s">
        <v>959</v>
      </c>
      <c r="G482" t="s">
        <v>964</v>
      </c>
      <c r="H482" t="s">
        <v>969</v>
      </c>
      <c r="I482" s="18">
        <f>INDEX(Costos!$K$1:$M$36,MATCH('2024'!$E482,Costos!$B$1:$B$36,0),1)</f>
        <v>18310.706000000002</v>
      </c>
      <c r="J482" s="18">
        <f>INDEX(Costos!$K$1:$M$36,MATCH('2024'!$E482,Costos!$B$1:$B$36,0),2)</f>
        <v>10722.085999999999</v>
      </c>
      <c r="K482" s="18">
        <f>INDEX(Costos!$K$1:$M$36,MATCH('2024'!$E482,Costos!$B$1:$B$36,0),3)</f>
        <v>12034.419999999998</v>
      </c>
    </row>
    <row r="483" spans="1:11" x14ac:dyDescent="0.3">
      <c r="A483">
        <v>2024</v>
      </c>
      <c r="B483" t="s">
        <v>908</v>
      </c>
      <c r="C483" t="s">
        <v>865</v>
      </c>
      <c r="D483" t="s">
        <v>362</v>
      </c>
      <c r="E483">
        <v>25</v>
      </c>
      <c r="F483" t="s">
        <v>959</v>
      </c>
      <c r="G483" t="s">
        <v>964</v>
      </c>
      <c r="H483" t="s">
        <v>969</v>
      </c>
      <c r="I483" s="18">
        <f>INDEX(Costos!$K$1:$M$36,MATCH('2024'!$E483,Costos!$B$1:$B$36,0),1)</f>
        <v>18310.706000000002</v>
      </c>
      <c r="J483" s="18">
        <f>INDEX(Costos!$K$1:$M$36,MATCH('2024'!$E483,Costos!$B$1:$B$36,0),2)</f>
        <v>10722.085999999999</v>
      </c>
      <c r="K483" s="18">
        <f>INDEX(Costos!$K$1:$M$36,MATCH('2024'!$E483,Costos!$B$1:$B$36,0),3)</f>
        <v>12034.419999999998</v>
      </c>
    </row>
    <row r="484" spans="1:11" x14ac:dyDescent="0.3">
      <c r="A484">
        <v>2024</v>
      </c>
      <c r="B484" t="s">
        <v>909</v>
      </c>
      <c r="C484" t="s">
        <v>865</v>
      </c>
      <c r="D484" t="s">
        <v>910</v>
      </c>
      <c r="E484">
        <v>25</v>
      </c>
      <c r="F484" t="s">
        <v>959</v>
      </c>
      <c r="G484" t="s">
        <v>964</v>
      </c>
      <c r="H484" t="s">
        <v>969</v>
      </c>
      <c r="I484" s="18">
        <f>INDEX(Costos!$K$1:$M$36,MATCH('2024'!$E484,Costos!$B$1:$B$36,0),1)</f>
        <v>18310.706000000002</v>
      </c>
      <c r="J484" s="18">
        <f>INDEX(Costos!$K$1:$M$36,MATCH('2024'!$E484,Costos!$B$1:$B$36,0),2)</f>
        <v>10722.085999999999</v>
      </c>
      <c r="K484" s="18">
        <f>INDEX(Costos!$K$1:$M$36,MATCH('2024'!$E484,Costos!$B$1:$B$36,0),3)</f>
        <v>12034.419999999998</v>
      </c>
    </row>
    <row r="485" spans="1:11" x14ac:dyDescent="0.3">
      <c r="A485">
        <v>2024</v>
      </c>
      <c r="B485" t="s">
        <v>911</v>
      </c>
      <c r="C485" t="s">
        <v>912</v>
      </c>
      <c r="D485" t="s">
        <v>913</v>
      </c>
      <c r="E485">
        <v>16</v>
      </c>
      <c r="F485" t="s">
        <v>954</v>
      </c>
      <c r="G485" t="s">
        <v>961</v>
      </c>
      <c r="H485" t="s">
        <v>968</v>
      </c>
      <c r="I485" s="18">
        <f>INDEX(Costos!$K$1:$M$36,MATCH('2024'!$E485,Costos!$B$1:$B$36,0),1)</f>
        <v>16830.656000000003</v>
      </c>
      <c r="J485" s="18">
        <f>INDEX(Costos!$K$1:$M$36,MATCH('2024'!$E485,Costos!$B$1:$B$36,0),2)</f>
        <v>9905.77</v>
      </c>
      <c r="K485" s="18">
        <f>INDEX(Costos!$K$1:$M$36,MATCH('2024'!$E485,Costos!$B$1:$B$36,0),3)</f>
        <v>11121.895</v>
      </c>
    </row>
    <row r="486" spans="1:11" x14ac:dyDescent="0.3">
      <c r="A486">
        <v>2024</v>
      </c>
      <c r="B486" t="s">
        <v>914</v>
      </c>
      <c r="C486" t="s">
        <v>912</v>
      </c>
      <c r="D486" t="s">
        <v>915</v>
      </c>
      <c r="E486">
        <v>16</v>
      </c>
      <c r="F486" t="s">
        <v>954</v>
      </c>
      <c r="G486" t="s">
        <v>961</v>
      </c>
      <c r="H486" t="s">
        <v>968</v>
      </c>
      <c r="I486" s="18">
        <f>INDEX(Costos!$K$1:$M$36,MATCH('2024'!$E486,Costos!$B$1:$B$36,0),1)</f>
        <v>16830.656000000003</v>
      </c>
      <c r="J486" s="18">
        <f>INDEX(Costos!$K$1:$M$36,MATCH('2024'!$E486,Costos!$B$1:$B$36,0),2)</f>
        <v>9905.77</v>
      </c>
      <c r="K486" s="18">
        <f>INDEX(Costos!$K$1:$M$36,MATCH('2024'!$E486,Costos!$B$1:$B$36,0),3)</f>
        <v>11121.895</v>
      </c>
    </row>
    <row r="487" spans="1:11" x14ac:dyDescent="0.3">
      <c r="A487">
        <v>2024</v>
      </c>
      <c r="B487" t="s">
        <v>916</v>
      </c>
      <c r="C487" t="s">
        <v>917</v>
      </c>
      <c r="D487" t="s">
        <v>918</v>
      </c>
      <c r="E487">
        <v>31</v>
      </c>
      <c r="F487" t="s">
        <v>959</v>
      </c>
      <c r="G487" t="s">
        <v>964</v>
      </c>
      <c r="H487" t="s">
        <v>969</v>
      </c>
      <c r="I487" s="18">
        <f>INDEX(Costos!$K$1:$M$36,MATCH('2024'!$E487,Costos!$B$1:$B$36,0),1)</f>
        <v>15190.802999999998</v>
      </c>
      <c r="J487" s="18">
        <f>INDEX(Costos!$K$1:$M$36,MATCH('2024'!$E487,Costos!$B$1:$B$36,0),2)</f>
        <v>7851.8940000000002</v>
      </c>
      <c r="K487" s="18">
        <f>INDEX(Costos!$K$1:$M$36,MATCH('2024'!$E487,Costos!$B$1:$B$36,0),3)</f>
        <v>9160.9850000000006</v>
      </c>
    </row>
    <row r="488" spans="1:11" x14ac:dyDescent="0.3">
      <c r="A488">
        <v>2024</v>
      </c>
      <c r="B488" t="s">
        <v>919</v>
      </c>
      <c r="C488" t="s">
        <v>917</v>
      </c>
      <c r="D488" t="s">
        <v>273</v>
      </c>
      <c r="E488">
        <v>31</v>
      </c>
      <c r="F488" t="s">
        <v>959</v>
      </c>
      <c r="G488" t="s">
        <v>964</v>
      </c>
      <c r="H488" t="s">
        <v>969</v>
      </c>
      <c r="I488" s="18">
        <f>INDEX(Costos!$K$1:$M$36,MATCH('2024'!$E488,Costos!$B$1:$B$36,0),1)</f>
        <v>15190.802999999998</v>
      </c>
      <c r="J488" s="18">
        <f>INDEX(Costos!$K$1:$M$36,MATCH('2024'!$E488,Costos!$B$1:$B$36,0),2)</f>
        <v>7851.8940000000002</v>
      </c>
      <c r="K488" s="18">
        <f>INDEX(Costos!$K$1:$M$36,MATCH('2024'!$E488,Costos!$B$1:$B$36,0),3)</f>
        <v>9160.9850000000006</v>
      </c>
    </row>
    <row r="489" spans="1:11" x14ac:dyDescent="0.3">
      <c r="A489">
        <v>2024</v>
      </c>
      <c r="B489" t="s">
        <v>920</v>
      </c>
      <c r="C489" t="s">
        <v>917</v>
      </c>
      <c r="D489" t="s">
        <v>921</v>
      </c>
      <c r="E489">
        <v>31</v>
      </c>
      <c r="F489" t="s">
        <v>959</v>
      </c>
      <c r="G489" t="s">
        <v>964</v>
      </c>
      <c r="H489" t="s">
        <v>969</v>
      </c>
      <c r="I489" s="18">
        <f>INDEX(Costos!$K$1:$M$36,MATCH('2024'!$E489,Costos!$B$1:$B$36,0),1)</f>
        <v>15190.802999999998</v>
      </c>
      <c r="J489" s="18">
        <f>INDEX(Costos!$K$1:$M$36,MATCH('2024'!$E489,Costos!$B$1:$B$36,0),2)</f>
        <v>7851.8940000000002</v>
      </c>
      <c r="K489" s="18">
        <f>INDEX(Costos!$K$1:$M$36,MATCH('2024'!$E489,Costos!$B$1:$B$36,0),3)</f>
        <v>9160.9850000000006</v>
      </c>
    </row>
    <row r="490" spans="1:11" x14ac:dyDescent="0.3">
      <c r="A490">
        <v>2024</v>
      </c>
      <c r="B490" t="s">
        <v>922</v>
      </c>
      <c r="C490" t="s">
        <v>917</v>
      </c>
      <c r="D490" t="s">
        <v>923</v>
      </c>
      <c r="E490">
        <v>31</v>
      </c>
      <c r="F490" t="s">
        <v>959</v>
      </c>
      <c r="G490" t="s">
        <v>964</v>
      </c>
      <c r="H490" t="s">
        <v>969</v>
      </c>
      <c r="I490" s="18">
        <f>INDEX(Costos!$K$1:$M$36,MATCH('2024'!$E490,Costos!$B$1:$B$36,0),1)</f>
        <v>15190.802999999998</v>
      </c>
      <c r="J490" s="18">
        <f>INDEX(Costos!$K$1:$M$36,MATCH('2024'!$E490,Costos!$B$1:$B$36,0),2)</f>
        <v>7851.8940000000002</v>
      </c>
      <c r="K490" s="18">
        <f>INDEX(Costos!$K$1:$M$36,MATCH('2024'!$E490,Costos!$B$1:$B$36,0),3)</f>
        <v>9160.9850000000006</v>
      </c>
    </row>
    <row r="491" spans="1:11" x14ac:dyDescent="0.3">
      <c r="A491">
        <v>2024</v>
      </c>
      <c r="B491" t="s">
        <v>924</v>
      </c>
      <c r="C491" t="s">
        <v>917</v>
      </c>
      <c r="D491" t="s">
        <v>925</v>
      </c>
      <c r="E491">
        <v>31</v>
      </c>
      <c r="F491" t="s">
        <v>959</v>
      </c>
      <c r="G491" t="s">
        <v>964</v>
      </c>
      <c r="H491" t="s">
        <v>969</v>
      </c>
      <c r="I491" s="18">
        <f>INDEX(Costos!$K$1:$M$36,MATCH('2024'!$E491,Costos!$B$1:$B$36,0),1)</f>
        <v>15190.802999999998</v>
      </c>
      <c r="J491" s="18">
        <f>INDEX(Costos!$K$1:$M$36,MATCH('2024'!$E491,Costos!$B$1:$B$36,0),2)</f>
        <v>7851.8940000000002</v>
      </c>
      <c r="K491" s="18">
        <f>INDEX(Costos!$K$1:$M$36,MATCH('2024'!$E491,Costos!$B$1:$B$36,0),3)</f>
        <v>9160.9850000000006</v>
      </c>
    </row>
    <row r="492" spans="1:11" x14ac:dyDescent="0.3">
      <c r="A492">
        <v>2024</v>
      </c>
      <c r="B492" t="s">
        <v>926</v>
      </c>
      <c r="C492" t="s">
        <v>917</v>
      </c>
      <c r="D492" t="s">
        <v>927</v>
      </c>
      <c r="E492">
        <v>31</v>
      </c>
      <c r="F492" t="s">
        <v>959</v>
      </c>
      <c r="G492" t="s">
        <v>964</v>
      </c>
      <c r="H492" t="s">
        <v>969</v>
      </c>
      <c r="I492" s="18">
        <f>INDEX(Costos!$K$1:$M$36,MATCH('2024'!$E492,Costos!$B$1:$B$36,0),1)</f>
        <v>15190.802999999998</v>
      </c>
      <c r="J492" s="18">
        <f>INDEX(Costos!$K$1:$M$36,MATCH('2024'!$E492,Costos!$B$1:$B$36,0),2)</f>
        <v>7851.8940000000002</v>
      </c>
      <c r="K492" s="18">
        <f>INDEX(Costos!$K$1:$M$36,MATCH('2024'!$E492,Costos!$B$1:$B$36,0),3)</f>
        <v>9160.9850000000006</v>
      </c>
    </row>
    <row r="493" spans="1:11" x14ac:dyDescent="0.3">
      <c r="A493">
        <v>2024</v>
      </c>
      <c r="B493" t="s">
        <v>928</v>
      </c>
      <c r="C493" t="s">
        <v>917</v>
      </c>
      <c r="D493" t="s">
        <v>929</v>
      </c>
      <c r="E493">
        <v>31</v>
      </c>
      <c r="F493" t="s">
        <v>959</v>
      </c>
      <c r="G493" t="s">
        <v>964</v>
      </c>
      <c r="H493" t="s">
        <v>969</v>
      </c>
      <c r="I493" s="18">
        <f>INDEX(Costos!$K$1:$M$36,MATCH('2024'!$E493,Costos!$B$1:$B$36,0),1)</f>
        <v>15190.802999999998</v>
      </c>
      <c r="J493" s="18">
        <f>INDEX(Costos!$K$1:$M$36,MATCH('2024'!$E493,Costos!$B$1:$B$36,0),2)</f>
        <v>7851.8940000000002</v>
      </c>
      <c r="K493" s="18">
        <f>INDEX(Costos!$K$1:$M$36,MATCH('2024'!$E493,Costos!$B$1:$B$36,0),3)</f>
        <v>9160.9850000000006</v>
      </c>
    </row>
    <row r="494" spans="1:11" x14ac:dyDescent="0.3">
      <c r="A494">
        <v>2024</v>
      </c>
      <c r="B494" t="s">
        <v>930</v>
      </c>
      <c r="C494" t="s">
        <v>917</v>
      </c>
      <c r="D494" t="s">
        <v>931</v>
      </c>
      <c r="E494">
        <v>31</v>
      </c>
      <c r="F494" t="s">
        <v>959</v>
      </c>
      <c r="G494" t="s">
        <v>964</v>
      </c>
      <c r="H494" t="s">
        <v>969</v>
      </c>
      <c r="I494" s="18">
        <f>INDEX(Costos!$K$1:$M$36,MATCH('2024'!$E494,Costos!$B$1:$B$36,0),1)</f>
        <v>15190.802999999998</v>
      </c>
      <c r="J494" s="18">
        <f>INDEX(Costos!$K$1:$M$36,MATCH('2024'!$E494,Costos!$B$1:$B$36,0),2)</f>
        <v>7851.8940000000002</v>
      </c>
      <c r="K494" s="18">
        <f>INDEX(Costos!$K$1:$M$36,MATCH('2024'!$E494,Costos!$B$1:$B$36,0),3)</f>
        <v>9160.9850000000006</v>
      </c>
    </row>
    <row r="495" spans="1:11" x14ac:dyDescent="0.3">
      <c r="A495">
        <v>2024</v>
      </c>
      <c r="B495" t="s">
        <v>932</v>
      </c>
      <c r="C495" t="s">
        <v>917</v>
      </c>
      <c r="D495" t="s">
        <v>933</v>
      </c>
      <c r="E495">
        <v>31</v>
      </c>
      <c r="F495" t="s">
        <v>959</v>
      </c>
      <c r="G495" t="s">
        <v>964</v>
      </c>
      <c r="H495" t="s">
        <v>969</v>
      </c>
      <c r="I495" s="18">
        <f>INDEX(Costos!$K$1:$M$36,MATCH('2024'!$E495,Costos!$B$1:$B$36,0),1)</f>
        <v>15190.802999999998</v>
      </c>
      <c r="J495" s="18">
        <f>INDEX(Costos!$K$1:$M$36,MATCH('2024'!$E495,Costos!$B$1:$B$36,0),2)</f>
        <v>7851.8940000000002</v>
      </c>
      <c r="K495" s="18">
        <f>INDEX(Costos!$K$1:$M$36,MATCH('2024'!$E495,Costos!$B$1:$B$36,0),3)</f>
        <v>9160.9850000000006</v>
      </c>
    </row>
    <row r="496" spans="1:11" x14ac:dyDescent="0.3">
      <c r="A496">
        <v>2024</v>
      </c>
      <c r="B496" t="s">
        <v>934</v>
      </c>
      <c r="C496" t="s">
        <v>917</v>
      </c>
      <c r="D496" t="s">
        <v>935</v>
      </c>
      <c r="E496">
        <v>31</v>
      </c>
      <c r="F496" t="s">
        <v>959</v>
      </c>
      <c r="G496" t="s">
        <v>964</v>
      </c>
      <c r="H496" t="s">
        <v>969</v>
      </c>
      <c r="I496" s="18">
        <f>INDEX(Costos!$K$1:$M$36,MATCH('2024'!$E496,Costos!$B$1:$B$36,0),1)</f>
        <v>15190.802999999998</v>
      </c>
      <c r="J496" s="18">
        <f>INDEX(Costos!$K$1:$M$36,MATCH('2024'!$E496,Costos!$B$1:$B$36,0),2)</f>
        <v>7851.8940000000002</v>
      </c>
      <c r="K496" s="18">
        <f>INDEX(Costos!$K$1:$M$36,MATCH('2024'!$E496,Costos!$B$1:$B$36,0),3)</f>
        <v>9160.9850000000006</v>
      </c>
    </row>
    <row r="497" spans="1:11" x14ac:dyDescent="0.3">
      <c r="A497">
        <v>2024</v>
      </c>
      <c r="B497" t="s">
        <v>936</v>
      </c>
      <c r="C497" t="s">
        <v>917</v>
      </c>
      <c r="D497" t="s">
        <v>937</v>
      </c>
      <c r="E497">
        <v>31</v>
      </c>
      <c r="F497" t="s">
        <v>959</v>
      </c>
      <c r="G497" t="s">
        <v>964</v>
      </c>
      <c r="H497" t="s">
        <v>969</v>
      </c>
      <c r="I497" s="18">
        <f>INDEX(Costos!$K$1:$M$36,MATCH('2024'!$E497,Costos!$B$1:$B$36,0),1)</f>
        <v>15190.802999999998</v>
      </c>
      <c r="J497" s="18">
        <f>INDEX(Costos!$K$1:$M$36,MATCH('2024'!$E497,Costos!$B$1:$B$36,0),2)</f>
        <v>7851.8940000000002</v>
      </c>
      <c r="K497" s="18">
        <f>INDEX(Costos!$K$1:$M$36,MATCH('2024'!$E497,Costos!$B$1:$B$36,0),3)</f>
        <v>9160.9850000000006</v>
      </c>
    </row>
    <row r="498" spans="1:11" x14ac:dyDescent="0.3">
      <c r="A498">
        <v>2024</v>
      </c>
      <c r="B498" t="s">
        <v>938</v>
      </c>
      <c r="C498" t="s">
        <v>917</v>
      </c>
      <c r="D498" t="s">
        <v>832</v>
      </c>
      <c r="E498">
        <v>31</v>
      </c>
      <c r="F498" t="s">
        <v>959</v>
      </c>
      <c r="G498" t="s">
        <v>964</v>
      </c>
      <c r="H498" t="s">
        <v>969</v>
      </c>
      <c r="I498" s="18">
        <f>INDEX(Costos!$K$1:$M$36,MATCH('2024'!$E498,Costos!$B$1:$B$36,0),1)</f>
        <v>15190.802999999998</v>
      </c>
      <c r="J498" s="18">
        <f>INDEX(Costos!$K$1:$M$36,MATCH('2024'!$E498,Costos!$B$1:$B$36,0),2)</f>
        <v>7851.8940000000002</v>
      </c>
      <c r="K498" s="18">
        <f>INDEX(Costos!$K$1:$M$36,MATCH('2024'!$E498,Costos!$B$1:$B$36,0),3)</f>
        <v>9160.9850000000006</v>
      </c>
    </row>
    <row r="499" spans="1:11" x14ac:dyDescent="0.3">
      <c r="A499">
        <v>2024</v>
      </c>
      <c r="B499" t="s">
        <v>939</v>
      </c>
      <c r="C499" t="s">
        <v>917</v>
      </c>
      <c r="D499" t="s">
        <v>940</v>
      </c>
      <c r="E499">
        <v>31</v>
      </c>
      <c r="F499" t="s">
        <v>959</v>
      </c>
      <c r="G499" t="s">
        <v>964</v>
      </c>
      <c r="H499" t="s">
        <v>969</v>
      </c>
      <c r="I499" s="18">
        <f>INDEX(Costos!$K$1:$M$36,MATCH('2024'!$E499,Costos!$B$1:$B$36,0),1)</f>
        <v>15190.802999999998</v>
      </c>
      <c r="J499" s="18">
        <f>INDEX(Costos!$K$1:$M$36,MATCH('2024'!$E499,Costos!$B$1:$B$36,0),2)</f>
        <v>7851.8940000000002</v>
      </c>
      <c r="K499" s="18">
        <f>INDEX(Costos!$K$1:$M$36,MATCH('2024'!$E499,Costos!$B$1:$B$36,0),3)</f>
        <v>9160.9850000000006</v>
      </c>
    </row>
    <row r="500" spans="1:11" x14ac:dyDescent="0.3">
      <c r="A500">
        <v>2024</v>
      </c>
      <c r="B500" t="s">
        <v>941</v>
      </c>
      <c r="C500" t="s">
        <v>917</v>
      </c>
      <c r="D500" t="s">
        <v>942</v>
      </c>
      <c r="E500">
        <v>31</v>
      </c>
      <c r="F500" t="s">
        <v>959</v>
      </c>
      <c r="G500" t="s">
        <v>964</v>
      </c>
      <c r="H500" t="s">
        <v>969</v>
      </c>
      <c r="I500" s="18">
        <f>INDEX(Costos!$K$1:$M$36,MATCH('2024'!$E500,Costos!$B$1:$B$36,0),1)</f>
        <v>15190.802999999998</v>
      </c>
      <c r="J500" s="18">
        <f>INDEX(Costos!$K$1:$M$36,MATCH('2024'!$E500,Costos!$B$1:$B$36,0),2)</f>
        <v>7851.8940000000002</v>
      </c>
      <c r="K500" s="18">
        <f>INDEX(Costos!$K$1:$M$36,MATCH('2024'!$E500,Costos!$B$1:$B$36,0),3)</f>
        <v>9160.9850000000006</v>
      </c>
    </row>
    <row r="501" spans="1:11" x14ac:dyDescent="0.3">
      <c r="A501">
        <v>2024</v>
      </c>
      <c r="B501" t="s">
        <v>943</v>
      </c>
      <c r="C501" t="s">
        <v>917</v>
      </c>
      <c r="D501" t="s">
        <v>944</v>
      </c>
      <c r="E501">
        <v>31</v>
      </c>
      <c r="F501" t="s">
        <v>959</v>
      </c>
      <c r="G501" t="s">
        <v>964</v>
      </c>
      <c r="H501" t="s">
        <v>969</v>
      </c>
      <c r="I501" s="18">
        <f>INDEX(Costos!$K$1:$M$36,MATCH('2024'!$E501,Costos!$B$1:$B$36,0),1)</f>
        <v>15190.802999999998</v>
      </c>
      <c r="J501" s="18">
        <f>INDEX(Costos!$K$1:$M$36,MATCH('2024'!$E501,Costos!$B$1:$B$36,0),2)</f>
        <v>7851.8940000000002</v>
      </c>
      <c r="K501" s="18">
        <f>INDEX(Costos!$K$1:$M$36,MATCH('2024'!$E501,Costos!$B$1:$B$36,0),3)</f>
        <v>9160.9850000000006</v>
      </c>
    </row>
    <row r="502" spans="1:11" x14ac:dyDescent="0.3">
      <c r="A502">
        <v>2024</v>
      </c>
      <c r="B502" t="s">
        <v>945</v>
      </c>
      <c r="C502" t="s">
        <v>917</v>
      </c>
      <c r="D502" t="s">
        <v>946</v>
      </c>
      <c r="E502">
        <v>31</v>
      </c>
      <c r="F502" t="s">
        <v>959</v>
      </c>
      <c r="G502" t="s">
        <v>964</v>
      </c>
      <c r="H502" t="s">
        <v>969</v>
      </c>
      <c r="I502" s="18">
        <f>INDEX(Costos!$K$1:$M$36,MATCH('2024'!$E502,Costos!$B$1:$B$36,0),1)</f>
        <v>15190.802999999998</v>
      </c>
      <c r="J502" s="18">
        <f>INDEX(Costos!$K$1:$M$36,MATCH('2024'!$E502,Costos!$B$1:$B$36,0),2)</f>
        <v>7851.8940000000002</v>
      </c>
      <c r="K502" s="18">
        <f>INDEX(Costos!$K$1:$M$36,MATCH('2024'!$E502,Costos!$B$1:$B$36,0),3)</f>
        <v>9160.9850000000006</v>
      </c>
    </row>
    <row r="503" spans="1:11" x14ac:dyDescent="0.3">
      <c r="A503">
        <v>2024</v>
      </c>
      <c r="B503" t="s">
        <v>947</v>
      </c>
      <c r="C503" t="s">
        <v>917</v>
      </c>
      <c r="D503" t="s">
        <v>948</v>
      </c>
      <c r="E503">
        <v>31</v>
      </c>
      <c r="F503" t="s">
        <v>959</v>
      </c>
      <c r="G503" t="s">
        <v>964</v>
      </c>
      <c r="H503" t="s">
        <v>969</v>
      </c>
      <c r="I503" s="18">
        <f>INDEX(Costos!$K$1:$M$36,MATCH('2024'!$E503,Costos!$B$1:$B$36,0),1)</f>
        <v>15190.802999999998</v>
      </c>
      <c r="J503" s="18">
        <f>INDEX(Costos!$K$1:$M$36,MATCH('2024'!$E503,Costos!$B$1:$B$36,0),2)</f>
        <v>7851.8940000000002</v>
      </c>
      <c r="K503" s="18">
        <f>INDEX(Costos!$K$1:$M$36,MATCH('2024'!$E503,Costos!$B$1:$B$36,0),3)</f>
        <v>9160.9850000000006</v>
      </c>
    </row>
  </sheetData>
  <autoFilter ref="B1:G503" xr:uid="{C14E573B-22E2-496F-A4D4-738CB835CA9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3032-A16B-4CBF-AD3A-F66B8A4FF63D}">
  <dimension ref="A1:R36"/>
  <sheetViews>
    <sheetView topLeftCell="B1" workbookViewId="0">
      <selection activeCell="B5" sqref="A5:XFD5"/>
    </sheetView>
  </sheetViews>
  <sheetFormatPr baseColWidth="10" defaultRowHeight="14.4" x14ac:dyDescent="0.3"/>
  <cols>
    <col min="1" max="1" width="11.5546875" style="3"/>
    <col min="2" max="2" width="13.5546875" style="3" bestFit="1" customWidth="1"/>
    <col min="3" max="3" width="17" style="3" customWidth="1"/>
    <col min="4" max="4" width="12.6640625" style="3" customWidth="1"/>
    <col min="5" max="5" width="15.6640625" style="3" bestFit="1" customWidth="1"/>
    <col min="6" max="6" width="11.5546875" style="3"/>
    <col min="7" max="7" width="15.6640625" style="3" bestFit="1" customWidth="1"/>
    <col min="8" max="8" width="11.6640625" style="3" bestFit="1" customWidth="1"/>
    <col min="9" max="9" width="15.6640625" style="3" bestFit="1" customWidth="1"/>
    <col min="10" max="10" width="23.88671875" style="3" bestFit="1" customWidth="1"/>
    <col min="11" max="11" width="13" style="3" customWidth="1"/>
    <col min="12" max="12" width="12.88671875" style="3" customWidth="1"/>
    <col min="13" max="13" width="11.5546875" style="3"/>
    <col min="14" max="14" width="67.44140625" style="3" bestFit="1" customWidth="1"/>
    <col min="15" max="15" width="31" style="3" customWidth="1"/>
    <col min="16" max="16" width="16.6640625" style="3" bestFit="1" customWidth="1"/>
    <col min="17" max="17" width="19" style="3" customWidth="1"/>
    <col min="18" max="16384" width="11.5546875" style="3"/>
  </cols>
  <sheetData>
    <row r="1" spans="1:18" x14ac:dyDescent="0.3">
      <c r="B1" s="3" t="s">
        <v>976</v>
      </c>
      <c r="C1" s="3" t="s">
        <v>977</v>
      </c>
      <c r="D1" s="3" t="s">
        <v>978</v>
      </c>
      <c r="E1" s="3" t="s">
        <v>979</v>
      </c>
      <c r="F1" s="3" t="s">
        <v>980</v>
      </c>
      <c r="G1" s="3" t="s">
        <v>981</v>
      </c>
      <c r="H1" s="3" t="s">
        <v>982</v>
      </c>
      <c r="I1" s="3" t="s">
        <v>983</v>
      </c>
      <c r="J1" s="3" t="s">
        <v>984</v>
      </c>
      <c r="K1" s="3" t="s">
        <v>973</v>
      </c>
      <c r="L1" s="3" t="s">
        <v>974</v>
      </c>
      <c r="M1" s="3" t="s">
        <v>975</v>
      </c>
      <c r="N1" s="3" t="s">
        <v>1004</v>
      </c>
      <c r="O1" s="3" t="s">
        <v>991</v>
      </c>
      <c r="P1" s="3" t="s">
        <v>987</v>
      </c>
      <c r="Q1" s="3" t="s">
        <v>988</v>
      </c>
      <c r="R1" s="3" t="s">
        <v>971</v>
      </c>
    </row>
    <row r="2" spans="1:18" x14ac:dyDescent="0.3">
      <c r="B2" s="3">
        <v>1</v>
      </c>
      <c r="C2" s="3">
        <v>108.1</v>
      </c>
      <c r="D2" s="2">
        <v>2212.2199999999998</v>
      </c>
      <c r="E2" s="2">
        <v>158.49</v>
      </c>
      <c r="F2" s="2">
        <v>2212.2199999999998</v>
      </c>
      <c r="G2" s="2">
        <v>87.36</v>
      </c>
      <c r="H2" s="2">
        <v>2212.2199999999998</v>
      </c>
      <c r="I2" s="2">
        <v>99.78</v>
      </c>
      <c r="J2" s="2">
        <v>158.49</v>
      </c>
      <c r="K2" s="18">
        <f>D2+($C2*E2)</f>
        <v>19344.989000000001</v>
      </c>
      <c r="L2" s="18">
        <f>F2+($C2*G2)</f>
        <v>11655.835999999999</v>
      </c>
      <c r="M2" s="18">
        <f>H2+($C2*I2)</f>
        <v>12998.437999999998</v>
      </c>
      <c r="O2" s="3" t="s">
        <v>998</v>
      </c>
      <c r="P2" s="3" t="s">
        <v>1000</v>
      </c>
      <c r="Q2" s="3" t="s">
        <v>999</v>
      </c>
      <c r="R2" s="3" t="s">
        <v>952</v>
      </c>
    </row>
    <row r="3" spans="1:18" x14ac:dyDescent="0.3">
      <c r="B3" s="3">
        <v>2</v>
      </c>
      <c r="C3" s="3">
        <v>108.1</v>
      </c>
      <c r="D3" s="2">
        <v>2554.77</v>
      </c>
      <c r="E3" s="2">
        <v>158.49</v>
      </c>
      <c r="F3" s="2">
        <v>2554.77</v>
      </c>
      <c r="G3" s="2">
        <v>87.36</v>
      </c>
      <c r="H3" s="2">
        <v>2554.77</v>
      </c>
      <c r="I3" s="2">
        <v>99.78</v>
      </c>
      <c r="J3" s="2">
        <v>158.49</v>
      </c>
      <c r="K3" s="18">
        <f t="shared" ref="K3:K36" si="0">D3+(C3*E3)</f>
        <v>19687.539000000001</v>
      </c>
      <c r="L3" s="18">
        <f t="shared" ref="L3:L36" si="1">F3+($C3*G3)</f>
        <v>11998.386</v>
      </c>
      <c r="M3" s="18">
        <f t="shared" ref="M3:M36" si="2">H3+($C3*I3)</f>
        <v>13340.987999999999</v>
      </c>
      <c r="O3" s="3" t="s">
        <v>2</v>
      </c>
      <c r="P3" s="3" t="s">
        <v>1000</v>
      </c>
      <c r="Q3" s="3" t="s">
        <v>999</v>
      </c>
      <c r="R3" s="3" t="s">
        <v>952</v>
      </c>
    </row>
    <row r="4" spans="1:18" x14ac:dyDescent="0.3">
      <c r="B4" s="3">
        <v>3</v>
      </c>
      <c r="C4" s="3">
        <v>108.1</v>
      </c>
      <c r="D4" s="2">
        <v>1800.37</v>
      </c>
      <c r="E4" s="2">
        <v>147.08000000000001</v>
      </c>
      <c r="F4" s="2">
        <v>1800.37</v>
      </c>
      <c r="G4" s="2">
        <v>75.790000000000006</v>
      </c>
      <c r="H4" s="2">
        <v>1800.37</v>
      </c>
      <c r="I4" s="2">
        <v>88.34</v>
      </c>
      <c r="J4" s="2">
        <v>147.08000000000001</v>
      </c>
      <c r="K4" s="18">
        <f t="shared" si="0"/>
        <v>17699.718000000001</v>
      </c>
      <c r="L4" s="18">
        <f t="shared" si="1"/>
        <v>9993.2690000000002</v>
      </c>
      <c r="M4" s="18">
        <f t="shared" si="2"/>
        <v>11349.923999999999</v>
      </c>
      <c r="O4" s="3" t="s">
        <v>2</v>
      </c>
      <c r="P4" s="3" t="s">
        <v>2</v>
      </c>
      <c r="Q4" s="3" t="s">
        <v>1001</v>
      </c>
      <c r="R4" s="3" t="s">
        <v>953</v>
      </c>
    </row>
    <row r="5" spans="1:18" x14ac:dyDescent="0.3">
      <c r="B5" s="3">
        <v>4</v>
      </c>
      <c r="C5" s="3">
        <v>108.1</v>
      </c>
      <c r="D5" s="2">
        <v>2140.35</v>
      </c>
      <c r="E5" s="2">
        <v>139.05000000000001</v>
      </c>
      <c r="F5" s="2">
        <v>2140.35</v>
      </c>
      <c r="G5" s="2">
        <v>68.48</v>
      </c>
      <c r="H5" s="2">
        <v>2140.35</v>
      </c>
      <c r="I5" s="2">
        <v>81.06</v>
      </c>
      <c r="J5" s="2">
        <v>158.49</v>
      </c>
      <c r="K5" s="18">
        <f t="shared" si="0"/>
        <v>17171.654999999999</v>
      </c>
      <c r="L5" s="18">
        <f t="shared" si="1"/>
        <v>9543.0380000000005</v>
      </c>
      <c r="M5" s="18">
        <f t="shared" si="2"/>
        <v>10902.936</v>
      </c>
      <c r="N5" s="5" t="s">
        <v>1002</v>
      </c>
      <c r="O5" s="3" t="s">
        <v>2</v>
      </c>
      <c r="P5" s="3" t="s">
        <v>2</v>
      </c>
      <c r="Q5" s="4" t="s">
        <v>2</v>
      </c>
      <c r="R5" s="3" t="s">
        <v>955</v>
      </c>
    </row>
    <row r="6" spans="1:18" x14ac:dyDescent="0.3">
      <c r="B6" s="3">
        <v>5</v>
      </c>
      <c r="C6" s="3">
        <v>108.1</v>
      </c>
      <c r="D6" s="2">
        <v>2789.91</v>
      </c>
      <c r="E6" s="2">
        <v>135.69</v>
      </c>
      <c r="F6" s="2">
        <v>2789.91</v>
      </c>
      <c r="G6" s="2">
        <v>66.14</v>
      </c>
      <c r="H6" s="2">
        <v>2789.91</v>
      </c>
      <c r="I6" s="2">
        <v>78.39</v>
      </c>
      <c r="J6" s="2">
        <v>135.69</v>
      </c>
      <c r="K6" s="18">
        <f t="shared" si="0"/>
        <v>17457.998999999996</v>
      </c>
      <c r="L6" s="18">
        <f t="shared" si="1"/>
        <v>9939.6440000000002</v>
      </c>
      <c r="M6" s="18">
        <f t="shared" si="2"/>
        <v>11263.868999999999</v>
      </c>
      <c r="N6" s="5"/>
      <c r="O6" s="3" t="s">
        <v>2</v>
      </c>
      <c r="P6" s="3" t="s">
        <v>2</v>
      </c>
      <c r="Q6" s="4" t="s">
        <v>1003</v>
      </c>
      <c r="R6" s="3" t="s">
        <v>955</v>
      </c>
    </row>
    <row r="7" spans="1:18" x14ac:dyDescent="0.3">
      <c r="B7" s="7">
        <v>6</v>
      </c>
      <c r="C7" s="8">
        <v>108.1</v>
      </c>
      <c r="D7" s="11">
        <v>3247.9</v>
      </c>
      <c r="E7" s="11">
        <v>139.44999999999999</v>
      </c>
      <c r="F7" s="11">
        <v>3247.9</v>
      </c>
      <c r="G7" s="11">
        <v>68.84</v>
      </c>
      <c r="H7" s="11">
        <v>3247.9</v>
      </c>
      <c r="I7" s="11">
        <v>81.430000000000007</v>
      </c>
      <c r="J7" s="11">
        <v>139.44999999999999</v>
      </c>
      <c r="K7" s="18">
        <f t="shared" si="0"/>
        <v>18322.445</v>
      </c>
      <c r="L7" s="18">
        <f t="shared" si="1"/>
        <v>10689.504000000001</v>
      </c>
      <c r="M7" s="18">
        <f t="shared" si="2"/>
        <v>12050.483</v>
      </c>
      <c r="N7" s="12" t="s">
        <v>1002</v>
      </c>
      <c r="O7" s="6" t="s">
        <v>546</v>
      </c>
      <c r="P7" s="3" t="s">
        <v>546</v>
      </c>
      <c r="Q7" s="4" t="s">
        <v>1005</v>
      </c>
      <c r="R7" s="3" t="s">
        <v>955</v>
      </c>
    </row>
    <row r="8" spans="1:18" x14ac:dyDescent="0.3">
      <c r="B8" s="7">
        <v>7</v>
      </c>
      <c r="C8" s="8">
        <v>108.1</v>
      </c>
      <c r="D8" s="11">
        <v>3657.89</v>
      </c>
      <c r="E8" s="11">
        <v>98</v>
      </c>
      <c r="F8" s="11">
        <v>3657.89</v>
      </c>
      <c r="G8" s="11">
        <v>29.86</v>
      </c>
      <c r="H8" s="11">
        <v>3657.89</v>
      </c>
      <c r="I8" s="11">
        <v>42.11</v>
      </c>
      <c r="J8" s="11">
        <v>98</v>
      </c>
      <c r="K8" s="18">
        <f t="shared" si="0"/>
        <v>14251.689999999999</v>
      </c>
      <c r="L8" s="18">
        <f t="shared" si="1"/>
        <v>6885.7559999999994</v>
      </c>
      <c r="M8" s="18">
        <f t="shared" si="2"/>
        <v>8209.9809999999998</v>
      </c>
      <c r="N8" s="12"/>
      <c r="O8" s="6" t="s">
        <v>546</v>
      </c>
      <c r="P8" s="3" t="s">
        <v>546</v>
      </c>
      <c r="Q8" s="4" t="s">
        <v>1006</v>
      </c>
      <c r="R8" s="3" t="s">
        <v>955</v>
      </c>
    </row>
    <row r="9" spans="1:18" s="8" customFormat="1" x14ac:dyDescent="0.3">
      <c r="B9" s="7">
        <v>8</v>
      </c>
      <c r="C9" s="8">
        <v>108.1</v>
      </c>
      <c r="D9" s="9">
        <v>3038.18</v>
      </c>
      <c r="E9" s="9">
        <v>97.61</v>
      </c>
      <c r="F9" s="9">
        <v>3038.18</v>
      </c>
      <c r="G9" s="9">
        <v>30.1</v>
      </c>
      <c r="H9" s="9">
        <v>3038.18</v>
      </c>
      <c r="I9" s="9">
        <v>42.04</v>
      </c>
      <c r="J9" s="9">
        <v>97.61</v>
      </c>
      <c r="K9" s="18">
        <f t="shared" si="0"/>
        <v>13589.821</v>
      </c>
      <c r="L9" s="18">
        <f t="shared" si="1"/>
        <v>6291.99</v>
      </c>
      <c r="M9" s="18">
        <f t="shared" si="2"/>
        <v>7582.7039999999997</v>
      </c>
      <c r="N9" s="8" t="s">
        <v>1008</v>
      </c>
      <c r="O9" s="8" t="s">
        <v>1007</v>
      </c>
      <c r="P9" s="8" t="s">
        <v>1007</v>
      </c>
      <c r="Q9" s="4" t="s">
        <v>678</v>
      </c>
      <c r="R9" s="8" t="s">
        <v>954</v>
      </c>
    </row>
    <row r="10" spans="1:18" s="8" customFormat="1" x14ac:dyDescent="0.3">
      <c r="B10" s="7">
        <v>9</v>
      </c>
      <c r="C10" s="8">
        <v>108.1</v>
      </c>
      <c r="D10" s="9">
        <v>3038.18</v>
      </c>
      <c r="E10" s="9">
        <v>97.61</v>
      </c>
      <c r="F10" s="9">
        <v>3038.18</v>
      </c>
      <c r="G10" s="9">
        <v>30.1</v>
      </c>
      <c r="H10" s="9">
        <v>3038.18</v>
      </c>
      <c r="I10" s="9">
        <v>42.04</v>
      </c>
      <c r="J10" s="9">
        <v>97.61</v>
      </c>
      <c r="K10" s="18">
        <f t="shared" si="0"/>
        <v>13589.821</v>
      </c>
      <c r="L10" s="18">
        <f t="shared" si="1"/>
        <v>6291.99</v>
      </c>
      <c r="M10" s="18">
        <f t="shared" si="2"/>
        <v>7582.7039999999997</v>
      </c>
      <c r="N10" s="8" t="s">
        <v>1010</v>
      </c>
      <c r="O10" s="8" t="s">
        <v>1009</v>
      </c>
      <c r="P10" s="8" t="s">
        <v>1009</v>
      </c>
      <c r="Q10" s="4" t="s">
        <v>678</v>
      </c>
      <c r="R10" s="8" t="s">
        <v>954</v>
      </c>
    </row>
    <row r="11" spans="1:18" s="8" customFormat="1" x14ac:dyDescent="0.3">
      <c r="B11" s="7">
        <v>10</v>
      </c>
      <c r="C11" s="8">
        <v>108.1</v>
      </c>
      <c r="D11" s="9">
        <v>4660.5600000000004</v>
      </c>
      <c r="E11" s="9">
        <v>97.47</v>
      </c>
      <c r="F11" s="9">
        <v>4660.5600000000004</v>
      </c>
      <c r="G11" s="9">
        <v>29.96</v>
      </c>
      <c r="H11" s="9">
        <v>4660.5600000000004</v>
      </c>
      <c r="I11" s="9">
        <v>41.9</v>
      </c>
      <c r="J11" s="9">
        <v>97.47</v>
      </c>
      <c r="K11" s="18">
        <f t="shared" si="0"/>
        <v>15197.066999999999</v>
      </c>
      <c r="L11" s="18">
        <f t="shared" si="1"/>
        <v>7899.2360000000008</v>
      </c>
      <c r="M11" s="18">
        <f t="shared" si="2"/>
        <v>9189.9500000000007</v>
      </c>
      <c r="N11" s="8" t="s">
        <v>1011</v>
      </c>
      <c r="O11" s="8" t="s">
        <v>678</v>
      </c>
      <c r="P11" s="8" t="s">
        <v>678</v>
      </c>
      <c r="Q11" s="4" t="s">
        <v>1012</v>
      </c>
      <c r="R11" s="8" t="s">
        <v>954</v>
      </c>
    </row>
    <row r="12" spans="1:18" s="8" customFormat="1" x14ac:dyDescent="0.3">
      <c r="B12" s="7">
        <v>11</v>
      </c>
      <c r="C12" s="8">
        <v>108.1</v>
      </c>
      <c r="D12" s="9">
        <v>3865.06</v>
      </c>
      <c r="E12" s="9">
        <v>105.32</v>
      </c>
      <c r="F12" s="9">
        <v>3865.06</v>
      </c>
      <c r="G12" s="9">
        <v>39.25</v>
      </c>
      <c r="H12" s="9">
        <v>3865.06</v>
      </c>
      <c r="I12" s="10">
        <v>51.01</v>
      </c>
      <c r="J12" s="9">
        <v>105.32</v>
      </c>
      <c r="K12" s="18">
        <f t="shared" si="0"/>
        <v>15250.151999999998</v>
      </c>
      <c r="L12" s="18">
        <f t="shared" si="1"/>
        <v>8107.9850000000006</v>
      </c>
      <c r="M12" s="18">
        <f t="shared" si="2"/>
        <v>9379.241</v>
      </c>
      <c r="N12" s="8" t="s">
        <v>1015</v>
      </c>
      <c r="O12" s="8" t="s">
        <v>1013</v>
      </c>
      <c r="P12" s="8" t="s">
        <v>337</v>
      </c>
      <c r="Q12" s="8" t="s">
        <v>1014</v>
      </c>
      <c r="R12" s="8" t="s">
        <v>954</v>
      </c>
    </row>
    <row r="13" spans="1:18" x14ac:dyDescent="0.3">
      <c r="B13" s="3">
        <v>12</v>
      </c>
      <c r="C13" s="8">
        <v>108.1</v>
      </c>
      <c r="D13" s="9">
        <v>5202.87</v>
      </c>
      <c r="E13" s="9">
        <v>119.88</v>
      </c>
      <c r="F13" s="9">
        <v>5202.87</v>
      </c>
      <c r="G13" s="9">
        <v>51.77</v>
      </c>
      <c r="H13" s="9">
        <v>5202.87</v>
      </c>
      <c r="I13" s="9">
        <v>63.84</v>
      </c>
      <c r="J13" s="9">
        <v>119.88</v>
      </c>
      <c r="K13" s="18">
        <f t="shared" si="0"/>
        <v>18161.897999999997</v>
      </c>
      <c r="L13" s="18">
        <f t="shared" si="1"/>
        <v>10799.207</v>
      </c>
      <c r="M13" s="18">
        <f t="shared" si="2"/>
        <v>12103.974</v>
      </c>
      <c r="N13" s="8"/>
      <c r="O13" s="3" t="s">
        <v>2</v>
      </c>
      <c r="P13" s="3" t="s">
        <v>2</v>
      </c>
      <c r="Q13" s="3" t="s">
        <v>1016</v>
      </c>
      <c r="R13" s="3" t="s">
        <v>954</v>
      </c>
    </row>
    <row r="14" spans="1:18" x14ac:dyDescent="0.3">
      <c r="A14" s="8"/>
      <c r="B14" s="7">
        <v>13</v>
      </c>
      <c r="C14" s="8">
        <v>108.1</v>
      </c>
      <c r="D14" s="11">
        <v>4853.9399999999996</v>
      </c>
      <c r="E14" s="11">
        <v>119.88</v>
      </c>
      <c r="F14" s="11">
        <v>4853.9399999999996</v>
      </c>
      <c r="G14" s="11">
        <v>51.77</v>
      </c>
      <c r="H14" s="11">
        <v>4853.9399999999996</v>
      </c>
      <c r="I14" s="11">
        <v>63.84</v>
      </c>
      <c r="J14" s="11">
        <v>119.88</v>
      </c>
      <c r="K14" s="18">
        <f t="shared" si="0"/>
        <v>17812.967999999997</v>
      </c>
      <c r="L14" s="18">
        <f t="shared" si="1"/>
        <v>10450.277</v>
      </c>
      <c r="M14" s="18">
        <f t="shared" si="2"/>
        <v>11755.044</v>
      </c>
      <c r="N14" s="8" t="s">
        <v>1017</v>
      </c>
      <c r="O14" s="8" t="s">
        <v>1013</v>
      </c>
      <c r="P14" s="3" t="s">
        <v>337</v>
      </c>
      <c r="Q14" s="3" t="s">
        <v>1016</v>
      </c>
      <c r="R14" s="3" t="s">
        <v>954</v>
      </c>
    </row>
    <row r="15" spans="1:18" x14ac:dyDescent="0.3">
      <c r="A15" s="8"/>
      <c r="B15" s="7">
        <v>14</v>
      </c>
      <c r="C15" s="8">
        <v>108.1</v>
      </c>
      <c r="D15" s="8">
        <v>4913.28</v>
      </c>
      <c r="E15" s="13">
        <v>97.47</v>
      </c>
      <c r="F15" s="14">
        <v>4913.28</v>
      </c>
      <c r="G15" s="13">
        <v>29.96</v>
      </c>
      <c r="H15" s="14">
        <v>4913.28</v>
      </c>
      <c r="I15" s="13">
        <v>41.9</v>
      </c>
      <c r="J15" s="13">
        <v>97.47</v>
      </c>
      <c r="K15" s="18">
        <f t="shared" si="0"/>
        <v>15449.787</v>
      </c>
      <c r="L15" s="18">
        <f t="shared" si="1"/>
        <v>8151.9560000000001</v>
      </c>
      <c r="M15" s="18">
        <f t="shared" si="2"/>
        <v>9442.6699999999983</v>
      </c>
      <c r="N15" s="8" t="s">
        <v>1019</v>
      </c>
      <c r="O15" s="3" t="s">
        <v>1018</v>
      </c>
      <c r="P15" s="3" t="s">
        <v>337</v>
      </c>
      <c r="Q15" s="3" t="s">
        <v>1012</v>
      </c>
      <c r="R15" s="3" t="s">
        <v>954</v>
      </c>
    </row>
    <row r="16" spans="1:18" x14ac:dyDescent="0.3">
      <c r="A16" s="8"/>
      <c r="B16" s="7">
        <v>15</v>
      </c>
      <c r="C16" s="8">
        <v>108.1</v>
      </c>
      <c r="D16" s="10">
        <v>7178.85</v>
      </c>
      <c r="E16" s="10">
        <v>98.63</v>
      </c>
      <c r="F16" s="10">
        <v>7178.85</v>
      </c>
      <c r="G16" s="10">
        <v>33.72</v>
      </c>
      <c r="H16" s="10">
        <v>7178.85</v>
      </c>
      <c r="I16" s="10">
        <v>45.38</v>
      </c>
      <c r="J16" s="10">
        <v>98.63</v>
      </c>
      <c r="K16" s="18">
        <f t="shared" si="0"/>
        <v>17840.752999999997</v>
      </c>
      <c r="L16" s="18">
        <f t="shared" si="1"/>
        <v>10823.982</v>
      </c>
      <c r="M16" s="18">
        <f t="shared" si="2"/>
        <v>12084.428</v>
      </c>
      <c r="N16" s="8" t="s">
        <v>1002</v>
      </c>
      <c r="O16" s="3" t="s">
        <v>819</v>
      </c>
      <c r="P16" s="3" t="s">
        <v>819</v>
      </c>
      <c r="Q16" s="3" t="s">
        <v>985</v>
      </c>
      <c r="R16" s="3" t="s">
        <v>954</v>
      </c>
    </row>
    <row r="17" spans="1:18" x14ac:dyDescent="0.3">
      <c r="A17" s="8"/>
      <c r="B17" s="3">
        <v>16</v>
      </c>
      <c r="C17" s="8">
        <v>108.1</v>
      </c>
      <c r="D17" s="10">
        <v>7397.85</v>
      </c>
      <c r="E17" s="10">
        <v>87.26</v>
      </c>
      <c r="F17" s="10">
        <v>7397.85</v>
      </c>
      <c r="G17" s="13">
        <v>23.2</v>
      </c>
      <c r="H17" s="10">
        <v>7397.85</v>
      </c>
      <c r="I17" s="10">
        <v>34.450000000000003</v>
      </c>
      <c r="J17" s="10">
        <v>87.26</v>
      </c>
      <c r="K17" s="18">
        <f t="shared" si="0"/>
        <v>16830.656000000003</v>
      </c>
      <c r="L17" s="18">
        <f t="shared" si="1"/>
        <v>9905.77</v>
      </c>
      <c r="M17" s="18">
        <f t="shared" si="2"/>
        <v>11121.895</v>
      </c>
      <c r="N17" s="8"/>
      <c r="O17" s="3" t="s">
        <v>912</v>
      </c>
      <c r="P17" s="3" t="s">
        <v>912</v>
      </c>
      <c r="Q17" s="3" t="s">
        <v>912</v>
      </c>
      <c r="R17" s="3" t="s">
        <v>954</v>
      </c>
    </row>
    <row r="18" spans="1:18" x14ac:dyDescent="0.3">
      <c r="A18" s="8"/>
      <c r="B18" s="3">
        <v>17</v>
      </c>
      <c r="C18" s="8">
        <v>108.1</v>
      </c>
      <c r="D18" s="11">
        <v>3950.62</v>
      </c>
      <c r="E18" s="11">
        <v>126.56</v>
      </c>
      <c r="F18" s="11">
        <v>3950.62</v>
      </c>
      <c r="G18" s="9">
        <v>57.06</v>
      </c>
      <c r="H18" s="11">
        <v>3950.62</v>
      </c>
      <c r="I18" s="11">
        <v>69.55</v>
      </c>
      <c r="J18" s="11">
        <v>126.56</v>
      </c>
      <c r="K18" s="18">
        <f t="shared" si="0"/>
        <v>17631.756000000001</v>
      </c>
      <c r="L18" s="18">
        <f t="shared" si="1"/>
        <v>10118.806</v>
      </c>
      <c r="M18" s="18">
        <f t="shared" si="2"/>
        <v>11468.974999999999</v>
      </c>
      <c r="N18" s="8"/>
      <c r="O18" s="3" t="s">
        <v>623</v>
      </c>
      <c r="P18" s="3" t="s">
        <v>623</v>
      </c>
      <c r="Q18" s="3" t="s">
        <v>986</v>
      </c>
      <c r="R18" s="3" t="s">
        <v>956</v>
      </c>
    </row>
    <row r="19" spans="1:18" x14ac:dyDescent="0.3">
      <c r="A19" s="8"/>
      <c r="B19" s="7">
        <v>18</v>
      </c>
      <c r="C19" s="8">
        <v>108.1</v>
      </c>
      <c r="D19" s="9">
        <v>2877.69</v>
      </c>
      <c r="E19" s="9">
        <v>126.56</v>
      </c>
      <c r="F19" s="9">
        <v>2877.69</v>
      </c>
      <c r="G19" s="9">
        <v>57.06</v>
      </c>
      <c r="H19" s="9">
        <v>2877.69</v>
      </c>
      <c r="I19" s="9">
        <v>69.55</v>
      </c>
      <c r="J19" s="9">
        <v>126.56</v>
      </c>
      <c r="K19" s="18">
        <f t="shared" si="0"/>
        <v>16558.826000000001</v>
      </c>
      <c r="L19" s="18">
        <f t="shared" si="1"/>
        <v>9045.8760000000002</v>
      </c>
      <c r="M19" s="18">
        <f t="shared" si="2"/>
        <v>10396.045</v>
      </c>
      <c r="N19" s="15" t="s">
        <v>997</v>
      </c>
      <c r="O19" s="16" t="s">
        <v>774</v>
      </c>
      <c r="P19" s="16" t="s">
        <v>774</v>
      </c>
      <c r="Q19" s="16" t="s">
        <v>986</v>
      </c>
      <c r="R19" s="16" t="s">
        <v>956</v>
      </c>
    </row>
    <row r="20" spans="1:18" x14ac:dyDescent="0.3">
      <c r="A20" s="8"/>
      <c r="B20" s="7">
        <v>19</v>
      </c>
      <c r="C20" s="8">
        <v>108.1</v>
      </c>
      <c r="D20" s="8"/>
      <c r="E20" s="8"/>
      <c r="F20" s="8"/>
      <c r="G20" s="8"/>
      <c r="H20" s="8"/>
      <c r="I20" s="8"/>
      <c r="J20" s="8"/>
      <c r="K20" s="18">
        <f t="shared" si="0"/>
        <v>0</v>
      </c>
      <c r="L20" s="18">
        <f t="shared" si="1"/>
        <v>0</v>
      </c>
      <c r="M20" s="18">
        <f t="shared" si="2"/>
        <v>0</v>
      </c>
      <c r="N20" s="15"/>
      <c r="O20" s="16" t="s">
        <v>774</v>
      </c>
      <c r="P20" s="16" t="s">
        <v>774</v>
      </c>
      <c r="Q20" s="16" t="s">
        <v>986</v>
      </c>
      <c r="R20" s="16" t="s">
        <v>956</v>
      </c>
    </row>
    <row r="21" spans="1:18" x14ac:dyDescent="0.3">
      <c r="A21" s="8"/>
      <c r="B21" s="7">
        <v>20</v>
      </c>
      <c r="C21" s="8">
        <v>108.1</v>
      </c>
      <c r="D21" s="9">
        <v>2689.65</v>
      </c>
      <c r="E21" s="9">
        <v>126.56</v>
      </c>
      <c r="F21" s="9">
        <v>2689.65</v>
      </c>
      <c r="G21" s="9">
        <v>57.06</v>
      </c>
      <c r="H21" s="9">
        <v>2689.65</v>
      </c>
      <c r="I21" s="9">
        <v>69.55</v>
      </c>
      <c r="J21" s="9">
        <v>126.56</v>
      </c>
      <c r="K21" s="18">
        <f t="shared" si="0"/>
        <v>16370.786</v>
      </c>
      <c r="L21" s="18">
        <f t="shared" si="1"/>
        <v>8857.8359999999993</v>
      </c>
      <c r="M21" s="18">
        <f t="shared" si="2"/>
        <v>10208.004999999999</v>
      </c>
      <c r="N21" s="15" t="s">
        <v>997</v>
      </c>
      <c r="O21" s="17" t="s">
        <v>805</v>
      </c>
      <c r="P21" s="17" t="s">
        <v>805</v>
      </c>
      <c r="Q21" s="17" t="s">
        <v>986</v>
      </c>
      <c r="R21" s="17" t="s">
        <v>956</v>
      </c>
    </row>
    <row r="22" spans="1:18" x14ac:dyDescent="0.3">
      <c r="A22" s="8"/>
      <c r="B22" s="7">
        <v>21</v>
      </c>
      <c r="C22" s="8">
        <v>108.1</v>
      </c>
      <c r="D22" s="8"/>
      <c r="E22" s="8"/>
      <c r="F22" s="8"/>
      <c r="G22" s="8"/>
      <c r="H22" s="8"/>
      <c r="I22" s="8"/>
      <c r="J22" s="8"/>
      <c r="K22" s="18">
        <f t="shared" si="0"/>
        <v>0</v>
      </c>
      <c r="L22" s="18">
        <f t="shared" si="1"/>
        <v>0</v>
      </c>
      <c r="M22" s="18">
        <f t="shared" si="2"/>
        <v>0</v>
      </c>
      <c r="N22" s="15"/>
      <c r="O22" s="17" t="s">
        <v>805</v>
      </c>
      <c r="P22" s="17" t="s">
        <v>805</v>
      </c>
      <c r="Q22" s="17" t="s">
        <v>986</v>
      </c>
      <c r="R22" s="17" t="s">
        <v>956</v>
      </c>
    </row>
    <row r="23" spans="1:18" x14ac:dyDescent="0.3">
      <c r="A23" s="8"/>
      <c r="B23" s="3">
        <v>22</v>
      </c>
      <c r="C23" s="8">
        <v>108.1</v>
      </c>
      <c r="D23" s="11">
        <v>3950.62</v>
      </c>
      <c r="E23" s="11">
        <v>126.56</v>
      </c>
      <c r="F23" s="11">
        <v>3950.62</v>
      </c>
      <c r="G23" s="9">
        <v>57.06</v>
      </c>
      <c r="H23" s="11">
        <v>3950.62</v>
      </c>
      <c r="I23" s="11">
        <v>69.55</v>
      </c>
      <c r="J23" s="11">
        <v>126.56</v>
      </c>
      <c r="K23" s="18">
        <f t="shared" si="0"/>
        <v>17631.756000000001</v>
      </c>
      <c r="L23" s="18">
        <f t="shared" si="1"/>
        <v>10118.806</v>
      </c>
      <c r="M23" s="18">
        <f t="shared" si="2"/>
        <v>11468.974999999999</v>
      </c>
      <c r="N23" s="8"/>
      <c r="O23" s="3" t="s">
        <v>623</v>
      </c>
      <c r="P23" s="3" t="s">
        <v>623</v>
      </c>
      <c r="Q23" s="3" t="s">
        <v>986</v>
      </c>
      <c r="R23" s="3" t="s">
        <v>956</v>
      </c>
    </row>
    <row r="24" spans="1:18" x14ac:dyDescent="0.3">
      <c r="A24" s="8"/>
      <c r="B24" s="7">
        <v>23</v>
      </c>
      <c r="C24" s="8">
        <v>108.1</v>
      </c>
      <c r="D24" s="9">
        <v>2400.77</v>
      </c>
      <c r="E24" s="9">
        <v>141.81</v>
      </c>
      <c r="F24" s="9">
        <v>2400.77</v>
      </c>
      <c r="G24" s="9">
        <v>72.3</v>
      </c>
      <c r="H24" s="9">
        <v>2400.77</v>
      </c>
      <c r="I24" s="9">
        <v>84.59</v>
      </c>
      <c r="J24" s="9">
        <v>141.81</v>
      </c>
      <c r="K24" s="18">
        <f t="shared" si="0"/>
        <v>17730.431</v>
      </c>
      <c r="L24" s="18">
        <f t="shared" si="1"/>
        <v>10216.4</v>
      </c>
      <c r="M24" s="18">
        <f t="shared" si="2"/>
        <v>11544.949000000001</v>
      </c>
      <c r="N24" s="12" t="s">
        <v>990</v>
      </c>
      <c r="O24" s="6" t="s">
        <v>1020</v>
      </c>
      <c r="P24" s="3" t="s">
        <v>590</v>
      </c>
      <c r="Q24" s="3" t="s">
        <v>989</v>
      </c>
      <c r="R24" s="3" t="s">
        <v>957</v>
      </c>
    </row>
    <row r="25" spans="1:18" x14ac:dyDescent="0.3">
      <c r="A25" s="8"/>
      <c r="B25" s="7">
        <v>24</v>
      </c>
      <c r="C25" s="8">
        <v>108.1</v>
      </c>
      <c r="D25" s="8"/>
      <c r="E25" s="8"/>
      <c r="F25" s="8"/>
      <c r="G25" s="8"/>
      <c r="H25" s="8"/>
      <c r="I25" s="8"/>
      <c r="J25" s="8"/>
      <c r="K25" s="18">
        <f t="shared" si="0"/>
        <v>0</v>
      </c>
      <c r="L25" s="18">
        <f t="shared" si="1"/>
        <v>0</v>
      </c>
      <c r="M25" s="18">
        <f t="shared" si="2"/>
        <v>0</v>
      </c>
      <c r="N25" s="12"/>
      <c r="O25" s="6" t="s">
        <v>1021</v>
      </c>
      <c r="R25" s="3" t="s">
        <v>957</v>
      </c>
    </row>
    <row r="26" spans="1:18" x14ac:dyDescent="0.3">
      <c r="A26" s="8"/>
      <c r="B26" s="7">
        <v>25</v>
      </c>
      <c r="C26" s="8">
        <v>108.1</v>
      </c>
      <c r="D26" s="13">
        <v>1732.49</v>
      </c>
      <c r="E26" s="11">
        <v>153.36000000000001</v>
      </c>
      <c r="F26" s="13">
        <v>1732.49</v>
      </c>
      <c r="G26" s="11">
        <v>83.16</v>
      </c>
      <c r="H26" s="13">
        <v>1732.49</v>
      </c>
      <c r="I26" s="11">
        <v>95.3</v>
      </c>
      <c r="J26" s="11">
        <v>153.36000000000001</v>
      </c>
      <c r="K26" s="18">
        <f t="shared" si="0"/>
        <v>18310.706000000002</v>
      </c>
      <c r="L26" s="18">
        <f t="shared" si="1"/>
        <v>10722.085999999999</v>
      </c>
      <c r="M26" s="18">
        <f t="shared" si="2"/>
        <v>12034.419999999998</v>
      </c>
      <c r="N26" s="8" t="s">
        <v>993</v>
      </c>
      <c r="O26" s="3" t="s">
        <v>992</v>
      </c>
      <c r="P26" s="3" t="s">
        <v>834</v>
      </c>
      <c r="Q26" s="3" t="s">
        <v>958</v>
      </c>
      <c r="R26" s="3" t="s">
        <v>958</v>
      </c>
    </row>
    <row r="27" spans="1:18" x14ac:dyDescent="0.3">
      <c r="A27" s="8"/>
      <c r="B27" s="7">
        <v>26</v>
      </c>
      <c r="C27" s="8">
        <v>108.1</v>
      </c>
      <c r="D27" s="8"/>
      <c r="E27" s="8"/>
      <c r="F27" s="8"/>
      <c r="G27" s="8"/>
      <c r="H27" s="8"/>
      <c r="I27" s="8"/>
      <c r="J27" s="8"/>
      <c r="K27" s="18">
        <f t="shared" si="0"/>
        <v>0</v>
      </c>
      <c r="L27" s="18">
        <f t="shared" si="1"/>
        <v>0</v>
      </c>
      <c r="M27" s="18">
        <f t="shared" si="2"/>
        <v>0</v>
      </c>
      <c r="N27" s="8" t="s">
        <v>994</v>
      </c>
      <c r="O27" s="3" t="s">
        <v>834</v>
      </c>
      <c r="R27" s="3" t="s">
        <v>958</v>
      </c>
    </row>
    <row r="28" spans="1:18" x14ac:dyDescent="0.3">
      <c r="A28" s="8"/>
      <c r="B28" s="3">
        <v>27</v>
      </c>
      <c r="C28" s="8">
        <v>108.1</v>
      </c>
      <c r="D28" s="9">
        <v>1832.59</v>
      </c>
      <c r="E28" s="9">
        <v>153.36000000000001</v>
      </c>
      <c r="F28" s="9">
        <v>1832.59</v>
      </c>
      <c r="G28" s="9">
        <v>83.16</v>
      </c>
      <c r="H28" s="9">
        <v>1832.59</v>
      </c>
      <c r="I28" s="9">
        <v>95.3</v>
      </c>
      <c r="J28" s="9">
        <v>153.36000000000001</v>
      </c>
      <c r="K28" s="18">
        <f t="shared" si="0"/>
        <v>18410.806</v>
      </c>
      <c r="L28" s="18">
        <f t="shared" si="1"/>
        <v>10822.186</v>
      </c>
      <c r="M28" s="18">
        <f t="shared" si="2"/>
        <v>12134.519999999999</v>
      </c>
      <c r="N28" s="8"/>
      <c r="O28" s="3" t="s">
        <v>2</v>
      </c>
      <c r="P28" s="3" t="s">
        <v>2</v>
      </c>
      <c r="Q28" s="3" t="s">
        <v>958</v>
      </c>
      <c r="R28" s="3" t="s">
        <v>958</v>
      </c>
    </row>
    <row r="29" spans="1:18" x14ac:dyDescent="0.3">
      <c r="A29" s="8"/>
      <c r="B29" s="7">
        <v>28</v>
      </c>
      <c r="C29" s="8">
        <v>108.1</v>
      </c>
      <c r="D29" s="11">
        <v>3110.18</v>
      </c>
      <c r="E29" s="11">
        <v>103.9</v>
      </c>
      <c r="F29" s="11">
        <v>3110.18</v>
      </c>
      <c r="G29" s="11">
        <v>36.74</v>
      </c>
      <c r="H29" s="11">
        <v>3110.18</v>
      </c>
      <c r="I29" s="11">
        <v>48.72</v>
      </c>
      <c r="J29" s="11">
        <v>103.9</v>
      </c>
      <c r="K29" s="18">
        <f t="shared" si="0"/>
        <v>14341.77</v>
      </c>
      <c r="L29" s="18">
        <f t="shared" si="1"/>
        <v>7081.7739999999994</v>
      </c>
      <c r="M29" s="18">
        <f t="shared" si="2"/>
        <v>8376.8119999999999</v>
      </c>
      <c r="N29" s="15" t="s">
        <v>996</v>
      </c>
      <c r="O29" s="3" t="s">
        <v>995</v>
      </c>
      <c r="P29" s="3" t="s">
        <v>731</v>
      </c>
      <c r="Q29" s="3" t="s">
        <v>731</v>
      </c>
      <c r="R29" s="3" t="s">
        <v>959</v>
      </c>
    </row>
    <row r="30" spans="1:18" x14ac:dyDescent="0.3">
      <c r="A30" s="8"/>
      <c r="B30" s="7">
        <v>29</v>
      </c>
      <c r="C30" s="8">
        <v>108.1</v>
      </c>
      <c r="D30" s="8"/>
      <c r="E30" s="8"/>
      <c r="F30" s="8"/>
      <c r="G30" s="8"/>
      <c r="H30" s="8"/>
      <c r="I30" s="8"/>
      <c r="J30" s="8"/>
      <c r="K30" s="18">
        <f t="shared" si="0"/>
        <v>0</v>
      </c>
      <c r="L30" s="18">
        <f t="shared" si="1"/>
        <v>0</v>
      </c>
      <c r="M30" s="18">
        <f t="shared" si="2"/>
        <v>0</v>
      </c>
      <c r="N30" s="15"/>
      <c r="O30" s="3" t="s">
        <v>995</v>
      </c>
      <c r="R30" s="3" t="s">
        <v>959</v>
      </c>
    </row>
    <row r="31" spans="1:18" x14ac:dyDescent="0.3">
      <c r="A31" s="8"/>
      <c r="B31" s="7">
        <v>30</v>
      </c>
      <c r="C31" s="8">
        <v>108.1</v>
      </c>
      <c r="D31" s="8"/>
      <c r="E31" s="8"/>
      <c r="F31" s="8"/>
      <c r="G31" s="8"/>
      <c r="H31" s="8"/>
      <c r="I31" s="8"/>
      <c r="J31" s="8"/>
      <c r="K31" s="18">
        <f t="shared" si="0"/>
        <v>0</v>
      </c>
      <c r="L31" s="18">
        <f t="shared" si="1"/>
        <v>0</v>
      </c>
      <c r="M31" s="18">
        <f t="shared" si="2"/>
        <v>0</v>
      </c>
      <c r="N31" s="15"/>
      <c r="O31" s="3" t="s">
        <v>995</v>
      </c>
      <c r="R31" s="3" t="s">
        <v>959</v>
      </c>
    </row>
    <row r="32" spans="1:18" x14ac:dyDescent="0.3">
      <c r="A32" s="8"/>
      <c r="B32" s="3">
        <v>31</v>
      </c>
      <c r="C32" s="8">
        <v>108.1</v>
      </c>
      <c r="D32" s="10">
        <v>2366.9</v>
      </c>
      <c r="E32" s="9">
        <v>118.63</v>
      </c>
      <c r="F32" s="10">
        <v>2366.9</v>
      </c>
      <c r="G32" s="10">
        <v>50.74</v>
      </c>
      <c r="H32" s="10">
        <v>2366.9</v>
      </c>
      <c r="I32" s="9">
        <v>62.85</v>
      </c>
      <c r="J32" s="9">
        <v>118.63</v>
      </c>
      <c r="K32" s="18">
        <f t="shared" si="0"/>
        <v>15190.802999999998</v>
      </c>
      <c r="L32" s="18">
        <f t="shared" si="1"/>
        <v>7851.8940000000002</v>
      </c>
      <c r="M32" s="18">
        <f t="shared" si="2"/>
        <v>9160.9850000000006</v>
      </c>
      <c r="N32" s="8"/>
      <c r="O32" s="3" t="s">
        <v>917</v>
      </c>
      <c r="P32" s="3" t="s">
        <v>917</v>
      </c>
      <c r="Q32" s="3" t="s">
        <v>917</v>
      </c>
      <c r="R32" s="3" t="s">
        <v>959</v>
      </c>
    </row>
    <row r="33" spans="1:18" x14ac:dyDescent="0.3">
      <c r="A33" s="8"/>
      <c r="B33" s="7">
        <v>32</v>
      </c>
      <c r="C33" s="8">
        <v>108.1</v>
      </c>
      <c r="D33" s="9">
        <v>2264.2800000000002</v>
      </c>
      <c r="E33" s="9">
        <v>153.94999999999999</v>
      </c>
      <c r="F33" s="9">
        <v>2264.2800000000002</v>
      </c>
      <c r="G33" s="9">
        <v>83.01</v>
      </c>
      <c r="H33" s="9">
        <v>2264.2800000000002</v>
      </c>
      <c r="I33" s="9">
        <v>95.44</v>
      </c>
      <c r="J33" s="9">
        <v>153.94999999999999</v>
      </c>
      <c r="K33" s="18">
        <f t="shared" si="0"/>
        <v>18906.274999999998</v>
      </c>
      <c r="L33" s="18">
        <f t="shared" si="1"/>
        <v>11237.661</v>
      </c>
      <c r="M33" s="18">
        <f t="shared" si="2"/>
        <v>12581.343999999999</v>
      </c>
      <c r="N33" s="15" t="s">
        <v>997</v>
      </c>
      <c r="O33" s="3" t="s">
        <v>468</v>
      </c>
      <c r="P33" s="3" t="s">
        <v>468</v>
      </c>
      <c r="Q33" s="3" t="s">
        <v>468</v>
      </c>
      <c r="R33" s="3" t="s">
        <v>960</v>
      </c>
    </row>
    <row r="34" spans="1:18" x14ac:dyDescent="0.3">
      <c r="A34" s="8"/>
      <c r="B34" s="7">
        <v>33</v>
      </c>
      <c r="C34" s="8">
        <v>108.1</v>
      </c>
      <c r="D34" s="8"/>
      <c r="E34" s="8"/>
      <c r="F34" s="8"/>
      <c r="G34" s="8"/>
      <c r="H34" s="8"/>
      <c r="I34" s="8"/>
      <c r="J34" s="8"/>
      <c r="K34" s="18">
        <f t="shared" si="0"/>
        <v>0</v>
      </c>
      <c r="L34" s="18">
        <f t="shared" si="1"/>
        <v>0</v>
      </c>
      <c r="M34" s="18">
        <f t="shared" si="2"/>
        <v>0</v>
      </c>
      <c r="N34" s="15"/>
      <c r="O34" s="3" t="s">
        <v>468</v>
      </c>
      <c r="R34" s="3" t="s">
        <v>960</v>
      </c>
    </row>
    <row r="35" spans="1:18" x14ac:dyDescent="0.3">
      <c r="B35" s="3">
        <v>34</v>
      </c>
      <c r="C35" s="3">
        <v>108.1</v>
      </c>
      <c r="D35" s="2">
        <v>2264.2800000000002</v>
      </c>
      <c r="E35" s="2">
        <v>153.94999999999999</v>
      </c>
      <c r="F35" s="2">
        <v>2264.2800000000002</v>
      </c>
      <c r="G35" s="2">
        <v>83.01</v>
      </c>
      <c r="H35" s="2">
        <v>2264.2800000000002</v>
      </c>
      <c r="I35" s="2">
        <v>95.44</v>
      </c>
      <c r="J35" s="2">
        <v>153.94999999999999</v>
      </c>
      <c r="K35" s="18">
        <f t="shared" si="0"/>
        <v>18906.274999999998</v>
      </c>
      <c r="L35" s="18">
        <f t="shared" si="1"/>
        <v>11237.661</v>
      </c>
      <c r="M35" s="18">
        <f t="shared" si="2"/>
        <v>12581.343999999999</v>
      </c>
      <c r="O35" s="3" t="s">
        <v>421</v>
      </c>
      <c r="P35" s="3" t="s">
        <v>421</v>
      </c>
      <c r="Q35" s="3" t="s">
        <v>421</v>
      </c>
      <c r="R35" s="3" t="s">
        <v>960</v>
      </c>
    </row>
    <row r="36" spans="1:18" x14ac:dyDescent="0.3">
      <c r="B36" s="3">
        <v>99</v>
      </c>
      <c r="K36" s="18">
        <f t="shared" si="0"/>
        <v>0</v>
      </c>
      <c r="L36" s="18">
        <f t="shared" si="1"/>
        <v>0</v>
      </c>
      <c r="M36" s="18">
        <f t="shared" si="2"/>
        <v>0</v>
      </c>
      <c r="N36" s="3" t="s">
        <v>1023</v>
      </c>
      <c r="O36" s="3" t="s">
        <v>1022</v>
      </c>
    </row>
  </sheetData>
  <mergeCells count="7">
    <mergeCell ref="N33:N34"/>
    <mergeCell ref="N5:N6"/>
    <mergeCell ref="N7:N8"/>
    <mergeCell ref="N19:N20"/>
    <mergeCell ref="N21:N22"/>
    <mergeCell ref="N24:N25"/>
    <mergeCell ref="N29:N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1992</vt:lpstr>
      <vt:lpstr>2024</vt:lpstr>
      <vt:lpstr>Costos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Nicolas Fabro</cp:lastModifiedBy>
  <dcterms:created xsi:type="dcterms:W3CDTF">2024-06-17T21:19:10Z</dcterms:created>
  <dcterms:modified xsi:type="dcterms:W3CDTF">2024-08-02T03:53:18Z</dcterms:modified>
</cp:coreProperties>
</file>