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ee42491cb1a2add/Desktop/ExcelR/"/>
    </mc:Choice>
  </mc:AlternateContent>
  <xr:revisionPtr revIDLastSave="53" documentId="11_7DAABA461BAC391E2BF0917F9141B1FC18073297" xr6:coauthVersionLast="47" xr6:coauthVersionMax="47" xr10:uidLastSave="{56B03AC9-F555-4963-89CF-CA91896C5177}"/>
  <bookViews>
    <workbookView xWindow="-110" yWindow="-110" windowWidth="19420" windowHeight="10300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1" i="2" l="1"/>
  <c r="O10" i="2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N11" i="2"/>
  <c r="N10" i="2"/>
</calcChain>
</file>

<file path=xl/sharedStrings.xml><?xml version="1.0" encoding="utf-8"?>
<sst xmlns="http://schemas.openxmlformats.org/spreadsheetml/2006/main" count="519" uniqueCount="105">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</sst>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53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topLeftCell="E1" workbookViewId="0">
      <selection activeCell="O12" sqref="O12"/>
    </sheetView>
  </sheetViews>
  <sheetFormatPr defaultColWidth="14.453125" defaultRowHeight="15" customHeight="1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  <c r="L5" s="3" t="s">
        <v>9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  <c r="L6" s="3" t="s">
        <v>15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L7" s="3" t="s">
        <v>19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  <c r="L8" s="3" t="s">
        <v>22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L9" s="3" t="s">
        <v>27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L10" s="3" t="s">
        <v>19</v>
      </c>
      <c r="M10" s="8" t="s">
        <v>34</v>
      </c>
      <c r="N10" s="8">
        <f>MAX(K5:K42)</f>
        <v>92000</v>
      </c>
      <c r="O10" s="6" t="str">
        <f>VLOOKUP(N10,$K$4:$L$42,2,FALSE)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L11" s="3" t="s">
        <v>35</v>
      </c>
      <c r="M11" s="8" t="s">
        <v>39</v>
      </c>
      <c r="N11" s="6">
        <f>MIN(K5:K42)</f>
        <v>15000</v>
      </c>
      <c r="O11" s="6" t="str">
        <f>VLOOKUP(N11,$K$4:$L$42,2,FALSE)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L12" s="3" t="s">
        <v>40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  <c r="L13" s="3" t="s">
        <v>41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L14" s="3" t="s">
        <v>44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  <c r="L15" s="3" t="s">
        <v>46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  <c r="L16" s="3" t="s">
        <v>48</v>
      </c>
    </row>
    <row r="17" spans="3:12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  <c r="L17" s="3" t="s">
        <v>50</v>
      </c>
    </row>
    <row r="18" spans="3:12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  <c r="L18" s="3" t="s">
        <v>52</v>
      </c>
    </row>
    <row r="19" spans="3:12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  <c r="L19" s="3" t="s">
        <v>55</v>
      </c>
    </row>
    <row r="20" spans="3:12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  <c r="L20" s="3" t="s">
        <v>57</v>
      </c>
    </row>
    <row r="21" spans="3:12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  <c r="L21" s="3" t="s">
        <v>59</v>
      </c>
    </row>
    <row r="22" spans="3:12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  <c r="L22" s="3" t="s">
        <v>61</v>
      </c>
    </row>
    <row r="23" spans="3:12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  <c r="L23" s="3" t="s">
        <v>63</v>
      </c>
    </row>
    <row r="24" spans="3:12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  <c r="L24" s="3" t="s">
        <v>65</v>
      </c>
    </row>
    <row r="25" spans="3:12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  <c r="L25" s="3" t="s">
        <v>68</v>
      </c>
    </row>
    <row r="26" spans="3:12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  <c r="L26" s="3" t="s">
        <v>71</v>
      </c>
    </row>
    <row r="27" spans="3:12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  <c r="L27" s="3" t="s">
        <v>73</v>
      </c>
    </row>
    <row r="28" spans="3:12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  <c r="L28" s="3" t="s">
        <v>75</v>
      </c>
    </row>
    <row r="29" spans="3:12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  <c r="L29" s="3" t="s">
        <v>77</v>
      </c>
    </row>
    <row r="30" spans="3:12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  <c r="L30" s="3" t="s">
        <v>79</v>
      </c>
    </row>
    <row r="31" spans="3:12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  <c r="L31" s="3" t="s">
        <v>82</v>
      </c>
    </row>
    <row r="32" spans="3:12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  <c r="L32" s="3" t="s">
        <v>84</v>
      </c>
    </row>
    <row r="33" spans="3:12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  <c r="L33" s="3" t="s">
        <v>55</v>
      </c>
    </row>
    <row r="34" spans="3:12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  <c r="L34" s="3" t="s">
        <v>46</v>
      </c>
    </row>
    <row r="35" spans="3:12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  <c r="L35" s="3" t="s">
        <v>88</v>
      </c>
    </row>
    <row r="36" spans="3:12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  <c r="L36" s="3" t="s">
        <v>90</v>
      </c>
    </row>
    <row r="37" spans="3:12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  <c r="L37" s="3" t="s">
        <v>91</v>
      </c>
    </row>
    <row r="38" spans="3:12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  <c r="L38" s="3" t="s">
        <v>92</v>
      </c>
    </row>
    <row r="39" spans="3:12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  <c r="L39" s="3" t="s">
        <v>93</v>
      </c>
    </row>
    <row r="40" spans="3:12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  <c r="L40" s="3" t="s">
        <v>95</v>
      </c>
    </row>
    <row r="41" spans="3:12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  <c r="L41" s="3" t="s">
        <v>97</v>
      </c>
    </row>
    <row r="42" spans="3:12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  <c r="L42" s="3" t="s">
        <v>99</v>
      </c>
    </row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B1" workbookViewId="0">
      <selection activeCell="I7" sqref="I7"/>
    </sheetView>
  </sheetViews>
  <sheetFormatPr defaultColWidth="14.453125" defaultRowHeight="15" customHeight="1"/>
  <cols>
    <col min="1" max="5" width="8.7265625" customWidth="1"/>
    <col min="6" max="6" width="9.81640625" customWidth="1"/>
    <col min="7" max="9" width="8.7265625" customWidth="1"/>
    <col min="10" max="10" width="11.08984375" customWidth="1"/>
    <col min="11" max="26" width="8.7265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IFERROR(VLOOKUP('Master Emp sheet'!$C$7,Source!C5:$E$40,3,FALSE),"Retired")</f>
        <v>North</v>
      </c>
      <c r="J7" s="6" t="str">
        <f>IFERROR(VLOOKUP(C7,Source!C5:$D$40,2,FALSE),"Retired")</f>
        <v>FLM</v>
      </c>
      <c r="K7" s="6">
        <f>IFERROR(VLOOKUP(C7,Source!C5:$F$40,4,FALSE),"Retired")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IFERROR(VLOOKUP('Master Emp sheet'!C8,Source!C6:$E$40,3,FALSE),"Retired")</f>
        <v>North</v>
      </c>
      <c r="J8" s="6" t="str">
        <f>IFERROR(VLOOKUP(C8,Source!C6:$D$40,2,FALSE),"Retired")</f>
        <v>Digital Marketing</v>
      </c>
      <c r="K8" s="6">
        <f>IFERROR(VLOOKUP(C8,Source!C6:$F$40,4,FALSE),"Retired")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IFERROR(VLOOKUP('Master Emp sheet'!C9,Source!C7:$E$40,3,FALSE),"Retired")</f>
        <v>North</v>
      </c>
      <c r="J9" s="6" t="str">
        <f>IFERROR(VLOOKUP(C9,Source!C7:$D$40,2,FALSE),"Retired")</f>
        <v>Digital Marketing</v>
      </c>
      <c r="K9" s="6">
        <f>IFERROR(VLOOKUP(C9,Source!C7:$F$40,4,FALSE),"Retired")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IFERROR(VLOOKUP('Master Emp sheet'!C10,Source!C8:$E$40,3,FALSE),"Retired")</f>
        <v>South</v>
      </c>
      <c r="J10" s="6" t="str">
        <f>IFERROR(VLOOKUP(C10,Source!C8:$D$40,2,FALSE),"Retired")</f>
        <v>Inside Sales</v>
      </c>
      <c r="K10" s="6">
        <f>IFERROR(VLOOKUP(C10,Source!C8:$F$40,4,FALSE),"Retired")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IFERROR(VLOOKUP('Master Emp sheet'!C11,Source!C9:$E$40,3,FALSE),"Retired")</f>
        <v>Retired</v>
      </c>
      <c r="J11" s="6" t="str">
        <f>IFERROR(VLOOKUP(C11,Source!C9:$D$40,2,FALSE),"Retired")</f>
        <v>Retired</v>
      </c>
      <c r="K11" s="6" t="str">
        <f>IFERROR(VLOOKUP(C11,Source!C9:$F$40,4,FALSE),"Retired")</f>
        <v>Retired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IFERROR(VLOOKUP('Master Emp sheet'!C12,Source!C10:$E$40,3,FALSE),"Retired")</f>
        <v>North</v>
      </c>
      <c r="J12" s="6" t="str">
        <f>IFERROR(VLOOKUP(C12,Source!C10:$D$40,2,FALSE),"Retired")</f>
        <v>Director</v>
      </c>
      <c r="K12" s="6">
        <f>IFERROR(VLOOKUP(C12,Source!C10:$F$40,4,FALSE),"Retired")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IFERROR(VLOOKUP('Master Emp sheet'!C13,Source!C11:$E$40,3,FALSE),"Retired")</f>
        <v>Mid West</v>
      </c>
      <c r="J13" s="6" t="str">
        <f>IFERROR(VLOOKUP(C13,Source!C11:$D$40,2,FALSE),"Retired")</f>
        <v>Learning &amp; Development</v>
      </c>
      <c r="K13" s="6">
        <f>IFERROR(VLOOKUP(C13,Source!C11:$F$40,4,FALSE),"Retired")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IFERROR(VLOOKUP('Master Emp sheet'!C14,Source!C12:$E$40,3,FALSE),"Retired")</f>
        <v>Mid West</v>
      </c>
      <c r="J14" s="6" t="str">
        <f>IFERROR(VLOOKUP(C14,Source!C12:$D$40,2,FALSE),"Retired")</f>
        <v>Digital Marketing</v>
      </c>
      <c r="K14" s="6">
        <f>IFERROR(VLOOKUP(C14,Source!C12:$F$40,4,FALSE),"Retired")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IFERROR(VLOOKUP('Master Emp sheet'!C15,Source!C13:$E$40,3,FALSE),"Retired")</f>
        <v>East</v>
      </c>
      <c r="J15" s="6" t="str">
        <f>IFERROR(VLOOKUP(C15,Source!C13:$D$40,2,FALSE),"Retired")</f>
        <v>Digital Marketing</v>
      </c>
      <c r="K15" s="6">
        <f>IFERROR(VLOOKUP(C15,Source!C13:$F$40,4,FALSE),"Retired")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IFERROR(VLOOKUP('Master Emp sheet'!C16,Source!C14:$E$40,3,FALSE),"Retired")</f>
        <v>Retired</v>
      </c>
      <c r="J16" s="6" t="str">
        <f>IFERROR(VLOOKUP(C16,Source!C14:$D$40,2,FALSE),"Retired")</f>
        <v>Retired</v>
      </c>
      <c r="K16" s="6" t="str">
        <f>IFERROR(VLOOKUP(C16,Source!C14:$F$40,4,FALSE),"Retired")</f>
        <v>Retired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IFERROR(VLOOKUP('Master Emp sheet'!C17,Source!C15:$E$40,3,FALSE),"Retired")</f>
        <v>South</v>
      </c>
      <c r="J17" s="6" t="str">
        <f>IFERROR(VLOOKUP(C17,Source!C15:$D$40,2,FALSE),"Retired")</f>
        <v>Learning &amp; Development</v>
      </c>
      <c r="K17" s="6">
        <f>IFERROR(VLOOKUP(C17,Source!C15:$F$40,4,FALSE),"Retired")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IFERROR(VLOOKUP('Master Emp sheet'!C18,Source!C16:$E$40,3,FALSE),"Retired")</f>
        <v>East</v>
      </c>
      <c r="J18" s="6" t="str">
        <f>IFERROR(VLOOKUP(C18,Source!C16:$D$40,2,FALSE),"Retired")</f>
        <v>Learning &amp; Development</v>
      </c>
      <c r="K18" s="6">
        <f>IFERROR(VLOOKUP(C18,Source!C16:$F$40,4,FALSE),"Retired")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IFERROR(VLOOKUP('Master Emp sheet'!C19,Source!C17:$E$40,3,FALSE),"Retired")</f>
        <v>East</v>
      </c>
      <c r="J19" s="6" t="str">
        <f>IFERROR(VLOOKUP(C19,Source!C17:$D$40,2,FALSE),"Retired")</f>
        <v>CEO</v>
      </c>
      <c r="K19" s="6">
        <f>IFERROR(VLOOKUP(C19,Source!C17:$F$40,4,FALSE),"Retired")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IFERROR(VLOOKUP('Master Emp sheet'!C20,Source!C18:$E$40,3,FALSE),"Retired")</f>
        <v>Retired</v>
      </c>
      <c r="J20" s="6" t="str">
        <f>IFERROR(VLOOKUP(C20,Source!C18:$D$40,2,FALSE),"Retired")</f>
        <v>Retired</v>
      </c>
      <c r="K20" s="6" t="str">
        <f>IFERROR(VLOOKUP(C20,Source!C18:$F$40,4,FALSE),"Retired")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IFERROR(VLOOKUP('Master Emp sheet'!C21,Source!C19:$E$40,3,FALSE),"Retired")</f>
        <v>South</v>
      </c>
      <c r="J21" s="6" t="str">
        <f>IFERROR(VLOOKUP(C21,Source!C19:$D$40,2,FALSE),"Retired")</f>
        <v>Digital Marketing</v>
      </c>
      <c r="K21" s="6">
        <f>IFERROR(VLOOKUP(C21,Source!C19:$F$40,4,FALSE),"Retired")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IFERROR(VLOOKUP('Master Emp sheet'!C22,Source!C20:$E$40,3,FALSE),"Retired")</f>
        <v>South</v>
      </c>
      <c r="J22" s="6" t="str">
        <f>IFERROR(VLOOKUP(C22,Source!C20:$D$40,2,FALSE),"Retired")</f>
        <v>Inside Sales</v>
      </c>
      <c r="K22" s="6">
        <f>IFERROR(VLOOKUP(C22,Source!C20:$F$40,4,FALSE),"Retired")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IFERROR(VLOOKUP('Master Emp sheet'!C23,Source!C21:$E$40,3,FALSE),"Retired")</f>
        <v>South</v>
      </c>
      <c r="J23" s="6" t="str">
        <f>IFERROR(VLOOKUP(C23,Source!C21:$D$40,2,FALSE),"Retired")</f>
        <v>CCD</v>
      </c>
      <c r="K23" s="6">
        <f>IFERROR(VLOOKUP(C23,Source!C21:$F$40,4,FALSE),"Retired")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IFERROR(VLOOKUP('Master Emp sheet'!C24,Source!C22:$E$40,3,FALSE),"Retired")</f>
        <v>South</v>
      </c>
      <c r="J24" s="6" t="str">
        <f>IFERROR(VLOOKUP(C24,Source!C22:$D$40,2,FALSE),"Retired")</f>
        <v>FLM</v>
      </c>
      <c r="K24" s="6">
        <f>IFERROR(VLOOKUP(C24,Source!C22:$F$40,4,FALSE),"Retired")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IFERROR(VLOOKUP('Master Emp sheet'!C25,Source!C23:$E$40,3,FALSE),"Retired")</f>
        <v>Mid West</v>
      </c>
      <c r="J25" s="6" t="str">
        <f>IFERROR(VLOOKUP(C25,Source!C23:$D$40,2,FALSE),"Retired")</f>
        <v>Inside Sales</v>
      </c>
      <c r="K25" s="6">
        <f>IFERROR(VLOOKUP(C25,Source!C23:$F$40,4,FALSE),"Retired")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IFERROR(VLOOKUP('Master Emp sheet'!C26,Source!C24:$E$40,3,FALSE),"Retired")</f>
        <v>South</v>
      </c>
      <c r="J26" s="6" t="str">
        <f>IFERROR(VLOOKUP(C26,Source!C24:$D$40,2,FALSE),"Retired")</f>
        <v>Operations</v>
      </c>
      <c r="K26" s="6">
        <f>IFERROR(VLOOKUP(C26,Source!C24:$F$40,4,FALSE),"Retired")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IFERROR(VLOOKUP('Master Emp sheet'!C27,Source!C25:$E$40,3,FALSE),"Retired")</f>
        <v>South</v>
      </c>
      <c r="J27" s="6" t="str">
        <f>IFERROR(VLOOKUP(C27,Source!C25:$D$40,2,FALSE),"Retired")</f>
        <v>Finance</v>
      </c>
      <c r="K27" s="6">
        <f>IFERROR(VLOOKUP(C27,Source!C25:$F$40,4,FALSE),"Retired")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IFERROR(VLOOKUP('Master Emp sheet'!C28,Source!C26:$E$40,3,FALSE),"Retired")</f>
        <v>Retired</v>
      </c>
      <c r="J28" s="6" t="str">
        <f>IFERROR(VLOOKUP(C28,Source!C26:$D$40,2,FALSE),"Retired")</f>
        <v>Retired</v>
      </c>
      <c r="K28" s="6" t="str">
        <f>IFERROR(VLOOKUP(C28,Source!C26:$F$40,4,FALSE),"Retired")</f>
        <v>Retired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IFERROR(VLOOKUP('Master Emp sheet'!C29,Source!C27:$E$40,3,FALSE),"Retired")</f>
        <v>Retired</v>
      </c>
      <c r="J29" s="6" t="str">
        <f>IFERROR(VLOOKUP(C29,Source!C27:$D$40,2,FALSE),"Retired")</f>
        <v>Retired</v>
      </c>
      <c r="K29" s="6" t="str">
        <f>IFERROR(VLOOKUP(C29,Source!C27:$F$40,4,FALSE),"Retired")</f>
        <v>Retired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IFERROR(VLOOKUP('Master Emp sheet'!C30,Source!C28:$E$40,3,FALSE),"Retired")</f>
        <v>Retired</v>
      </c>
      <c r="J30" s="6" t="str">
        <f>IFERROR(VLOOKUP(C30,Source!C28:$D$40,2,FALSE),"Retired")</f>
        <v>Retired</v>
      </c>
      <c r="K30" s="6" t="str">
        <f>IFERROR(VLOOKUP(C30,Source!C28:$F$40,4,FALSE),"Retired")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IFERROR(VLOOKUP('Master Emp sheet'!C31,Source!C29:$E$40,3,FALSE),"Retired")</f>
        <v>Mid West</v>
      </c>
      <c r="J31" s="6" t="str">
        <f>IFERROR(VLOOKUP(C31,Source!C29:$D$40,2,FALSE),"Retired")</f>
        <v>Finance</v>
      </c>
      <c r="K31" s="6">
        <f>IFERROR(VLOOKUP(C31,Source!C29:$F$40,4,FALSE),"Retired")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IFERROR(VLOOKUP('Master Emp sheet'!C32,Source!C30:$E$40,3,FALSE),"Retired")</f>
        <v>Retired</v>
      </c>
      <c r="J32" s="6" t="str">
        <f>IFERROR(VLOOKUP(C32,Source!C30:$D$40,2,FALSE),"Retired")</f>
        <v>Retired</v>
      </c>
      <c r="K32" s="6" t="str">
        <f>IFERROR(VLOOKUP(C32,Source!C30:$F$40,4,FALSE),"Retired")</f>
        <v>Retired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IFERROR(VLOOKUP('Master Emp sheet'!C33,Source!C31:$E$40,3,FALSE),"Retired")</f>
        <v>South</v>
      </c>
      <c r="J33" s="6" t="str">
        <f>IFERROR(VLOOKUP(C33,Source!C31:$D$40,2,FALSE),"Retired")</f>
        <v>Operations</v>
      </c>
      <c r="K33" s="6">
        <f>IFERROR(VLOOKUP(C33,Source!C31:$F$40,4,FALSE),"Retired")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IFERROR(VLOOKUP('Master Emp sheet'!C34,Source!C32:$E$40,3,FALSE),"Retired")</f>
        <v>Retired</v>
      </c>
      <c r="J34" s="6" t="str">
        <f>IFERROR(VLOOKUP(C34,Source!C32:$D$40,2,FALSE),"Retired")</f>
        <v>Retired</v>
      </c>
      <c r="K34" s="6" t="str">
        <f>IFERROR(VLOOKUP(C34,Source!C32:$F$40,4,FALSE),"Retired")</f>
        <v>Retired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IFERROR(VLOOKUP('Master Emp sheet'!C35,Source!C33:$E$40,3,FALSE),"Retired")</f>
        <v>Retired</v>
      </c>
      <c r="J35" s="6" t="str">
        <f>IFERROR(VLOOKUP(C35,Source!C33:$D$40,2,FALSE),"Retired")</f>
        <v>Retired</v>
      </c>
      <c r="K35" s="6" t="str">
        <f>IFERROR(VLOOKUP(C35,Source!C33:$F$40,4,FALSE),"Retired")</f>
        <v>Retired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IFERROR(VLOOKUP('Master Emp sheet'!C36,Source!C34:$E$40,3,FALSE),"Retired")</f>
        <v>Retired</v>
      </c>
      <c r="J36" s="6" t="str">
        <f>IFERROR(VLOOKUP(C36,Source!C34:$D$40,2,FALSE),"Retired")</f>
        <v>Retired</v>
      </c>
      <c r="K36" s="6" t="str">
        <f>IFERROR(VLOOKUP(C36,Source!C34:$F$40,4,FALSE),"Retired")</f>
        <v>Retired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IFERROR(VLOOKUP('Master Emp sheet'!C37,Source!C35:$E$40,3,FALSE),"Retired")</f>
        <v>Retired</v>
      </c>
      <c r="J37" s="6" t="str">
        <f>IFERROR(VLOOKUP(C37,Source!C35:$D$40,2,FALSE),"Retired")</f>
        <v>Retired</v>
      </c>
      <c r="K37" s="6" t="str">
        <f>IFERROR(VLOOKUP(C37,Source!C35:$F$40,4,FALSE),"Retired")</f>
        <v>Retired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IFERROR(VLOOKUP('Master Emp sheet'!C38,Source!C36:$E$40,3,FALSE),"Retired")</f>
        <v>Retired</v>
      </c>
      <c r="J38" s="6" t="str">
        <f>IFERROR(VLOOKUP(C38,Source!C36:$D$40,2,FALSE),"Retired")</f>
        <v>Retired</v>
      </c>
      <c r="K38" s="6" t="str">
        <f>IFERROR(VLOOKUP(C38,Source!C36:$F$40,4,FALSE),"Retired")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IFERROR(VLOOKUP('Master Emp sheet'!C39,Source!C37:$E$40,3,FALSE),"Retired")</f>
        <v>Retired</v>
      </c>
      <c r="J39" s="6" t="str">
        <f>IFERROR(VLOOKUP(C39,Source!C37:$D$40,2,FALSE),"Retired")</f>
        <v>Retired</v>
      </c>
      <c r="K39" s="6" t="str">
        <f>IFERROR(VLOOKUP(C39,Source!C37:$F$40,4,FALSE),"Retired")</f>
        <v>Retired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IFERROR(VLOOKUP('Master Emp sheet'!C40,Source!C38:$E$40,3,FALSE),"Retired")</f>
        <v>Retired</v>
      </c>
      <c r="J40" s="6" t="str">
        <f>IFERROR(VLOOKUP(C40,Source!C38:$D$40,2,FALSE),"Retired")</f>
        <v>Retired</v>
      </c>
      <c r="K40" s="6" t="str">
        <f>IFERROR(VLOOKUP(C40,Source!C38:$F$40,4,FALSE),"Retired")</f>
        <v>Retired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IFERROR(VLOOKUP('Master Emp sheet'!C41,Source!C39:$E$40,3,FALSE),"Retired")</f>
        <v>Retired</v>
      </c>
      <c r="J41" s="6" t="str">
        <f>IFERROR(VLOOKUP(C41,Source!C39:$D$40,2,FALSE),"Retired")</f>
        <v>Retired</v>
      </c>
      <c r="K41" s="6" t="str">
        <f>IFERROR(VLOOKUP(C41,Source!C39:$F$40,4,FALSE),"Retired")</f>
        <v>Retired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IFERROR(VLOOKUP('Master Emp sheet'!C42,Source!C40:$E$40,3,FALSE),"Retired")</f>
        <v>Retired</v>
      </c>
      <c r="J42" s="6" t="str">
        <f>IFERROR(VLOOKUP(C42,Source!C40:$D$40,2,FALSE),"Retired")</f>
        <v>Retired</v>
      </c>
      <c r="K42" s="6" t="str">
        <f>IFERROR(VLOOKUP(C42,Source!C40:$F$40,4,FALSE),"Retired")</f>
        <v>Retired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IFERROR(VLOOKUP('Master Emp sheet'!C43,Source!C$40:$E41,3,FALSE),"Retired")</f>
        <v>Retired</v>
      </c>
      <c r="J43" s="6" t="str">
        <f>IFERROR(VLOOKUP(C43,Source!C$40:$D41,2,FALSE),"Retired")</f>
        <v>Retired</v>
      </c>
      <c r="K43" s="6" t="str">
        <f>IFERROR(VLOOKUP(C43,Source!C$40:$F41,4,FALSE),"Retired")</f>
        <v>Retired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IFERROR(VLOOKUP('Master Emp sheet'!C44,Source!C$40:$E42,3,FALSE),"Retired")</f>
        <v>Retired</v>
      </c>
      <c r="J44" s="6" t="str">
        <f>IFERROR(VLOOKUP(C44,Source!C$40:$D42,2,FALSE),"Retired")</f>
        <v>Retired</v>
      </c>
      <c r="K44" s="6" t="str">
        <f>IFERROR(VLOOKUP(C44,Source!C$40:$F42,4,FALSE),"Retired")</f>
        <v>Retired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6" workbookViewId="0">
      <selection activeCell="B3" sqref="B3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Nida Fatima</cp:lastModifiedBy>
  <dcterms:created xsi:type="dcterms:W3CDTF">2022-07-27T06:45:44Z</dcterms:created>
  <dcterms:modified xsi:type="dcterms:W3CDTF">2023-09-01T16:38:32Z</dcterms:modified>
</cp:coreProperties>
</file>