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esktop\ISBA\IT project Management\"/>
    </mc:Choice>
  </mc:AlternateContent>
  <xr:revisionPtr revIDLastSave="0" documentId="8_{FADB109C-7F29-48FD-A569-EA05B55F2D75}" xr6:coauthVersionLast="47" xr6:coauthVersionMax="47" xr10:uidLastSave="{00000000-0000-0000-0000-000000000000}"/>
  <bookViews>
    <workbookView xWindow="-120" yWindow="-120" windowWidth="20730" windowHeight="11040" xr2:uid="{5674D782-3452-48D2-8921-FFB509BE5BBD}"/>
  </bookViews>
  <sheets>
    <sheet name="Title" sheetId="1" r:id="rId1"/>
    <sheet name="Ques 1 " sheetId="2" r:id="rId2"/>
    <sheet name="Ques 2" sheetId="4" r:id="rId3"/>
    <sheet name="Rough Sheet Question 2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B11" i="3" l="1"/>
  <c r="N9" i="3"/>
  <c r="L10" i="3"/>
  <c r="L9" i="3"/>
  <c r="C11" i="3"/>
</calcChain>
</file>

<file path=xl/sharedStrings.xml><?xml version="1.0" encoding="utf-8"?>
<sst xmlns="http://schemas.openxmlformats.org/spreadsheetml/2006/main" count="88" uniqueCount="62">
  <si>
    <t>Activity</t>
  </si>
  <si>
    <t>Pesimistic Duration</t>
  </si>
  <si>
    <t>Optimistic Duration</t>
  </si>
  <si>
    <t>Most Likely Duration</t>
  </si>
  <si>
    <t>Weighted Average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</si>
  <si>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</si>
  <si>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</si>
  <si>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</si>
  <si>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</si>
  <si>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</si>
  <si>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</si>
  <si>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</si>
  <si>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</si>
  <si>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</si>
  <si>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Starting Date</t>
  </si>
  <si>
    <t>End Date</t>
  </si>
  <si>
    <t>A=4</t>
  </si>
  <si>
    <t>C=7</t>
  </si>
  <si>
    <t>B=6</t>
  </si>
  <si>
    <t>D=6</t>
  </si>
  <si>
    <t>E=6</t>
  </si>
  <si>
    <t>H=8</t>
  </si>
  <si>
    <t>I=5</t>
  </si>
  <si>
    <t>F=9</t>
  </si>
  <si>
    <t>G=8</t>
  </si>
  <si>
    <t>Critical Path</t>
  </si>
  <si>
    <t>Ques 1</t>
  </si>
  <si>
    <t>BEHI=25</t>
  </si>
  <si>
    <t>ES</t>
  </si>
  <si>
    <t>EF</t>
  </si>
  <si>
    <t>Budget</t>
  </si>
  <si>
    <t>Actual Cost</t>
  </si>
  <si>
    <t>Status</t>
  </si>
  <si>
    <t>Pv</t>
  </si>
  <si>
    <t>EV</t>
  </si>
  <si>
    <t>SPI</t>
  </si>
  <si>
    <t>EV/PV</t>
  </si>
  <si>
    <t>CPI</t>
  </si>
  <si>
    <t>EV/AC</t>
  </si>
  <si>
    <t>EAC</t>
  </si>
  <si>
    <t>Nidhi Gupta</t>
  </si>
  <si>
    <t>Student ID</t>
  </si>
  <si>
    <t>Full Name</t>
  </si>
  <si>
    <t>E mail</t>
  </si>
  <si>
    <t>nidhi.gupta@georgebrown.ca</t>
  </si>
  <si>
    <t>Date</t>
  </si>
  <si>
    <t>April 4th,2024</t>
  </si>
  <si>
    <t>Assignment</t>
  </si>
  <si>
    <t>Earned Value analysis</t>
  </si>
  <si>
    <t>Ques 2</t>
  </si>
  <si>
    <t xml:space="preserve">A) </t>
  </si>
  <si>
    <t>Total PV</t>
  </si>
  <si>
    <t>Total EV</t>
  </si>
  <si>
    <t>Total AC</t>
  </si>
  <si>
    <t>B)</t>
  </si>
  <si>
    <t>C)</t>
  </si>
  <si>
    <t>D)</t>
  </si>
  <si>
    <t>E)</t>
  </si>
  <si>
    <t>F)</t>
  </si>
  <si>
    <t>Estimate at completion</t>
  </si>
  <si>
    <t>Forecasted Duration</t>
  </si>
  <si>
    <t>19.6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</si>
</sst>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5" formatCode="&quot;$&quot;#,##0.000_);[Red]\(&quot;$&quot;#,##0.000\)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9" fontId="0" fillId="0" borderId="1" xfId="0" applyNumberFormat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1" xfId="0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0" xfId="0" applyBorder="1"/>
    <xf numFmtId="0" fontId="0" fillId="0" borderId="11" xfId="0" applyBorder="1"/>
    <xf numFmtId="6" fontId="0" fillId="0" borderId="12" xfId="0" applyNumberFormat="1" applyBorder="1"/>
    <xf numFmtId="0" fontId="0" fillId="0" borderId="13" xfId="0" applyBorder="1"/>
    <xf numFmtId="0" fontId="0" fillId="0" borderId="0" xfId="0" applyBorder="1"/>
    <xf numFmtId="6" fontId="0" fillId="0" borderId="14" xfId="0" applyNumberFormat="1" applyBorder="1"/>
    <xf numFmtId="165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7</xdr:row>
      <xdr:rowOff>123825</xdr:rowOff>
    </xdr:from>
    <xdr:to>
      <xdr:col>3</xdr:col>
      <xdr:colOff>57150</xdr:colOff>
      <xdr:row>10</xdr:row>
      <xdr:rowOff>9525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76ED8F28-1538-6A94-C3E8-C569C18042AD}"/>
            </a:ext>
          </a:extLst>
        </xdr:cNvPr>
        <xdr:cNvSpPr/>
      </xdr:nvSpPr>
      <xdr:spPr>
        <a:xfrm>
          <a:off x="1428750" y="1457325"/>
          <a:ext cx="457200" cy="457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</xdr:col>
      <xdr:colOff>590550</xdr:colOff>
      <xdr:row>15</xdr:row>
      <xdr:rowOff>114300</xdr:rowOff>
    </xdr:from>
    <xdr:to>
      <xdr:col>2</xdr:col>
      <xdr:colOff>438150</xdr:colOff>
      <xdr:row>18</xdr:row>
      <xdr:rowOff>0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9785647F-7709-4BA6-966B-17812D31F3F3}"/>
            </a:ext>
          </a:extLst>
        </xdr:cNvPr>
        <xdr:cNvSpPr/>
      </xdr:nvSpPr>
      <xdr:spPr>
        <a:xfrm>
          <a:off x="1200150" y="2971800"/>
          <a:ext cx="457200" cy="457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10</xdr:col>
      <xdr:colOff>219075</xdr:colOff>
      <xdr:row>19</xdr:row>
      <xdr:rowOff>104775</xdr:rowOff>
    </xdr:from>
    <xdr:to>
      <xdr:col>11</xdr:col>
      <xdr:colOff>66675</xdr:colOff>
      <xdr:row>21</xdr:row>
      <xdr:rowOff>180975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550197E5-29B1-4E00-B3F8-6D34BE87ED20}"/>
            </a:ext>
          </a:extLst>
        </xdr:cNvPr>
        <xdr:cNvSpPr/>
      </xdr:nvSpPr>
      <xdr:spPr>
        <a:xfrm>
          <a:off x="6315075" y="3724275"/>
          <a:ext cx="457200" cy="457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9</xdr:col>
      <xdr:colOff>152400</xdr:colOff>
      <xdr:row>9</xdr:row>
      <xdr:rowOff>123825</xdr:rowOff>
    </xdr:from>
    <xdr:to>
      <xdr:col>10</xdr:col>
      <xdr:colOff>0</xdr:colOff>
      <xdr:row>12</xdr:row>
      <xdr:rowOff>9525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D5508165-7F58-4265-864C-E4A86242AFDC}"/>
            </a:ext>
          </a:extLst>
        </xdr:cNvPr>
        <xdr:cNvSpPr/>
      </xdr:nvSpPr>
      <xdr:spPr>
        <a:xfrm>
          <a:off x="5638800" y="1838325"/>
          <a:ext cx="457200" cy="457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4</xdr:col>
      <xdr:colOff>342900</xdr:colOff>
      <xdr:row>11</xdr:row>
      <xdr:rowOff>85725</xdr:rowOff>
    </xdr:from>
    <xdr:to>
      <xdr:col>5</xdr:col>
      <xdr:colOff>190500</xdr:colOff>
      <xdr:row>13</xdr:row>
      <xdr:rowOff>161925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1CFA441D-14A8-48B8-8E12-BEEC47E9A388}"/>
            </a:ext>
          </a:extLst>
        </xdr:cNvPr>
        <xdr:cNvSpPr/>
      </xdr:nvSpPr>
      <xdr:spPr>
        <a:xfrm>
          <a:off x="2781300" y="2181225"/>
          <a:ext cx="457200" cy="457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6</xdr:col>
      <xdr:colOff>571500</xdr:colOff>
      <xdr:row>1</xdr:row>
      <xdr:rowOff>114300</xdr:rowOff>
    </xdr:from>
    <xdr:to>
      <xdr:col>7</xdr:col>
      <xdr:colOff>419100</xdr:colOff>
      <xdr:row>4</xdr:row>
      <xdr:rowOff>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52030754-EDF6-4873-BB3B-6469F823F514}"/>
            </a:ext>
          </a:extLst>
        </xdr:cNvPr>
        <xdr:cNvSpPr/>
      </xdr:nvSpPr>
      <xdr:spPr>
        <a:xfrm>
          <a:off x="4229100" y="304800"/>
          <a:ext cx="457200" cy="457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7</xdr:col>
      <xdr:colOff>38100</xdr:colOff>
      <xdr:row>11</xdr:row>
      <xdr:rowOff>114300</xdr:rowOff>
    </xdr:from>
    <xdr:to>
      <xdr:col>7</xdr:col>
      <xdr:colOff>495300</xdr:colOff>
      <xdr:row>14</xdr:row>
      <xdr:rowOff>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A01FE4DB-D9C9-454C-AD90-B79D95186780}"/>
            </a:ext>
          </a:extLst>
        </xdr:cNvPr>
        <xdr:cNvSpPr/>
      </xdr:nvSpPr>
      <xdr:spPr>
        <a:xfrm>
          <a:off x="4305300" y="2209800"/>
          <a:ext cx="457200" cy="457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514350</xdr:colOff>
      <xdr:row>19</xdr:row>
      <xdr:rowOff>133350</xdr:rowOff>
    </xdr:from>
    <xdr:to>
      <xdr:col>7</xdr:col>
      <xdr:colOff>361950</xdr:colOff>
      <xdr:row>22</xdr:row>
      <xdr:rowOff>19050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7F6430BD-D227-4170-AE65-A3A7B2182853}"/>
            </a:ext>
          </a:extLst>
        </xdr:cNvPr>
        <xdr:cNvSpPr/>
      </xdr:nvSpPr>
      <xdr:spPr>
        <a:xfrm>
          <a:off x="4171950" y="3752850"/>
          <a:ext cx="457200" cy="457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</xdr:col>
      <xdr:colOff>599795</xdr:colOff>
      <xdr:row>9</xdr:row>
      <xdr:rowOff>114020</xdr:rowOff>
    </xdr:from>
    <xdr:to>
      <xdr:col>4</xdr:col>
      <xdr:colOff>342900</xdr:colOff>
      <xdr:row>12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4A14535-3214-EA34-8DBF-7D230A9928FC}"/>
            </a:ext>
          </a:extLst>
        </xdr:cNvPr>
        <xdr:cNvCxnSpPr/>
      </xdr:nvCxnSpPr>
      <xdr:spPr>
        <a:xfrm>
          <a:off x="1818995" y="1828520"/>
          <a:ext cx="962305" cy="562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12</xdr:row>
      <xdr:rowOff>123825</xdr:rowOff>
    </xdr:from>
    <xdr:to>
      <xdr:col>4</xdr:col>
      <xdr:colOff>342900</xdr:colOff>
      <xdr:row>16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7024C46-B6FD-4CED-8CED-570488A69AB6}"/>
            </a:ext>
          </a:extLst>
        </xdr:cNvPr>
        <xdr:cNvCxnSpPr>
          <a:stCxn id="3" idx="6"/>
          <a:endCxn id="6" idx="2"/>
        </xdr:cNvCxnSpPr>
      </xdr:nvCxnSpPr>
      <xdr:spPr>
        <a:xfrm flipV="1">
          <a:off x="1657350" y="2409825"/>
          <a:ext cx="11239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13</xdr:row>
      <xdr:rowOff>142875</xdr:rowOff>
    </xdr:from>
    <xdr:to>
      <xdr:col>6</xdr:col>
      <xdr:colOff>581305</xdr:colOff>
      <xdr:row>20</xdr:row>
      <xdr:rowOff>9805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C6CC375-AF9F-491F-8280-8A0E704EB0FA}"/>
            </a:ext>
          </a:extLst>
        </xdr:cNvPr>
        <xdr:cNvCxnSpPr>
          <a:endCxn id="9" idx="1"/>
        </xdr:cNvCxnSpPr>
      </xdr:nvCxnSpPr>
      <xdr:spPr>
        <a:xfrm>
          <a:off x="3143250" y="2619375"/>
          <a:ext cx="1095655" cy="1200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12</xdr:row>
      <xdr:rowOff>142875</xdr:rowOff>
    </xdr:from>
    <xdr:to>
      <xdr:col>7</xdr:col>
      <xdr:colOff>38100</xdr:colOff>
      <xdr:row>12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A0B6A6F-A935-46C8-8F76-1BD8A0B3E717}"/>
            </a:ext>
          </a:extLst>
        </xdr:cNvPr>
        <xdr:cNvCxnSpPr>
          <a:endCxn id="8" idx="2"/>
        </xdr:cNvCxnSpPr>
      </xdr:nvCxnSpPr>
      <xdr:spPr>
        <a:xfrm>
          <a:off x="3209925" y="2428875"/>
          <a:ext cx="1095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3</xdr:row>
      <xdr:rowOff>123545</xdr:rowOff>
    </xdr:from>
    <xdr:to>
      <xdr:col>7</xdr:col>
      <xdr:colOff>28855</xdr:colOff>
      <xdr:row>11</xdr:row>
      <xdr:rowOff>85725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1693C4B-91B5-45FD-867A-859402A7A55D}"/>
            </a:ext>
          </a:extLst>
        </xdr:cNvPr>
        <xdr:cNvCxnSpPr>
          <a:stCxn id="6" idx="0"/>
          <a:endCxn id="7" idx="3"/>
        </xdr:cNvCxnSpPr>
      </xdr:nvCxnSpPr>
      <xdr:spPr>
        <a:xfrm flipV="1">
          <a:off x="3009900" y="695045"/>
          <a:ext cx="1286155" cy="1486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3</xdr:row>
      <xdr:rowOff>76200</xdr:rowOff>
    </xdr:from>
    <xdr:to>
      <xdr:col>9</xdr:col>
      <xdr:colOff>219355</xdr:colOff>
      <xdr:row>10</xdr:row>
      <xdr:rowOff>280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7F1DF77-62B1-4ECF-AFAC-5CEEBC0803C8}"/>
            </a:ext>
          </a:extLst>
        </xdr:cNvPr>
        <xdr:cNvCxnSpPr>
          <a:endCxn id="5" idx="1"/>
        </xdr:cNvCxnSpPr>
      </xdr:nvCxnSpPr>
      <xdr:spPr>
        <a:xfrm>
          <a:off x="4676775" y="647700"/>
          <a:ext cx="1028980" cy="1257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12</xdr:row>
      <xdr:rowOff>9525</xdr:rowOff>
    </xdr:from>
    <xdr:to>
      <xdr:col>10</xdr:col>
      <xdr:colOff>447675</xdr:colOff>
      <xdr:row>19</xdr:row>
      <xdr:rowOff>104775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3769320-7A23-42D5-BB89-8ADB7E542A15}"/>
            </a:ext>
          </a:extLst>
        </xdr:cNvPr>
        <xdr:cNvCxnSpPr>
          <a:stCxn id="4" idx="0"/>
          <a:endCxn id="5" idx="4"/>
        </xdr:cNvCxnSpPr>
      </xdr:nvCxnSpPr>
      <xdr:spPr>
        <a:xfrm flipH="1" flipV="1">
          <a:off x="5867400" y="2295525"/>
          <a:ext cx="6762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20</xdr:row>
      <xdr:rowOff>142875</xdr:rowOff>
    </xdr:from>
    <xdr:to>
      <xdr:col>10</xdr:col>
      <xdr:colOff>219075</xdr:colOff>
      <xdr:row>20</xdr:row>
      <xdr:rowOff>171450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6E62067-16BE-4D25-A9D4-86DE2186B9C5}"/>
            </a:ext>
          </a:extLst>
        </xdr:cNvPr>
        <xdr:cNvCxnSpPr>
          <a:stCxn id="9" idx="6"/>
          <a:endCxn id="4" idx="2"/>
        </xdr:cNvCxnSpPr>
      </xdr:nvCxnSpPr>
      <xdr:spPr>
        <a:xfrm flipV="1">
          <a:off x="4629150" y="3952875"/>
          <a:ext cx="16859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</xdr:row>
      <xdr:rowOff>161925</xdr:rowOff>
    </xdr:from>
    <xdr:to>
      <xdr:col>9</xdr:col>
      <xdr:colOff>152400</xdr:colOff>
      <xdr:row>12</xdr:row>
      <xdr:rowOff>152400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9795385-41B2-45A7-8A94-DFEE01A45D9F}"/>
            </a:ext>
          </a:extLst>
        </xdr:cNvPr>
        <xdr:cNvCxnSpPr>
          <a:stCxn id="8" idx="6"/>
          <a:endCxn id="5" idx="2"/>
        </xdr:cNvCxnSpPr>
      </xdr:nvCxnSpPr>
      <xdr:spPr>
        <a:xfrm flipV="1">
          <a:off x="4762500" y="2066925"/>
          <a:ext cx="8763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dhi.gupta@georgebrown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C580-0D25-4801-8852-7ED3F0A9FA49}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11.42578125" bestFit="1" customWidth="1"/>
    <col min="2" max="2" width="27.85546875" bestFit="1" customWidth="1"/>
    <col min="3" max="3" width="8.85546875" bestFit="1" customWidth="1"/>
    <col min="4" max="4" width="18.42578125" bestFit="1" customWidth="1"/>
    <col min="5" max="5" width="17.85546875" bestFit="1" customWidth="1"/>
  </cols>
  <sheetData>
    <row r="1" spans="1:2" s="13" customFormat="1" x14ac:dyDescent="0.25">
      <c r="A1" s="21" t="s">
        <v>47</v>
      </c>
      <c r="B1" s="3" t="s">
        <v>48</v>
      </c>
    </row>
    <row r="2" spans="1:2" x14ac:dyDescent="0.25">
      <c r="A2" s="22" t="s">
        <v>42</v>
      </c>
      <c r="B2" s="23" t="s">
        <v>40</v>
      </c>
    </row>
    <row r="3" spans="1:2" x14ac:dyDescent="0.25">
      <c r="A3" s="22" t="s">
        <v>41</v>
      </c>
      <c r="B3" s="23">
        <v>100910487</v>
      </c>
    </row>
    <row r="4" spans="1:2" x14ac:dyDescent="0.25">
      <c r="A4" s="22" t="s">
        <v>43</v>
      </c>
      <c r="B4" s="24" t="s">
        <v>44</v>
      </c>
    </row>
    <row r="5" spans="1:2" x14ac:dyDescent="0.25">
      <c r="A5" s="22" t="s">
        <v>45</v>
      </c>
      <c r="B5" s="23" t="s">
        <v>46</v>
      </c>
    </row>
    <row r="6" spans="1:2" x14ac:dyDescent="0.25">
      <c r="A6" s="13"/>
      <c r="B6" s="13"/>
    </row>
  </sheetData>
  <hyperlinks>
    <hyperlink ref="B4" r:id="rId1" xr:uid="{FF9C85F3-195B-4BAE-8A4E-D4B299362A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6C38-9C63-4F9C-8C9B-EC86F3CC074F}">
  <dimension ref="A1:S24"/>
  <sheetViews>
    <sheetView zoomScale="85" zoomScaleNormal="85" workbookViewId="0">
      <selection activeCell="A2" sqref="A2"/>
    </sheetView>
  </sheetViews>
  <sheetFormatPr defaultRowHeight="15" x14ac:dyDescent="0.25"/>
  <cols>
    <col min="13" max="13" width="12.140625" bestFit="1" customWidth="1"/>
    <col min="14" max="14" width="8.140625" customWidth="1"/>
    <col min="16" max="16" width="9.7109375" customWidth="1"/>
    <col min="17" max="17" width="10.140625" customWidth="1"/>
    <col min="18" max="18" width="8.7109375" bestFit="1" customWidth="1"/>
    <col min="19" max="19" width="10.5703125" customWidth="1"/>
  </cols>
  <sheetData>
    <row r="1" spans="1:19" ht="45.75" thickBot="1" x14ac:dyDescent="0.3">
      <c r="M1" s="6" t="s">
        <v>0</v>
      </c>
      <c r="N1" s="7" t="s">
        <v>14</v>
      </c>
      <c r="O1" s="7" t="s">
        <v>15</v>
      </c>
      <c r="P1" s="10" t="s">
        <v>1</v>
      </c>
      <c r="Q1" s="10" t="s">
        <v>2</v>
      </c>
      <c r="R1" s="10" t="s">
        <v>3</v>
      </c>
      <c r="S1" s="11" t="s">
        <v>4</v>
      </c>
    </row>
    <row r="2" spans="1:19" x14ac:dyDescent="0.25">
      <c r="A2" s="1" t="s">
        <v>26</v>
      </c>
      <c r="M2" s="4" t="s">
        <v>5</v>
      </c>
      <c r="N2" s="5">
        <v>1</v>
      </c>
      <c r="O2" s="5">
        <v>3</v>
      </c>
      <c r="P2" s="4">
        <v>6</v>
      </c>
      <c r="Q2" s="4">
        <v>2</v>
      </c>
      <c r="R2" s="4">
        <v>4</v>
      </c>
      <c r="S2" s="4">
        <v>4</v>
      </c>
    </row>
    <row r="3" spans="1:19" x14ac:dyDescent="0.25">
      <c r="M3" s="2" t="s">
        <v>6</v>
      </c>
      <c r="N3" s="3">
        <v>2</v>
      </c>
      <c r="O3" s="3">
        <v>3</v>
      </c>
      <c r="P3" s="2">
        <v>12</v>
      </c>
      <c r="Q3" s="2">
        <v>4</v>
      </c>
      <c r="R3" s="2">
        <v>5</v>
      </c>
      <c r="S3" s="2">
        <v>6</v>
      </c>
    </row>
    <row r="4" spans="1:19" x14ac:dyDescent="0.25">
      <c r="M4" s="2" t="s">
        <v>7</v>
      </c>
      <c r="N4" s="3">
        <v>3</v>
      </c>
      <c r="O4" s="3">
        <v>4</v>
      </c>
      <c r="P4" s="2">
        <v>15</v>
      </c>
      <c r="Q4" s="2">
        <v>3</v>
      </c>
      <c r="R4" s="2">
        <v>6</v>
      </c>
      <c r="S4" s="2">
        <v>7</v>
      </c>
    </row>
    <row r="5" spans="1:19" x14ac:dyDescent="0.25">
      <c r="M5" s="2" t="s">
        <v>8</v>
      </c>
      <c r="N5" s="3">
        <v>3</v>
      </c>
      <c r="O5" s="3">
        <v>5</v>
      </c>
      <c r="P5" s="2">
        <v>12</v>
      </c>
      <c r="Q5" s="2">
        <v>4</v>
      </c>
      <c r="R5" s="2">
        <v>5</v>
      </c>
      <c r="S5" s="2">
        <v>6</v>
      </c>
    </row>
    <row r="6" spans="1:19" x14ac:dyDescent="0.25">
      <c r="M6" s="2" t="s">
        <v>9</v>
      </c>
      <c r="N6" s="3">
        <v>3</v>
      </c>
      <c r="O6" s="3">
        <v>6</v>
      </c>
      <c r="P6" s="2">
        <v>13</v>
      </c>
      <c r="Q6" s="2">
        <v>3</v>
      </c>
      <c r="R6" s="2">
        <v>5</v>
      </c>
      <c r="S6" s="2">
        <v>6</v>
      </c>
    </row>
    <row r="7" spans="1:19" x14ac:dyDescent="0.25">
      <c r="F7" t="s">
        <v>17</v>
      </c>
      <c r="J7" t="s">
        <v>23</v>
      </c>
      <c r="M7" s="2" t="s">
        <v>10</v>
      </c>
      <c r="N7" s="3">
        <v>4</v>
      </c>
      <c r="O7" s="3">
        <v>7</v>
      </c>
      <c r="P7" s="2">
        <v>20</v>
      </c>
      <c r="Q7" s="2">
        <v>2</v>
      </c>
      <c r="R7" s="2">
        <v>8</v>
      </c>
      <c r="S7" s="2">
        <v>9</v>
      </c>
    </row>
    <row r="8" spans="1:19" x14ac:dyDescent="0.25">
      <c r="M8" s="2" t="s">
        <v>11</v>
      </c>
      <c r="N8" s="3">
        <v>5</v>
      </c>
      <c r="O8" s="3">
        <v>7</v>
      </c>
      <c r="P8" s="2">
        <v>15</v>
      </c>
      <c r="Q8" s="2">
        <v>5</v>
      </c>
      <c r="R8" s="2">
        <v>7</v>
      </c>
      <c r="S8" s="2">
        <v>8</v>
      </c>
    </row>
    <row r="9" spans="1:19" x14ac:dyDescent="0.25">
      <c r="M9" s="2" t="s">
        <v>12</v>
      </c>
      <c r="N9" s="3">
        <v>6</v>
      </c>
      <c r="O9" s="3">
        <v>8</v>
      </c>
      <c r="P9" s="2">
        <v>14</v>
      </c>
      <c r="Q9" s="2">
        <v>2</v>
      </c>
      <c r="R9" s="2">
        <v>8</v>
      </c>
      <c r="S9" s="2">
        <v>8</v>
      </c>
    </row>
    <row r="10" spans="1:19" x14ac:dyDescent="0.25">
      <c r="M10" s="2" t="s">
        <v>13</v>
      </c>
      <c r="N10" s="3">
        <v>8</v>
      </c>
      <c r="O10" s="3">
        <v>7</v>
      </c>
      <c r="P10" s="2">
        <v>13</v>
      </c>
      <c r="Q10" s="2">
        <v>1</v>
      </c>
      <c r="R10" s="2">
        <v>4</v>
      </c>
      <c r="S10" s="2">
        <v>5</v>
      </c>
    </row>
    <row r="11" spans="1:19" x14ac:dyDescent="0.25">
      <c r="E11" t="s">
        <v>16</v>
      </c>
    </row>
    <row r="12" spans="1:19" ht="15.75" thickBot="1" x14ac:dyDescent="0.3">
      <c r="I12" t="s">
        <v>24</v>
      </c>
    </row>
    <row r="13" spans="1:19" ht="15.75" thickBot="1" x14ac:dyDescent="0.3">
      <c r="G13" t="s">
        <v>19</v>
      </c>
      <c r="M13" s="8" t="s">
        <v>25</v>
      </c>
      <c r="N13" s="9" t="s">
        <v>27</v>
      </c>
    </row>
    <row r="15" spans="1:19" x14ac:dyDescent="0.25">
      <c r="D15" t="s">
        <v>18</v>
      </c>
      <c r="M15" s="3" t="s">
        <v>0</v>
      </c>
      <c r="N15" s="3" t="s">
        <v>28</v>
      </c>
      <c r="O15" s="3" t="s">
        <v>29</v>
      </c>
    </row>
    <row r="16" spans="1:19" x14ac:dyDescent="0.25">
      <c r="M16" s="3" t="s">
        <v>5</v>
      </c>
      <c r="N16" s="2">
        <v>1</v>
      </c>
      <c r="O16" s="2">
        <v>4</v>
      </c>
    </row>
    <row r="17" spans="7:15" x14ac:dyDescent="0.25">
      <c r="G17" t="s">
        <v>20</v>
      </c>
      <c r="K17" t="s">
        <v>22</v>
      </c>
      <c r="M17" s="3" t="s">
        <v>6</v>
      </c>
      <c r="N17" s="2">
        <v>1</v>
      </c>
      <c r="O17" s="2">
        <v>6</v>
      </c>
    </row>
    <row r="18" spans="7:15" x14ac:dyDescent="0.25">
      <c r="M18" s="3" t="s">
        <v>7</v>
      </c>
      <c r="N18" s="2">
        <v>7</v>
      </c>
      <c r="O18" s="2">
        <v>13</v>
      </c>
    </row>
    <row r="19" spans="7:15" x14ac:dyDescent="0.25">
      <c r="M19" s="3" t="s">
        <v>8</v>
      </c>
      <c r="N19" s="2">
        <v>7</v>
      </c>
      <c r="O19" s="2">
        <v>12</v>
      </c>
    </row>
    <row r="20" spans="7:15" x14ac:dyDescent="0.25">
      <c r="M20" s="3" t="s">
        <v>9</v>
      </c>
      <c r="N20" s="2">
        <v>7</v>
      </c>
      <c r="O20" s="2">
        <v>12</v>
      </c>
    </row>
    <row r="21" spans="7:15" x14ac:dyDescent="0.25">
      <c r="I21" t="s">
        <v>21</v>
      </c>
      <c r="M21" s="3" t="s">
        <v>10</v>
      </c>
      <c r="N21" s="2">
        <v>14</v>
      </c>
      <c r="O21" s="2">
        <v>22</v>
      </c>
    </row>
    <row r="22" spans="7:15" x14ac:dyDescent="0.25">
      <c r="M22" s="3" t="s">
        <v>11</v>
      </c>
      <c r="N22" s="2">
        <v>13</v>
      </c>
      <c r="O22" s="2">
        <v>20</v>
      </c>
    </row>
    <row r="23" spans="7:15" x14ac:dyDescent="0.25">
      <c r="M23" s="3" t="s">
        <v>12</v>
      </c>
      <c r="N23" s="2">
        <v>13</v>
      </c>
      <c r="O23" s="2">
        <v>20</v>
      </c>
    </row>
    <row r="24" spans="7:15" x14ac:dyDescent="0.25">
      <c r="M24" s="14" t="s">
        <v>13</v>
      </c>
      <c r="N24" s="2">
        <v>21</v>
      </c>
      <c r="O24" s="2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9E2E-A82F-478B-BEC4-4E9C75A6BDFC}">
  <dimension ref="A1:C9"/>
  <sheetViews>
    <sheetView workbookViewId="0"/>
  </sheetViews>
  <sheetFormatPr defaultRowHeight="15" x14ac:dyDescent="0.25"/>
  <cols>
    <col min="2" max="2" width="21.85546875" bestFit="1" customWidth="1"/>
  </cols>
  <sheetData>
    <row r="1" spans="1:3" x14ac:dyDescent="0.25">
      <c r="A1" s="1" t="s">
        <v>49</v>
      </c>
    </row>
    <row r="2" spans="1:3" ht="15.75" thickBot="1" x14ac:dyDescent="0.3"/>
    <row r="3" spans="1:3" x14ac:dyDescent="0.25">
      <c r="A3" s="25" t="s">
        <v>50</v>
      </c>
      <c r="B3" s="26" t="s">
        <v>51</v>
      </c>
      <c r="C3" s="27">
        <v>2500</v>
      </c>
    </row>
    <row r="4" spans="1:3" x14ac:dyDescent="0.25">
      <c r="A4" s="28" t="s">
        <v>54</v>
      </c>
      <c r="B4" s="29" t="s">
        <v>52</v>
      </c>
      <c r="C4" s="30">
        <v>3180</v>
      </c>
    </row>
    <row r="5" spans="1:3" x14ac:dyDescent="0.25">
      <c r="A5" s="28" t="s">
        <v>55</v>
      </c>
      <c r="B5" s="29" t="s">
        <v>53</v>
      </c>
      <c r="C5" s="30">
        <v>2825</v>
      </c>
    </row>
    <row r="6" spans="1:3" x14ac:dyDescent="0.25">
      <c r="A6" s="28" t="s">
        <v>56</v>
      </c>
      <c r="B6" s="29" t="s">
        <v>37</v>
      </c>
      <c r="C6" s="31">
        <v>1.125</v>
      </c>
    </row>
    <row r="7" spans="1:3" x14ac:dyDescent="0.25">
      <c r="A7" s="28"/>
      <c r="B7" s="29" t="s">
        <v>35</v>
      </c>
      <c r="C7" s="31">
        <v>1.272</v>
      </c>
    </row>
    <row r="8" spans="1:3" x14ac:dyDescent="0.25">
      <c r="A8" s="28" t="s">
        <v>57</v>
      </c>
      <c r="B8" s="29" t="s">
        <v>59</v>
      </c>
      <c r="C8" s="30">
        <v>4575</v>
      </c>
    </row>
    <row r="9" spans="1:3" ht="15.75" thickBot="1" x14ac:dyDescent="0.3">
      <c r="A9" s="32" t="s">
        <v>58</v>
      </c>
      <c r="B9" s="33" t="s">
        <v>60</v>
      </c>
      <c r="C9" s="3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6F60-CE52-4CC1-B00C-A6488B4BF9F4}">
  <dimension ref="A1:N15"/>
  <sheetViews>
    <sheetView workbookViewId="0">
      <selection activeCell="E13" sqref="E13"/>
    </sheetView>
  </sheetViews>
  <sheetFormatPr defaultRowHeight="15" x14ac:dyDescent="0.25"/>
  <cols>
    <col min="2" max="2" width="21.85546875" bestFit="1" customWidth="1"/>
    <col min="3" max="3" width="10.85546875" bestFit="1" customWidth="1"/>
  </cols>
  <sheetData>
    <row r="1" spans="1:14" x14ac:dyDescent="0.25">
      <c r="A1" s="15" t="s">
        <v>0</v>
      </c>
      <c r="B1" s="15" t="s">
        <v>30</v>
      </c>
      <c r="C1" s="15" t="s">
        <v>31</v>
      </c>
      <c r="D1" s="15" t="s">
        <v>32</v>
      </c>
      <c r="E1" s="15" t="s">
        <v>28</v>
      </c>
      <c r="F1" s="15" t="s">
        <v>29</v>
      </c>
      <c r="G1" s="17" t="s">
        <v>33</v>
      </c>
      <c r="H1" s="17" t="s">
        <v>34</v>
      </c>
    </row>
    <row r="2" spans="1:14" x14ac:dyDescent="0.25">
      <c r="A2" s="2" t="s">
        <v>5</v>
      </c>
      <c r="B2" s="2">
        <v>400</v>
      </c>
      <c r="C2" s="2">
        <v>600</v>
      </c>
      <c r="D2" s="12">
        <v>1</v>
      </c>
      <c r="E2" s="2">
        <v>1</v>
      </c>
      <c r="F2" s="2">
        <v>4</v>
      </c>
      <c r="G2" s="18">
        <v>400</v>
      </c>
      <c r="H2" s="18">
        <v>400</v>
      </c>
    </row>
    <row r="3" spans="1:14" x14ac:dyDescent="0.25">
      <c r="A3" s="2" t="s">
        <v>6</v>
      </c>
      <c r="B3" s="2">
        <v>200</v>
      </c>
      <c r="C3" s="2">
        <v>150</v>
      </c>
      <c r="D3" s="12">
        <v>1</v>
      </c>
      <c r="E3" s="2">
        <v>1</v>
      </c>
      <c r="F3" s="2">
        <v>6</v>
      </c>
      <c r="G3" s="18">
        <v>200</v>
      </c>
      <c r="H3" s="18">
        <v>200</v>
      </c>
    </row>
    <row r="4" spans="1:14" x14ac:dyDescent="0.25">
      <c r="A4" s="2" t="s">
        <v>7</v>
      </c>
      <c r="B4" s="2">
        <v>300</v>
      </c>
      <c r="C4" s="2">
        <v>350</v>
      </c>
      <c r="D4" s="12">
        <v>1</v>
      </c>
      <c r="E4" s="2">
        <v>7</v>
      </c>
      <c r="F4" s="2">
        <v>13</v>
      </c>
      <c r="G4" s="18">
        <v>300</v>
      </c>
      <c r="H4" s="18">
        <v>300</v>
      </c>
    </row>
    <row r="5" spans="1:14" x14ac:dyDescent="0.25">
      <c r="A5" s="2" t="s">
        <v>8</v>
      </c>
      <c r="B5" s="2">
        <v>600</v>
      </c>
      <c r="C5" s="2">
        <v>525</v>
      </c>
      <c r="D5" s="12">
        <v>1</v>
      </c>
      <c r="E5" s="2">
        <v>7</v>
      </c>
      <c r="F5" s="2">
        <v>12</v>
      </c>
      <c r="G5" s="18">
        <v>600</v>
      </c>
      <c r="H5" s="18">
        <v>600</v>
      </c>
    </row>
    <row r="6" spans="1:14" x14ac:dyDescent="0.25">
      <c r="A6" s="2" t="s">
        <v>9</v>
      </c>
      <c r="B6" s="2">
        <v>450</v>
      </c>
      <c r="C6" s="2">
        <v>450</v>
      </c>
      <c r="D6" s="12">
        <v>1</v>
      </c>
      <c r="E6" s="2">
        <v>7</v>
      </c>
      <c r="F6" s="2">
        <v>12</v>
      </c>
      <c r="G6" s="18">
        <v>450</v>
      </c>
      <c r="H6" s="18">
        <v>450</v>
      </c>
      <c r="M6" t="s">
        <v>39</v>
      </c>
    </row>
    <row r="7" spans="1:14" x14ac:dyDescent="0.25">
      <c r="A7" s="2" t="s">
        <v>10</v>
      </c>
      <c r="B7" s="2">
        <v>900</v>
      </c>
      <c r="C7" s="2">
        <v>450</v>
      </c>
      <c r="D7" s="12">
        <v>0.7</v>
      </c>
      <c r="E7" s="2">
        <v>14</v>
      </c>
      <c r="F7" s="2">
        <v>22</v>
      </c>
      <c r="G7" s="18">
        <v>100</v>
      </c>
      <c r="H7" s="18">
        <v>630</v>
      </c>
    </row>
    <row r="8" spans="1:14" x14ac:dyDescent="0.25">
      <c r="A8" s="2" t="s">
        <v>11</v>
      </c>
      <c r="B8" s="2">
        <v>1000</v>
      </c>
      <c r="C8" s="2">
        <v>300</v>
      </c>
      <c r="D8" s="12">
        <v>0.6</v>
      </c>
      <c r="E8" s="2">
        <v>13</v>
      </c>
      <c r="F8" s="2">
        <v>20</v>
      </c>
      <c r="G8" s="18">
        <v>250</v>
      </c>
      <c r="H8" s="18">
        <v>600</v>
      </c>
    </row>
    <row r="9" spans="1:14" x14ac:dyDescent="0.25">
      <c r="A9" s="2" t="s">
        <v>12</v>
      </c>
      <c r="B9" s="2">
        <v>800</v>
      </c>
      <c r="C9" s="2"/>
      <c r="D9" s="2"/>
      <c r="E9" s="2">
        <v>13</v>
      </c>
      <c r="F9" s="2">
        <v>20</v>
      </c>
      <c r="G9" s="18">
        <v>200</v>
      </c>
      <c r="H9" s="3"/>
      <c r="J9" s="20" t="s">
        <v>35</v>
      </c>
      <c r="K9" t="s">
        <v>36</v>
      </c>
      <c r="L9" s="20">
        <f>3180/2500</f>
        <v>1.272</v>
      </c>
      <c r="M9" t="s">
        <v>10</v>
      </c>
      <c r="N9">
        <f>25/1.272</f>
        <v>19.654088050314463</v>
      </c>
    </row>
    <row r="10" spans="1:14" x14ac:dyDescent="0.25">
      <c r="A10" s="2" t="s">
        <v>13</v>
      </c>
      <c r="B10" s="2">
        <v>500</v>
      </c>
      <c r="C10" s="2"/>
      <c r="D10" s="2"/>
      <c r="E10" s="2">
        <v>21</v>
      </c>
      <c r="F10" s="2">
        <v>25</v>
      </c>
      <c r="G10" s="18">
        <v>0</v>
      </c>
      <c r="H10" s="3"/>
      <c r="J10" s="20" t="s">
        <v>37</v>
      </c>
      <c r="K10" t="s">
        <v>38</v>
      </c>
      <c r="L10" s="20">
        <f>3180/2825</f>
        <v>1.1256637168141592</v>
      </c>
    </row>
    <row r="11" spans="1:14" x14ac:dyDescent="0.25">
      <c r="B11">
        <f>SUM(B2:B10)</f>
        <v>5150</v>
      </c>
      <c r="C11">
        <f>SUM(C2:C8)</f>
        <v>2825</v>
      </c>
      <c r="G11" s="16">
        <v>2500</v>
      </c>
      <c r="H11" s="19">
        <v>3180</v>
      </c>
    </row>
    <row r="15" spans="1:14" x14ac:dyDescent="0.25">
      <c r="B15" t="s">
        <v>59</v>
      </c>
      <c r="C15">
        <f>B11/L10</f>
        <v>4575.0786163522016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Ques 1 </vt:lpstr>
      <vt:lpstr>Ques 2</vt:lpstr>
      <vt:lpstr>Rough Sheet 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Nidhi</dc:creator>
  <cp:lastModifiedBy>Nidhi Nidhi</cp:lastModifiedBy>
  <dcterms:created xsi:type="dcterms:W3CDTF">2024-04-11T21:16:22Z</dcterms:created>
  <dcterms:modified xsi:type="dcterms:W3CDTF">2024-04-12T00:07:29Z</dcterms:modified>
</cp:coreProperties>
</file>