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bryant/Desktop/_KU_Student/EECS_767_Info_Retrieval/"/>
    </mc:Choice>
  </mc:AlternateContent>
  <bookViews>
    <workbookView xWindow="380" yWindow="460" windowWidth="28040" windowHeight="16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8" i="1"/>
  <c r="Q19" i="1"/>
  <c r="O10" i="1"/>
  <c r="O11" i="1"/>
  <c r="O12" i="1"/>
  <c r="O13" i="1"/>
  <c r="O14" i="1"/>
  <c r="O15" i="1"/>
  <c r="O16" i="1"/>
  <c r="O18" i="1"/>
  <c r="O19" i="1"/>
  <c r="Q9" i="1"/>
  <c r="O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M10" i="1"/>
  <c r="M11" i="1"/>
  <c r="M12" i="1"/>
  <c r="M13" i="1"/>
  <c r="M14" i="1"/>
  <c r="M15" i="1"/>
  <c r="M16" i="1"/>
  <c r="M18" i="1"/>
  <c r="M19" i="1"/>
  <c r="K10" i="1"/>
  <c r="K11" i="1"/>
  <c r="K12" i="1"/>
  <c r="K13" i="1"/>
  <c r="K14" i="1"/>
  <c r="K15" i="1"/>
  <c r="K16" i="1"/>
  <c r="K18" i="1"/>
  <c r="K19" i="1"/>
  <c r="I10" i="1"/>
  <c r="I11" i="1"/>
  <c r="I12" i="1"/>
  <c r="I13" i="1"/>
  <c r="I14" i="1"/>
  <c r="I15" i="1"/>
  <c r="I16" i="1"/>
  <c r="I18" i="1"/>
  <c r="I19" i="1"/>
  <c r="G10" i="1"/>
  <c r="G11" i="1"/>
  <c r="G12" i="1"/>
  <c r="G13" i="1"/>
  <c r="G14" i="1"/>
  <c r="G15" i="1"/>
  <c r="G16" i="1"/>
  <c r="G18" i="1"/>
  <c r="G19" i="1"/>
  <c r="M9" i="1"/>
  <c r="K9" i="1"/>
  <c r="I9" i="1"/>
  <c r="G9" i="1"/>
  <c r="C10" i="1"/>
  <c r="C11" i="1"/>
  <c r="C12" i="1"/>
  <c r="C13" i="1"/>
  <c r="C14" i="1"/>
  <c r="C15" i="1"/>
  <c r="C16" i="1"/>
  <c r="C17" i="1"/>
  <c r="Q17" i="1" s="1"/>
  <c r="C18" i="1"/>
  <c r="C19" i="1"/>
  <c r="C9" i="1"/>
  <c r="L25" i="1" l="1"/>
  <c r="I17" i="1"/>
  <c r="C24" i="1" s="1"/>
  <c r="M17" i="1"/>
  <c r="C26" i="1" s="1"/>
  <c r="O17" i="1"/>
  <c r="G17" i="1"/>
  <c r="K17" i="1"/>
  <c r="C25" i="1" s="1"/>
  <c r="C34" i="1" l="1"/>
  <c r="C23" i="1"/>
  <c r="C32" i="1"/>
  <c r="C30" i="1"/>
  <c r="L24" i="1"/>
  <c r="C29" i="1" s="1"/>
  <c r="C33" i="1"/>
  <c r="C35" i="1"/>
  <c r="C28" i="1" l="1"/>
  <c r="C31" i="1"/>
</calcChain>
</file>

<file path=xl/sharedStrings.xml><?xml version="1.0" encoding="utf-8"?>
<sst xmlns="http://schemas.openxmlformats.org/spreadsheetml/2006/main" count="60" uniqueCount="55">
  <si>
    <t>N</t>
  </si>
  <si>
    <t>df</t>
  </si>
  <si>
    <t>a</t>
  </si>
  <si>
    <t>arrived</t>
  </si>
  <si>
    <t>damaged</t>
  </si>
  <si>
    <t>delivery</t>
  </si>
  <si>
    <t>fire</t>
  </si>
  <si>
    <t>gold</t>
  </si>
  <si>
    <t>in</t>
  </si>
  <si>
    <t>of</t>
  </si>
  <si>
    <t>silver</t>
  </si>
  <si>
    <t>shipment</t>
  </si>
  <si>
    <t>truck</t>
  </si>
  <si>
    <t>d1 tf</t>
  </si>
  <si>
    <t>d2 tf</t>
  </si>
  <si>
    <t>d3 tf</t>
  </si>
  <si>
    <t>d4 tf</t>
  </si>
  <si>
    <t>1 tfidf</t>
  </si>
  <si>
    <t>2 tfidf</t>
  </si>
  <si>
    <t>3 tfidf</t>
  </si>
  <si>
    <t>4 tfidf</t>
  </si>
  <si>
    <t>similarity</t>
  </si>
  <si>
    <t>q1 1</t>
  </si>
  <si>
    <t>q1 2</t>
  </si>
  <si>
    <t>q2, d1</t>
  </si>
  <si>
    <t>q1 d1</t>
  </si>
  <si>
    <t>q1 d2</t>
  </si>
  <si>
    <t>q1 d3</t>
  </si>
  <si>
    <t>q1 d4</t>
  </si>
  <si>
    <t>q2 d1</t>
  </si>
  <si>
    <t>q2 d2</t>
  </si>
  <si>
    <t>q2 d3</t>
  </si>
  <si>
    <t>q2 d4</t>
  </si>
  <si>
    <t>q1 3</t>
  </si>
  <si>
    <t>q1 4</t>
  </si>
  <si>
    <t>q1 normalized =</t>
  </si>
  <si>
    <t>q2 normalized -</t>
  </si>
  <si>
    <t>q1</t>
  </si>
  <si>
    <t>q1 tf idf</t>
  </si>
  <si>
    <t xml:space="preserve">q2 </t>
  </si>
  <si>
    <t>q2 tf idf</t>
  </si>
  <si>
    <t>d1 normalized</t>
  </si>
  <si>
    <t>d2 normalized</t>
  </si>
  <si>
    <t>d3 normalized</t>
  </si>
  <si>
    <t>d4 normalized</t>
  </si>
  <si>
    <t>q1 d1 similarity</t>
  </si>
  <si>
    <t>q1 d2 similarity</t>
  </si>
  <si>
    <t>q2 w2</t>
  </si>
  <si>
    <t>N= number of documents total</t>
  </si>
  <si>
    <t>TF= number of times term appears in specific document</t>
  </si>
  <si>
    <t>IDF= log10(N/DF)</t>
  </si>
  <si>
    <t>tfidf= TF * IDF</t>
  </si>
  <si>
    <t>Normalized Vector |Q1| = Sqrt((q1,1^2)+(q1,2^2)+(q1,3^2)+...)</t>
  </si>
  <si>
    <t>Similarity of Q1 to Dq = ((Q1,1*D1,1)+(Q1,2*D1,2)+(Q1,3*D1,3)+...)/(|Q1|*|D1|)</t>
  </si>
  <si>
    <t>df= number of documents with this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</si>
</sst>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G3" sqref="G3"/>
    </sheetView>
  </sheetViews>
  <sheetFormatPr baseColWidth="10" defaultRowHeight="16" x14ac:dyDescent="0.2"/>
  <cols>
    <col min="2" max="2" width="13.83203125" bestFit="1" customWidth="1"/>
    <col min="3" max="3" width="16.33203125" customWidth="1"/>
    <col min="11" max="11" width="15" customWidth="1"/>
  </cols>
  <sheetData>
    <row r="1" spans="1:17" x14ac:dyDescent="0.2">
      <c r="A1" t="s">
        <v>48</v>
      </c>
    </row>
    <row r="2" spans="1:17" x14ac:dyDescent="0.2">
      <c r="A2" t="s">
        <v>54</v>
      </c>
    </row>
    <row r="3" spans="1:17" x14ac:dyDescent="0.2">
      <c r="A3" t="s">
        <v>49</v>
      </c>
    </row>
    <row r="4" spans="1:17" x14ac:dyDescent="0.2">
      <c r="A4" t="s">
        <v>50</v>
      </c>
    </row>
    <row r="5" spans="1:17" x14ac:dyDescent="0.2">
      <c r="A5" t="s">
        <v>51</v>
      </c>
    </row>
    <row r="6" spans="1:17" x14ac:dyDescent="0.2">
      <c r="A6" t="s">
        <v>52</v>
      </c>
    </row>
    <row r="7" spans="1:17" x14ac:dyDescent="0.2">
      <c r="A7" t="s">
        <v>53</v>
      </c>
    </row>
    <row r="8" spans="1:17" x14ac:dyDescent="0.2">
      <c r="D8" t="s">
        <v>0</v>
      </c>
      <c r="E8" t="s">
        <v>1</v>
      </c>
      <c r="F8" t="s">
        <v>13</v>
      </c>
      <c r="G8" t="s">
        <v>17</v>
      </c>
      <c r="H8" t="s">
        <v>14</v>
      </c>
      <c r="I8" t="s">
        <v>18</v>
      </c>
      <c r="J8" t="s">
        <v>15</v>
      </c>
      <c r="K8" t="s">
        <v>19</v>
      </c>
      <c r="L8" t="s">
        <v>16</v>
      </c>
      <c r="M8" t="s">
        <v>20</v>
      </c>
      <c r="N8" t="s">
        <v>37</v>
      </c>
      <c r="O8" t="s">
        <v>38</v>
      </c>
      <c r="P8" t="s">
        <v>39</v>
      </c>
      <c r="Q8" t="s">
        <v>40</v>
      </c>
    </row>
    <row r="9" spans="1:17" x14ac:dyDescent="0.2">
      <c r="B9" t="s">
        <v>2</v>
      </c>
      <c r="C9">
        <f>LOG10((D9/E9))</f>
        <v>0.12493873660829993</v>
      </c>
      <c r="D9">
        <v>4</v>
      </c>
      <c r="E9">
        <v>3</v>
      </c>
      <c r="F9">
        <v>1</v>
      </c>
      <c r="G9">
        <f>C9*F9</f>
        <v>0.12493873660829993</v>
      </c>
      <c r="H9">
        <v>1</v>
      </c>
      <c r="I9">
        <f>H9*C9</f>
        <v>0.12493873660829993</v>
      </c>
      <c r="J9">
        <v>1</v>
      </c>
      <c r="K9">
        <f>J9*C9</f>
        <v>0.12493873660829993</v>
      </c>
      <c r="L9">
        <v>0</v>
      </c>
      <c r="M9">
        <f>L9*C9</f>
        <v>0</v>
      </c>
      <c r="N9">
        <v>0</v>
      </c>
      <c r="O9">
        <f>C9*N9</f>
        <v>0</v>
      </c>
      <c r="P9">
        <v>0</v>
      </c>
      <c r="Q9">
        <f>C9*P9</f>
        <v>0</v>
      </c>
    </row>
    <row r="10" spans="1:17" x14ac:dyDescent="0.2">
      <c r="B10" t="s">
        <v>3</v>
      </c>
      <c r="C10">
        <f t="shared" ref="C10:C19" si="0">LOG10((D10/E10))</f>
        <v>0.12493873660829993</v>
      </c>
      <c r="D10">
        <v>4</v>
      </c>
      <c r="E10">
        <v>3</v>
      </c>
      <c r="F10">
        <v>0</v>
      </c>
      <c r="G10">
        <f t="shared" ref="G10:G19" si="1">C10*F10</f>
        <v>0</v>
      </c>
      <c r="H10">
        <v>1</v>
      </c>
      <c r="I10">
        <f t="shared" ref="I10:I19" si="2">H10*C10</f>
        <v>0.12493873660829993</v>
      </c>
      <c r="J10">
        <v>1</v>
      </c>
      <c r="K10">
        <f t="shared" ref="K10:K19" si="3">J10*C10</f>
        <v>0.12493873660829993</v>
      </c>
      <c r="L10">
        <v>1</v>
      </c>
      <c r="M10">
        <f t="shared" ref="M10:M19" si="4">L10*C10</f>
        <v>0.12493873660829993</v>
      </c>
      <c r="N10">
        <v>0</v>
      </c>
      <c r="O10">
        <f t="shared" ref="O10:O19" si="5">C10*N10</f>
        <v>0</v>
      </c>
      <c r="P10">
        <v>0</v>
      </c>
      <c r="Q10">
        <f t="shared" ref="Q10:Q19" si="6">C10*P10</f>
        <v>0</v>
      </c>
    </row>
    <row r="11" spans="1:17" x14ac:dyDescent="0.2">
      <c r="B11" t="s">
        <v>4</v>
      </c>
      <c r="C11">
        <f t="shared" si="0"/>
        <v>0.3010299956639812</v>
      </c>
      <c r="D11">
        <v>4</v>
      </c>
      <c r="E11">
        <v>2</v>
      </c>
      <c r="F11">
        <v>1</v>
      </c>
      <c r="G11">
        <f t="shared" si="1"/>
        <v>0.3010299956639812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1</v>
      </c>
      <c r="M11">
        <f t="shared" si="4"/>
        <v>0.3010299956639812</v>
      </c>
      <c r="N11">
        <v>0</v>
      </c>
      <c r="O11">
        <f t="shared" si="5"/>
        <v>0</v>
      </c>
      <c r="P11">
        <v>1</v>
      </c>
      <c r="Q11">
        <f t="shared" si="6"/>
        <v>0.3010299956639812</v>
      </c>
    </row>
    <row r="12" spans="1:17" x14ac:dyDescent="0.2">
      <c r="B12" t="s">
        <v>5</v>
      </c>
      <c r="C12">
        <f t="shared" si="0"/>
        <v>0.6020599913279624</v>
      </c>
      <c r="D12">
        <v>4</v>
      </c>
      <c r="E12">
        <v>1</v>
      </c>
      <c r="F12">
        <v>0</v>
      </c>
      <c r="G12">
        <f t="shared" si="1"/>
        <v>0</v>
      </c>
      <c r="H12">
        <v>1</v>
      </c>
      <c r="I12">
        <f t="shared" si="2"/>
        <v>0.6020599913279624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</row>
    <row r="13" spans="1:17" x14ac:dyDescent="0.2">
      <c r="B13" t="s">
        <v>6</v>
      </c>
      <c r="C13">
        <f t="shared" si="0"/>
        <v>0.6020599913279624</v>
      </c>
      <c r="D13">
        <v>4</v>
      </c>
      <c r="E13">
        <v>1</v>
      </c>
      <c r="F13">
        <v>1</v>
      </c>
      <c r="G13">
        <f t="shared" si="1"/>
        <v>0.6020599913279624</v>
      </c>
      <c r="H13">
        <v>0</v>
      </c>
      <c r="I13">
        <f t="shared" si="2"/>
        <v>0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</row>
    <row r="14" spans="1:17" x14ac:dyDescent="0.2">
      <c r="B14" t="s">
        <v>7</v>
      </c>
      <c r="C14">
        <f t="shared" si="0"/>
        <v>0.3010299956639812</v>
      </c>
      <c r="D14">
        <v>4</v>
      </c>
      <c r="E14">
        <v>2</v>
      </c>
      <c r="F14">
        <v>1</v>
      </c>
      <c r="G14">
        <f t="shared" si="1"/>
        <v>0.3010299956639812</v>
      </c>
      <c r="H14">
        <v>0</v>
      </c>
      <c r="I14">
        <f t="shared" si="2"/>
        <v>0</v>
      </c>
      <c r="J14">
        <v>1</v>
      </c>
      <c r="K14">
        <f t="shared" si="3"/>
        <v>0.3010299956639812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v>0</v>
      </c>
      <c r="Q14">
        <f t="shared" si="6"/>
        <v>0</v>
      </c>
    </row>
    <row r="15" spans="1:17" x14ac:dyDescent="0.2">
      <c r="B15" t="s">
        <v>8</v>
      </c>
      <c r="C15">
        <f t="shared" si="0"/>
        <v>0.12493873660829993</v>
      </c>
      <c r="D15">
        <v>4</v>
      </c>
      <c r="E15">
        <v>3</v>
      </c>
      <c r="F15">
        <v>1</v>
      </c>
      <c r="G15">
        <f t="shared" si="1"/>
        <v>0.12493873660829993</v>
      </c>
      <c r="H15">
        <v>1</v>
      </c>
      <c r="I15">
        <f t="shared" si="2"/>
        <v>0.12493873660829993</v>
      </c>
      <c r="J15">
        <v>1</v>
      </c>
      <c r="K15">
        <f t="shared" si="3"/>
        <v>0.12493873660829993</v>
      </c>
      <c r="L15">
        <v>0</v>
      </c>
      <c r="M15">
        <f t="shared" si="4"/>
        <v>0</v>
      </c>
      <c r="N15">
        <v>0</v>
      </c>
      <c r="O15">
        <f t="shared" si="5"/>
        <v>0</v>
      </c>
      <c r="P15">
        <v>0</v>
      </c>
      <c r="Q15">
        <f t="shared" si="6"/>
        <v>0</v>
      </c>
    </row>
    <row r="16" spans="1:17" x14ac:dyDescent="0.2">
      <c r="B16" t="s">
        <v>9</v>
      </c>
      <c r="C16">
        <f t="shared" si="0"/>
        <v>0.12493873660829993</v>
      </c>
      <c r="D16">
        <v>4</v>
      </c>
      <c r="E16">
        <v>3</v>
      </c>
      <c r="F16">
        <v>1</v>
      </c>
      <c r="G16">
        <f t="shared" si="1"/>
        <v>0.12493873660829993</v>
      </c>
      <c r="H16">
        <v>1</v>
      </c>
      <c r="I16">
        <f t="shared" si="2"/>
        <v>0.12493873660829993</v>
      </c>
      <c r="J16">
        <v>1</v>
      </c>
      <c r="K16">
        <f t="shared" si="3"/>
        <v>0.12493873660829993</v>
      </c>
      <c r="L16">
        <v>0</v>
      </c>
      <c r="M16">
        <f t="shared" si="4"/>
        <v>0</v>
      </c>
      <c r="N16">
        <v>0</v>
      </c>
      <c r="O16">
        <f t="shared" si="5"/>
        <v>0</v>
      </c>
      <c r="P16">
        <v>0</v>
      </c>
      <c r="Q16">
        <f t="shared" si="6"/>
        <v>0</v>
      </c>
    </row>
    <row r="17" spans="2:17" x14ac:dyDescent="0.2">
      <c r="B17" t="s">
        <v>10</v>
      </c>
      <c r="C17">
        <f t="shared" si="0"/>
        <v>0.6020599913279624</v>
      </c>
      <c r="D17">
        <v>4</v>
      </c>
      <c r="E17">
        <v>1</v>
      </c>
      <c r="F17">
        <v>0</v>
      </c>
      <c r="G17">
        <f t="shared" si="1"/>
        <v>0</v>
      </c>
      <c r="H17">
        <v>2</v>
      </c>
      <c r="I17">
        <f t="shared" si="2"/>
        <v>1.2041199826559248</v>
      </c>
      <c r="J17">
        <v>0</v>
      </c>
      <c r="K17">
        <f t="shared" si="3"/>
        <v>0</v>
      </c>
      <c r="L17">
        <v>0</v>
      </c>
      <c r="M17">
        <f t="shared" si="4"/>
        <v>0</v>
      </c>
      <c r="N17">
        <v>1</v>
      </c>
      <c r="O17">
        <f t="shared" si="5"/>
        <v>0.6020599913279624</v>
      </c>
      <c r="P17">
        <v>0</v>
      </c>
      <c r="Q17">
        <f t="shared" si="6"/>
        <v>0</v>
      </c>
    </row>
    <row r="18" spans="2:17" x14ac:dyDescent="0.2">
      <c r="B18" t="s">
        <v>11</v>
      </c>
      <c r="C18">
        <f t="shared" si="0"/>
        <v>0.3010299956639812</v>
      </c>
      <c r="D18">
        <v>4</v>
      </c>
      <c r="E18">
        <v>2</v>
      </c>
      <c r="F18">
        <v>1</v>
      </c>
      <c r="G18">
        <f t="shared" si="1"/>
        <v>0.3010299956639812</v>
      </c>
      <c r="H18">
        <v>0</v>
      </c>
      <c r="I18">
        <f t="shared" si="2"/>
        <v>0</v>
      </c>
      <c r="J18">
        <v>1</v>
      </c>
      <c r="K18">
        <f t="shared" si="3"/>
        <v>0.3010299956639812</v>
      </c>
      <c r="L18">
        <v>0</v>
      </c>
      <c r="M18">
        <f t="shared" si="4"/>
        <v>0</v>
      </c>
      <c r="N18">
        <v>0</v>
      </c>
      <c r="O18">
        <f t="shared" si="5"/>
        <v>0</v>
      </c>
      <c r="P18">
        <v>0</v>
      </c>
      <c r="Q18">
        <f t="shared" si="6"/>
        <v>0</v>
      </c>
    </row>
    <row r="19" spans="2:17" x14ac:dyDescent="0.2">
      <c r="B19" t="s">
        <v>12</v>
      </c>
      <c r="C19">
        <f t="shared" si="0"/>
        <v>0.12493873660829993</v>
      </c>
      <c r="D19">
        <v>4</v>
      </c>
      <c r="E19">
        <v>3</v>
      </c>
      <c r="F19">
        <v>0</v>
      </c>
      <c r="G19">
        <f t="shared" si="1"/>
        <v>0</v>
      </c>
      <c r="H19">
        <v>1</v>
      </c>
      <c r="I19">
        <f t="shared" si="2"/>
        <v>0.12493873660829993</v>
      </c>
      <c r="J19">
        <v>1</v>
      </c>
      <c r="K19">
        <f t="shared" si="3"/>
        <v>0.12493873660829993</v>
      </c>
      <c r="L19">
        <v>1</v>
      </c>
      <c r="M19">
        <f t="shared" si="4"/>
        <v>0.12493873660829993</v>
      </c>
      <c r="N19">
        <v>1</v>
      </c>
      <c r="O19">
        <f t="shared" si="5"/>
        <v>0.12493873660829993</v>
      </c>
      <c r="P19">
        <v>1</v>
      </c>
      <c r="Q19">
        <f t="shared" si="6"/>
        <v>0.12493873660829993</v>
      </c>
    </row>
    <row r="23" spans="2:17" x14ac:dyDescent="0.2">
      <c r="B23" t="s">
        <v>41</v>
      </c>
      <c r="C23">
        <f>SQRT((G9^2)+(G10^2)+(G11^2)+(G12^2)+(G13^2)+(G14^2)+(G15^2)+(G16^2)+(G17^2)+(G18^2)+(G19^2))</f>
        <v>0.82532567616791763</v>
      </c>
    </row>
    <row r="24" spans="2:17" x14ac:dyDescent="0.2">
      <c r="B24" t="s">
        <v>42</v>
      </c>
      <c r="C24">
        <f>SQRT((I9^2)+(I10^2)+(I11^2)+(I12^2)+(I13^2)+(I14^2)+(I15^2)+(I16^2)+(I17^2)+(I18^2)+(I19^2))</f>
        <v>1.374928945551559</v>
      </c>
      <c r="K24" t="s">
        <v>35</v>
      </c>
      <c r="L24">
        <f>SQRT((O9^2)+(O10^2)+(O11^2)+(O12^2)+(O13^2)+(O14^2)+(O15^2)+(O16^2)+(O17^2)+(O18^2)+(O19^2))</f>
        <v>0.61488691729707856</v>
      </c>
    </row>
    <row r="25" spans="2:17" x14ac:dyDescent="0.2">
      <c r="B25" t="s">
        <v>43</v>
      </c>
      <c r="C25">
        <f>SQRT((K9^2)+(K10^2)+(K11^2)+(K12^2)+(K13^2)+(K14^2)+(K15^2)+(K16^2)+(K17^2)+(K18^2)+(K19^2))</f>
        <v>0.50920188148248613</v>
      </c>
      <c r="K25" t="s">
        <v>36</v>
      </c>
      <c r="L25">
        <f>SQRT((Q9^2)+(Q10^2)+(Q11^2)+(Q12^2)+(Q13^2)+(Q14^2)+(Q15^2)+(Q16^2)+(Q17^2)+(Q18^2)+(Q19^2))</f>
        <v>0.32592751678054843</v>
      </c>
    </row>
    <row r="26" spans="2:17" x14ac:dyDescent="0.2">
      <c r="B26" t="s">
        <v>44</v>
      </c>
      <c r="C26">
        <f>SQRT((M9^2)+(M10^2)+(M11^2)+(M12^2)+(M13^2)+(M14^2)+(M15^2)+(M16^2)+(M17^2)+(M18^2)+(M19^2))</f>
        <v>0.34905362639573423</v>
      </c>
    </row>
    <row r="28" spans="2:17" x14ac:dyDescent="0.2">
      <c r="B28" t="s">
        <v>45</v>
      </c>
      <c r="C28">
        <f>((O9*G9)+(O10*G10)+(O11*G11)+(O12*G12)+(O13*G13)+(O14*G14)+(O15*G15)+(O16*G16)+(O17*G17)+(O18*G18)+(O19*G19))/(L24*C23)</f>
        <v>0</v>
      </c>
    </row>
    <row r="29" spans="2:17" x14ac:dyDescent="0.2">
      <c r="B29" t="s">
        <v>46</v>
      </c>
      <c r="C29">
        <f>((O9*I9)+(O10*I10)+(O11*I11)+(O12*I12)+(O13*I13)+(O14*I14)+(O15*I15)+(O16*I16)+(O17*I17)+(O18*I18)+(O19*I19))/(L24*C24)</f>
        <v>0.87596349197318979</v>
      </c>
    </row>
    <row r="30" spans="2:17" x14ac:dyDescent="0.2">
      <c r="B30" t="s">
        <v>27</v>
      </c>
      <c r="C30">
        <f>((O9*K9)+(O10*K10)+(O11*K11)+(O12*K12)+(O13*K13)+(O14*K14)+(O15*K15)+(O16*K16)+(O17*K17)+(O18*K18)+(O19*K19))/(L24*C25)</f>
        <v>4.9855028343352446E-2</v>
      </c>
    </row>
    <row r="31" spans="2:17" x14ac:dyDescent="0.2">
      <c r="B31" t="s">
        <v>28</v>
      </c>
      <c r="C31">
        <f>((O9*M9)+(O10*M10)+(O11*M11)+(O12*M12)+(O13*M13)+(O14*M14)+(O15*M15)+(O16*M16)+(O17*M17)+(O18*M18)+(O19*M19))/(L24*C26)</f>
        <v>7.2728865463831158E-2</v>
      </c>
    </row>
    <row r="32" spans="2:17" x14ac:dyDescent="0.2">
      <c r="B32" t="s">
        <v>29</v>
      </c>
      <c r="C32">
        <f>((Q9*G9)+(Q10*G10)+(Q11*G11)+(Q12*G12)+(Q13*G13)+(Q14*G14)+(Q15*G15)+(Q16*G16)+(Q17*G17)+(Q18*G18)+(Q19*G19))/(L25*C23)</f>
        <v>0.3368783959574298</v>
      </c>
    </row>
    <row r="33" spans="2:8" x14ac:dyDescent="0.2">
      <c r="B33" t="s">
        <v>47</v>
      </c>
      <c r="C33">
        <f>((Q9*I9)+(Q10*I10)+(Q11*I11)+(Q12*I12)+(Q13*I13)+(Q14*I14)+(Q15*I15)+(Q16*I16)+(Q17*I17)+(Q18*I18)+(Q19*I19))/(L25*C24)</f>
        <v>3.4833165019597954E-2</v>
      </c>
    </row>
    <row r="34" spans="2:8" x14ac:dyDescent="0.2">
      <c r="B34" t="s">
        <v>31</v>
      </c>
      <c r="C34">
        <f>((Q9*K9)+(Q10*K10)+(Q11*K11)+(Q12*K12)+(Q13*K13)+(Q14*K14)+(Q15*K15)+(Q16*K16)+(Q17*K17)+(Q18*K18)+(Q19*K19))/(L25*C25)</f>
        <v>9.4055282575122495E-2</v>
      </c>
    </row>
    <row r="35" spans="2:8" x14ac:dyDescent="0.2">
      <c r="B35" t="s">
        <v>32</v>
      </c>
      <c r="C35">
        <f>((Q9*M9)+(Q10*M10)+(Q11*M11)+(Q12*M12)+(Q13*M13)+(Q14*M14)+(Q15*M15)+(Q16*M16)+(Q17*M17)+(Q18*M18)+(Q19*M19))/(L25*C26)</f>
        <v>0.93374625597223582</v>
      </c>
    </row>
    <row r="44" spans="2:8" x14ac:dyDescent="0.2">
      <c r="C44" t="s">
        <v>21</v>
      </c>
      <c r="D44" t="s">
        <v>22</v>
      </c>
      <c r="E44" t="s">
        <v>23</v>
      </c>
      <c r="F44" t="s">
        <v>33</v>
      </c>
      <c r="G44" t="s">
        <v>34</v>
      </c>
    </row>
    <row r="45" spans="2:8" x14ac:dyDescent="0.2">
      <c r="C45" t="s">
        <v>24</v>
      </c>
      <c r="D45">
        <v>0.30099999999999999</v>
      </c>
      <c r="E45">
        <v>0.125</v>
      </c>
      <c r="F45">
        <v>0.30099999999999999</v>
      </c>
      <c r="G45">
        <v>0</v>
      </c>
      <c r="H45">
        <f>((D45*F45)+(E45*G45))/(SQRT(((D45)^2)*((F45)^2))+SQRT(((E45)^2)*((G45)^2)))</f>
        <v>1</v>
      </c>
    </row>
    <row r="46" spans="2:8" x14ac:dyDescent="0.2">
      <c r="C46" t="s">
        <v>25</v>
      </c>
      <c r="D46">
        <v>0.30099999999999999</v>
      </c>
      <c r="E46">
        <v>0.125</v>
      </c>
      <c r="F46">
        <v>0.30099999999999999</v>
      </c>
      <c r="G46">
        <v>0</v>
      </c>
      <c r="H46">
        <f t="shared" ref="H46:H58" si="7">((D46*F46)+(E46*G46))/(SQRT(((D46)^2)*((F46)^2))+SQRT(((E46)^2)*((G46)^2)))</f>
        <v>1</v>
      </c>
    </row>
    <row r="47" spans="2:8" x14ac:dyDescent="0.2">
      <c r="C47" t="s">
        <v>26</v>
      </c>
      <c r="H47" t="e">
        <f t="shared" si="7"/>
        <v>#DIV/0!</v>
      </c>
    </row>
    <row r="48" spans="2:8" x14ac:dyDescent="0.2">
      <c r="C48" t="s">
        <v>27</v>
      </c>
      <c r="H48" t="e">
        <f t="shared" si="7"/>
        <v>#DIV/0!</v>
      </c>
    </row>
    <row r="49" spans="3:8" x14ac:dyDescent="0.2">
      <c r="C49" t="s">
        <v>28</v>
      </c>
      <c r="H49" t="e">
        <f t="shared" si="7"/>
        <v>#DIV/0!</v>
      </c>
    </row>
    <row r="50" spans="3:8" x14ac:dyDescent="0.2">
      <c r="C50" t="s">
        <v>29</v>
      </c>
      <c r="H50" t="e">
        <f t="shared" si="7"/>
        <v>#DIV/0!</v>
      </c>
    </row>
    <row r="51" spans="3:8" x14ac:dyDescent="0.2">
      <c r="C51" t="s">
        <v>30</v>
      </c>
      <c r="H51" t="e">
        <f t="shared" si="7"/>
        <v>#DIV/0!</v>
      </c>
    </row>
    <row r="52" spans="3:8" x14ac:dyDescent="0.2">
      <c r="C52" t="s">
        <v>31</v>
      </c>
      <c r="H52" t="e">
        <f t="shared" si="7"/>
        <v>#DIV/0!</v>
      </c>
    </row>
    <row r="53" spans="3:8" x14ac:dyDescent="0.2">
      <c r="C53" t="s">
        <v>32</v>
      </c>
      <c r="H53" t="e">
        <f t="shared" si="7"/>
        <v>#DIV/0!</v>
      </c>
    </row>
    <row r="54" spans="3:8" x14ac:dyDescent="0.2">
      <c r="H54" t="e">
        <f t="shared" si="7"/>
        <v>#DIV/0!</v>
      </c>
    </row>
    <row r="55" spans="3:8" x14ac:dyDescent="0.2">
      <c r="H55" t="e">
        <f t="shared" si="7"/>
        <v>#DIV/0!</v>
      </c>
    </row>
    <row r="56" spans="3:8" x14ac:dyDescent="0.2">
      <c r="H56" t="e">
        <f t="shared" si="7"/>
        <v>#DIV/0!</v>
      </c>
    </row>
    <row r="57" spans="3:8" x14ac:dyDescent="0.2">
      <c r="H57" t="e">
        <f t="shared" si="7"/>
        <v>#DIV/0!</v>
      </c>
    </row>
    <row r="58" spans="3:8" x14ac:dyDescent="0.2">
      <c r="H58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2018-02-08T00:26:02Z</dcterms:created>
  <dcterms:modified xsi:type="dcterms:W3CDTF">2018-02-08T02:17:10Z</dcterms:modified>
</cp:coreProperties>
</file>