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"/>
    </mc:Choice>
  </mc:AlternateContent>
  <xr:revisionPtr revIDLastSave="0" documentId="13_ncr:1_{A76A9A2C-170F-45EE-869C-0CF030937B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ULE 3_STATASTIC IN 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4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<sst xmlns="http://schemas.openxmlformats.org/spreadsheetml/2006/main" count="112" uniqueCount="95">
  <si>
    <t>A</t>
  </si>
  <si>
    <t>A2</t>
  </si>
  <si>
    <t>B</t>
  </si>
  <si>
    <t>C</t>
  </si>
  <si>
    <t>D</t>
  </si>
  <si>
    <t>E</t>
  </si>
  <si>
    <t>F</t>
  </si>
  <si>
    <t>G</t>
  </si>
  <si>
    <t>Group 1</t>
  </si>
  <si>
    <t>Group 2</t>
  </si>
  <si>
    <t>Group 3</t>
  </si>
  <si>
    <t>Variance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</si>
  <si>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</si>
  <si>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</si>
  <si>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</si>
  <si>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</si>
  <si>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</si>
  <si>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</si>
  <si>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</si>
  <si>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</si>
  <si>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</si>
  <si>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</si>
  <si>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</si>
  <si>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</si>
  <si>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</si>
  <si>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</si>
  <si>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</si>
  <si>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</si>
  <si>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</si>
  <si>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</si>
  <si>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</si>
  <si>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</si>
  <si>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</si>
  <si>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</si>
  <si>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</si>
  <si>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Column2</t>
  </si>
  <si>
    <t>1</t>
  </si>
  <si>
    <t>2007</t>
  </si>
  <si>
    <t>Figures</t>
  </si>
  <si>
    <t>2008</t>
  </si>
  <si>
    <t>2009</t>
  </si>
  <si>
    <t>2</t>
  </si>
  <si>
    <t>Month</t>
  </si>
  <si>
    <t>Amount</t>
  </si>
  <si>
    <t>3</t>
  </si>
  <si>
    <t>Jan - 07</t>
  </si>
  <si>
    <t>Jan - 08</t>
  </si>
  <si>
    <t>Jan - 09</t>
  </si>
  <si>
    <t>4</t>
  </si>
  <si>
    <t>Feb - 07</t>
  </si>
  <si>
    <t>Feb - 08</t>
  </si>
  <si>
    <t>Feb - 09</t>
  </si>
  <si>
    <t>5</t>
  </si>
  <si>
    <t>Mar - 07</t>
  </si>
  <si>
    <t>Mar - 08</t>
  </si>
  <si>
    <t>Mar - 09</t>
  </si>
  <si>
    <t>6</t>
  </si>
  <si>
    <t>Apr - 07</t>
  </si>
  <si>
    <t>Apr - 08</t>
  </si>
  <si>
    <t>Apr - 09</t>
  </si>
  <si>
    <t>7</t>
  </si>
  <si>
    <t>May - 07</t>
  </si>
  <si>
    <t>May - 08</t>
  </si>
  <si>
    <t>May - 09</t>
  </si>
  <si>
    <t>8</t>
  </si>
  <si>
    <t>Jun - 07</t>
  </si>
  <si>
    <t>Jun - 08</t>
  </si>
  <si>
    <t>Jun - 09</t>
  </si>
  <si>
    <t>9</t>
  </si>
  <si>
    <t>Jul - 07</t>
  </si>
  <si>
    <t>Jul - 08</t>
  </si>
  <si>
    <t>Jul - 09</t>
  </si>
  <si>
    <t>10</t>
  </si>
  <si>
    <t>Aug - 07</t>
  </si>
  <si>
    <t>Aug - 08</t>
  </si>
  <si>
    <t>Aug - 09</t>
  </si>
  <si>
    <t>11</t>
  </si>
  <si>
    <t>Sep - 07</t>
  </si>
  <si>
    <t>Sep - 08</t>
  </si>
  <si>
    <t>Sep - 09</t>
  </si>
  <si>
    <t>12</t>
  </si>
  <si>
    <t>Oct - 07</t>
  </si>
  <si>
    <t>Oct - 08</t>
  </si>
  <si>
    <t>Oct - 09</t>
  </si>
  <si>
    <t>13</t>
  </si>
  <si>
    <t>Nov - 07</t>
  </si>
  <si>
    <t>Nov - 08</t>
  </si>
  <si>
    <t>Nov - 09</t>
  </si>
  <si>
    <t>14</t>
  </si>
  <si>
    <t>Dec - 07</t>
  </si>
  <si>
    <t>Dec - 08</t>
  </si>
  <si>
    <t>Dec - 09</t>
  </si>
  <si>
    <t>Column1</t>
  </si>
  <si>
    <t>VARIANCE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</si>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</sst>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" totalsRowShown="0">
  <autoFilter ref="A1:I10" xr:uid="{00000000-0009-0000-0100-000001000000}"/>
  <tableColumns count="9">
    <tableColumn id="1" xr3:uid="{00000000-0010-0000-0000-000001000000}" name="A" dataDxfId="16"/>
    <tableColumn id="2" xr3:uid="{00000000-0010-0000-0000-000002000000}" name="A2" dataDxfId="15"/>
    <tableColumn id="3" xr3:uid="{00000000-0010-0000-0000-000003000000}" name="B" dataDxfId="14"/>
    <tableColumn id="4" xr3:uid="{00000000-0010-0000-0000-000004000000}" name="C" dataDxfId="13"/>
    <tableColumn id="5" xr3:uid="{00000000-0010-0000-0000-000005000000}" name="D" dataDxfId="12"/>
    <tableColumn id="6" xr3:uid="{00000000-0010-0000-0000-000006000000}" name="E" dataDxfId="11"/>
    <tableColumn id="7" xr3:uid="{00000000-0010-0000-0000-000007000000}" name="F" dataDxfId="10"/>
    <tableColumn id="8" xr3:uid="{00000000-0010-0000-0000-000008000000}" name="G" dataDxfId="9"/>
    <tableColumn id="10" xr3:uid="{0C3612F5-CDE2-411E-A7F6-E70035C9D359}" name="Column2" dataDxfId="8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3C2328-38D4-43F0-98AB-CA4D48CA76C3}" name="Table3" displayName="Table3" ref="L1:S15" totalsRowShown="0">
  <autoFilter ref="L1:S15" xr:uid="{253C2328-38D4-43F0-98AB-CA4D48CA76C3}"/>
  <tableColumns count="8">
    <tableColumn id="1" xr3:uid="{135FA493-E414-42DC-9EE4-7CAC9629C336}" name="Column1" dataDxfId="7"/>
    <tableColumn id="2" xr3:uid="{AE1F0097-628A-467D-BF9A-865E4972811B}" name="A" dataDxfId="6"/>
    <tableColumn id="3" xr3:uid="{FA7A11E7-8E99-45D8-9588-1580AEB56F9A}" name="B" dataDxfId="5"/>
    <tableColumn id="4" xr3:uid="{9AA89078-24FF-42F1-9F80-B54052727519}" name="C" dataDxfId="4"/>
    <tableColumn id="5" xr3:uid="{A8D83FA3-51BE-4991-8EBA-8692EF7A3535}" name="D" dataDxfId="3"/>
    <tableColumn id="6" xr3:uid="{C7A952B8-51D5-438C-A954-56DD282D8D42}" name="E" dataDxfId="2"/>
    <tableColumn id="8" xr3:uid="{74A120B2-A355-4DD5-823B-1321F127C140}" name="F" dataDxfId="1"/>
    <tableColumn id="7" xr3:uid="{38A616CA-0D4D-40ED-BFB3-059F0861FCCF}" name="VARIANC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H15" sqref="H15"/>
    </sheetView>
  </sheetViews>
  <sheetFormatPr defaultRowHeight="14.4" x14ac:dyDescent="0.3"/>
  <cols>
    <col min="12" max="12" width="10.109375" customWidth="1"/>
    <col min="19" max="19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L1" t="s">
        <v>92</v>
      </c>
      <c r="M1" t="s">
        <v>0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s="1" t="s">
        <v>93</v>
      </c>
    </row>
    <row r="2" spans="1:19" s="1" customFormat="1" x14ac:dyDescent="0.3">
      <c r="A2" s="2">
        <v>1</v>
      </c>
      <c r="B2" s="2" t="s">
        <v>8</v>
      </c>
      <c r="C2" s="2"/>
      <c r="D2" s="2" t="s">
        <v>9</v>
      </c>
      <c r="E2" s="2"/>
      <c r="F2" s="2" t="s">
        <v>10</v>
      </c>
      <c r="G2" s="2"/>
      <c r="H2" s="2"/>
      <c r="I2" s="2" t="s">
        <v>11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38</v>
      </c>
      <c r="Q2" s="2" t="s">
        <v>40</v>
      </c>
      <c r="R2" s="2" t="s">
        <v>38</v>
      </c>
      <c r="S2" s="2" t="s">
        <v>94</v>
      </c>
    </row>
    <row r="3" spans="1:19" s="1" customFormat="1" x14ac:dyDescent="0.3">
      <c r="A3" s="2">
        <v>2</v>
      </c>
      <c r="B3" s="2" t="s">
        <v>12</v>
      </c>
      <c r="C3" s="2" t="s">
        <v>13</v>
      </c>
      <c r="D3" s="2" t="s">
        <v>12</v>
      </c>
      <c r="E3" s="2" t="s">
        <v>13</v>
      </c>
      <c r="F3" s="2" t="s">
        <v>12</v>
      </c>
      <c r="G3" s="2" t="s">
        <v>13</v>
      </c>
      <c r="H3" s="2"/>
      <c r="I3" s="2"/>
      <c r="L3" s="2" t="s">
        <v>41</v>
      </c>
      <c r="M3" s="2" t="s">
        <v>42</v>
      </c>
      <c r="N3" s="2" t="s">
        <v>43</v>
      </c>
      <c r="O3" s="2" t="s">
        <v>42</v>
      </c>
      <c r="P3" s="2" t="s">
        <v>43</v>
      </c>
      <c r="Q3" s="2" t="s">
        <v>42</v>
      </c>
      <c r="R3" s="2" t="s">
        <v>43</v>
      </c>
      <c r="S3" s="2" t="s">
        <v>94</v>
      </c>
    </row>
    <row r="4" spans="1:19" x14ac:dyDescent="0.3">
      <c r="A4" s="3">
        <v>3</v>
      </c>
      <c r="B4" s="3" t="s">
        <v>14</v>
      </c>
      <c r="C4" s="3">
        <v>176</v>
      </c>
      <c r="D4" s="3" t="s">
        <v>15</v>
      </c>
      <c r="E4" s="3">
        <v>179</v>
      </c>
      <c r="F4" s="3" t="s">
        <v>16</v>
      </c>
      <c r="G4" s="3">
        <v>179</v>
      </c>
      <c r="H4" s="3"/>
      <c r="I4" s="2">
        <f>_xlfn.VAR.S(C4:C10,E4:E10,G4:G10)</f>
        <v>9.2619047619047628</v>
      </c>
      <c r="L4" s="3" t="s">
        <v>44</v>
      </c>
      <c r="M4" s="3" t="s">
        <v>45</v>
      </c>
      <c r="N4" s="4">
        <v>15000</v>
      </c>
      <c r="O4" s="3" t="s">
        <v>46</v>
      </c>
      <c r="P4" s="4">
        <v>17500</v>
      </c>
      <c r="Q4" s="3" t="s">
        <v>47</v>
      </c>
      <c r="R4" s="4">
        <v>13000</v>
      </c>
      <c r="S4" s="2">
        <f>_xlfn.VAR.P(N4:N15,P4:P15,R4:R15)</f>
        <v>6170524.6913580243</v>
      </c>
    </row>
    <row r="5" spans="1:19" x14ac:dyDescent="0.3">
      <c r="A5" s="3">
        <v>4</v>
      </c>
      <c r="B5" s="3" t="s">
        <v>17</v>
      </c>
      <c r="C5" s="3">
        <v>174</v>
      </c>
      <c r="D5" s="3" t="s">
        <v>18</v>
      </c>
      <c r="E5" s="3">
        <v>173</v>
      </c>
      <c r="F5" s="3" t="s">
        <v>19</v>
      </c>
      <c r="G5" s="3">
        <v>178</v>
      </c>
      <c r="H5" s="3"/>
      <c r="I5" s="2">
        <f t="shared" ref="I5:I10" si="0">_xlfn.VAR.S(C5:C11,E5:E11,G5:G11)</f>
        <v>10.486928104575167</v>
      </c>
      <c r="L5" s="3" t="s">
        <v>48</v>
      </c>
      <c r="M5" s="3" t="s">
        <v>49</v>
      </c>
      <c r="N5" s="4">
        <v>14500</v>
      </c>
      <c r="O5" s="3" t="s">
        <v>50</v>
      </c>
      <c r="P5" s="4">
        <v>12000</v>
      </c>
      <c r="Q5" s="3" t="s">
        <v>51</v>
      </c>
      <c r="R5" s="4">
        <v>15000</v>
      </c>
      <c r="S5" s="2">
        <f t="shared" ref="S5:S15" si="1">_xlfn.VAR.P(N5:N16,P5:P16,R5:R16)</f>
        <v>6410468.3195592286</v>
      </c>
    </row>
    <row r="6" spans="1:19" x14ac:dyDescent="0.3">
      <c r="A6" s="3">
        <v>5</v>
      </c>
      <c r="B6" s="3" t="s">
        <v>20</v>
      </c>
      <c r="C6" s="3">
        <v>181</v>
      </c>
      <c r="D6" s="3" t="s">
        <v>21</v>
      </c>
      <c r="E6" s="3">
        <v>184</v>
      </c>
      <c r="F6" s="3" t="s">
        <v>22</v>
      </c>
      <c r="G6" s="3">
        <v>176</v>
      </c>
      <c r="H6" s="3"/>
      <c r="I6" s="2">
        <f t="shared" si="0"/>
        <v>10.266666666666669</v>
      </c>
      <c r="L6" s="3" t="s">
        <v>52</v>
      </c>
      <c r="M6" s="3" t="s">
        <v>53</v>
      </c>
      <c r="N6" s="4">
        <v>14500</v>
      </c>
      <c r="O6" s="3" t="s">
        <v>54</v>
      </c>
      <c r="P6" s="4">
        <v>16000</v>
      </c>
      <c r="Q6" s="3" t="s">
        <v>55</v>
      </c>
      <c r="R6" s="4">
        <v>14000</v>
      </c>
      <c r="S6" s="2">
        <f t="shared" si="1"/>
        <v>6782222.222222222</v>
      </c>
    </row>
    <row r="7" spans="1:19" x14ac:dyDescent="0.3">
      <c r="A7" s="3">
        <v>6</v>
      </c>
      <c r="B7" s="3" t="s">
        <v>23</v>
      </c>
      <c r="C7" s="3">
        <v>178</v>
      </c>
      <c r="D7" s="3" t="s">
        <v>24</v>
      </c>
      <c r="E7" s="3">
        <v>175</v>
      </c>
      <c r="F7" s="3" t="s">
        <v>25</v>
      </c>
      <c r="G7" s="3">
        <v>181</v>
      </c>
      <c r="H7" s="3"/>
      <c r="I7" s="2">
        <f t="shared" si="0"/>
        <v>8.0227272727272734</v>
      </c>
      <c r="L7" s="3" t="s">
        <v>56</v>
      </c>
      <c r="M7" s="3" t="s">
        <v>57</v>
      </c>
      <c r="N7" s="4">
        <v>14000</v>
      </c>
      <c r="O7" s="3" t="s">
        <v>58</v>
      </c>
      <c r="P7" s="4">
        <v>19000</v>
      </c>
      <c r="Q7" s="3" t="s">
        <v>59</v>
      </c>
      <c r="R7" s="4">
        <v>16500</v>
      </c>
      <c r="S7" s="2">
        <f t="shared" si="1"/>
        <v>7455418.3813443072</v>
      </c>
    </row>
    <row r="8" spans="1:19" x14ac:dyDescent="0.3">
      <c r="A8" s="3">
        <v>7</v>
      </c>
      <c r="B8" s="3" t="s">
        <v>26</v>
      </c>
      <c r="C8" s="3">
        <v>183</v>
      </c>
      <c r="D8" s="3" t="s">
        <v>27</v>
      </c>
      <c r="E8" s="3">
        <v>172</v>
      </c>
      <c r="F8" s="3" t="s">
        <v>28</v>
      </c>
      <c r="G8" s="3">
        <v>177</v>
      </c>
      <c r="H8" s="3"/>
      <c r="I8" s="2">
        <f t="shared" si="0"/>
        <v>8.5</v>
      </c>
      <c r="L8" s="3" t="s">
        <v>60</v>
      </c>
      <c r="M8" s="3" t="s">
        <v>61</v>
      </c>
      <c r="N8" s="4">
        <v>16000</v>
      </c>
      <c r="O8" s="3" t="s">
        <v>62</v>
      </c>
      <c r="P8" s="4">
        <v>17000</v>
      </c>
      <c r="Q8" s="3" t="s">
        <v>63</v>
      </c>
      <c r="R8" s="4">
        <v>20000</v>
      </c>
      <c r="S8" s="2">
        <f t="shared" si="1"/>
        <v>7493055.555555556</v>
      </c>
    </row>
    <row r="9" spans="1:19" x14ac:dyDescent="0.3">
      <c r="A9" s="3">
        <v>8</v>
      </c>
      <c r="B9" s="3" t="s">
        <v>29</v>
      </c>
      <c r="C9" s="3">
        <v>176</v>
      </c>
      <c r="D9" s="3" t="s">
        <v>30</v>
      </c>
      <c r="E9" s="3">
        <v>176</v>
      </c>
      <c r="F9" s="3" t="s">
        <v>31</v>
      </c>
      <c r="G9" s="3">
        <v>179</v>
      </c>
      <c r="H9" s="3"/>
      <c r="I9" s="2">
        <f t="shared" si="0"/>
        <v>1.3666666666666667</v>
      </c>
      <c r="L9" s="3" t="s">
        <v>64</v>
      </c>
      <c r="M9" s="3" t="s">
        <v>65</v>
      </c>
      <c r="N9" s="4">
        <v>9500</v>
      </c>
      <c r="O9" s="3" t="s">
        <v>66</v>
      </c>
      <c r="P9" s="4">
        <v>10500</v>
      </c>
      <c r="Q9" s="3" t="s">
        <v>67</v>
      </c>
      <c r="R9" s="4">
        <v>12500</v>
      </c>
      <c r="S9" s="2">
        <f t="shared" si="1"/>
        <v>6681405.8956916099</v>
      </c>
    </row>
    <row r="10" spans="1:19" x14ac:dyDescent="0.3">
      <c r="A10" s="3">
        <v>9</v>
      </c>
      <c r="B10" s="3" t="s">
        <v>32</v>
      </c>
      <c r="C10" s="3">
        <v>177</v>
      </c>
      <c r="D10" s="3" t="s">
        <v>33</v>
      </c>
      <c r="E10" s="3">
        <v>177</v>
      </c>
      <c r="F10" s="3" t="s">
        <v>34</v>
      </c>
      <c r="G10" s="3">
        <v>176</v>
      </c>
      <c r="H10" s="3"/>
      <c r="I10" s="2">
        <f t="shared" si="0"/>
        <v>0.33333333333333337</v>
      </c>
      <c r="L10" s="3" t="s">
        <v>68</v>
      </c>
      <c r="M10" s="3" t="s">
        <v>69</v>
      </c>
      <c r="N10" s="4">
        <v>13500</v>
      </c>
      <c r="O10" s="3" t="s">
        <v>70</v>
      </c>
      <c r="P10" s="4">
        <v>11000</v>
      </c>
      <c r="Q10" s="3" t="s">
        <v>71</v>
      </c>
      <c r="R10" s="4">
        <v>14000</v>
      </c>
      <c r="S10" s="2">
        <f t="shared" si="1"/>
        <v>5281635.8024691362</v>
      </c>
    </row>
    <row r="11" spans="1:19" x14ac:dyDescent="0.3">
      <c r="L11" s="3" t="s">
        <v>72</v>
      </c>
      <c r="M11" s="3" t="s">
        <v>73</v>
      </c>
      <c r="N11" s="4">
        <v>17000</v>
      </c>
      <c r="O11" s="3" t="s">
        <v>74</v>
      </c>
      <c r="P11" s="4">
        <v>12500</v>
      </c>
      <c r="Q11" s="3" t="s">
        <v>75</v>
      </c>
      <c r="R11" s="4">
        <v>18500</v>
      </c>
      <c r="S11" s="2">
        <f t="shared" si="1"/>
        <v>5060000</v>
      </c>
    </row>
    <row r="12" spans="1:19" x14ac:dyDescent="0.3">
      <c r="L12" s="3" t="s">
        <v>76</v>
      </c>
      <c r="M12" s="3" t="s">
        <v>77</v>
      </c>
      <c r="N12" s="4">
        <v>11000</v>
      </c>
      <c r="O12" s="3" t="s">
        <v>78</v>
      </c>
      <c r="P12" s="4">
        <v>13000</v>
      </c>
      <c r="Q12" s="3" t="s">
        <v>79</v>
      </c>
      <c r="R12" s="4">
        <v>14500</v>
      </c>
      <c r="S12" s="2">
        <f t="shared" si="1"/>
        <v>4500000</v>
      </c>
    </row>
    <row r="13" spans="1:19" x14ac:dyDescent="0.3">
      <c r="L13" s="3" t="s">
        <v>80</v>
      </c>
      <c r="M13" s="3" t="s">
        <v>81</v>
      </c>
      <c r="N13" s="4">
        <v>15000</v>
      </c>
      <c r="O13" s="3" t="s">
        <v>82</v>
      </c>
      <c r="P13" s="4">
        <v>15500</v>
      </c>
      <c r="Q13" s="3" t="s">
        <v>83</v>
      </c>
      <c r="R13" s="4">
        <v>13000</v>
      </c>
      <c r="S13" s="2">
        <f t="shared" si="1"/>
        <v>3228395.0617283951</v>
      </c>
    </row>
    <row r="14" spans="1:19" x14ac:dyDescent="0.3">
      <c r="L14" s="3" t="s">
        <v>84</v>
      </c>
      <c r="M14" s="3" t="s">
        <v>85</v>
      </c>
      <c r="N14" s="4">
        <v>17500</v>
      </c>
      <c r="O14" s="3" t="s">
        <v>86</v>
      </c>
      <c r="P14" s="4">
        <v>15000</v>
      </c>
      <c r="Q14" s="3" t="s">
        <v>87</v>
      </c>
      <c r="R14" s="4">
        <v>13000</v>
      </c>
      <c r="S14" s="2">
        <f t="shared" si="1"/>
        <v>3138888.888888889</v>
      </c>
    </row>
    <row r="15" spans="1:19" x14ac:dyDescent="0.3">
      <c r="L15" s="3" t="s">
        <v>88</v>
      </c>
      <c r="M15" s="3" t="s">
        <v>89</v>
      </c>
      <c r="N15" s="4">
        <v>18000</v>
      </c>
      <c r="O15" s="3" t="s">
        <v>90</v>
      </c>
      <c r="P15" s="4">
        <v>17500</v>
      </c>
      <c r="Q15" s="3" t="s">
        <v>91</v>
      </c>
      <c r="R15" s="4">
        <v>17000</v>
      </c>
      <c r="S15" s="2">
        <f t="shared" si="1"/>
        <v>166666.66666666666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3_STATASTIC IN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desai</dc:creator>
  <cp:lastModifiedBy>NIDHI DESAI</cp:lastModifiedBy>
  <dcterms:created xsi:type="dcterms:W3CDTF">2024-01-28T13:03:29Z</dcterms:created>
  <dcterms:modified xsi:type="dcterms:W3CDTF">2024-01-28T13:29:24Z</dcterms:modified>
</cp:coreProperties>
</file>