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8" yWindow="0" windowWidth="19793" windowHeight="13890" firstSheet="1" activeTab="3"/>
  </bookViews>
  <sheets>
    <sheet name="sr-ev plot" sheetId="1" r:id="rId1"/>
    <sheet name="eu model parameters" sheetId="2" r:id="rId2"/>
    <sheet name="GLM" sheetId="3" r:id="rId3"/>
    <sheet name="GLM block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8" l="1"/>
  <c r="D58" i="8"/>
  <c r="E58" i="8"/>
  <c r="F58" i="8"/>
  <c r="C59" i="8"/>
  <c r="D59" i="8"/>
  <c r="E59" i="8"/>
  <c r="F59" i="8"/>
  <c r="C60" i="8"/>
  <c r="D60" i="8"/>
  <c r="E60" i="8"/>
  <c r="F60" i="8"/>
  <c r="C61" i="8"/>
  <c r="D61" i="8"/>
  <c r="E61" i="8"/>
  <c r="F61" i="8"/>
  <c r="C62" i="8"/>
  <c r="D62" i="8"/>
  <c r="E62" i="8"/>
  <c r="F62" i="8"/>
  <c r="C63" i="8"/>
  <c r="D63" i="8"/>
  <c r="E63" i="8"/>
  <c r="F63" i="8"/>
  <c r="B63" i="8"/>
  <c r="B62" i="8"/>
  <c r="B61" i="8"/>
  <c r="B60" i="8"/>
  <c r="B59" i="8"/>
  <c r="B58" i="8"/>
  <c r="C51" i="8"/>
  <c r="D51" i="8"/>
  <c r="E51" i="8"/>
  <c r="F51" i="8"/>
  <c r="C52" i="8"/>
  <c r="D52" i="8"/>
  <c r="E52" i="8"/>
  <c r="F52" i="8"/>
  <c r="C53" i="8"/>
  <c r="D53" i="8"/>
  <c r="E53" i="8"/>
  <c r="F53" i="8"/>
  <c r="C54" i="8"/>
  <c r="D54" i="8"/>
  <c r="E54" i="8"/>
  <c r="F54" i="8"/>
  <c r="C55" i="8"/>
  <c r="D55" i="8"/>
  <c r="E55" i="8"/>
  <c r="F55" i="8"/>
  <c r="C56" i="8"/>
  <c r="D56" i="8"/>
  <c r="E56" i="8"/>
  <c r="F56" i="8"/>
  <c r="B56" i="8"/>
  <c r="B55" i="8"/>
  <c r="B54" i="8"/>
  <c r="B53" i="8"/>
  <c r="B52" i="8"/>
  <c r="B51" i="8"/>
  <c r="C9" i="2"/>
  <c r="D9" i="2"/>
  <c r="G9" i="2"/>
  <c r="H9" i="2"/>
  <c r="I9" i="2"/>
  <c r="L9" i="2"/>
  <c r="M9" i="2"/>
  <c r="N9" i="2"/>
  <c r="C10" i="2"/>
  <c r="D10" i="2"/>
  <c r="G10" i="2"/>
  <c r="H10" i="2"/>
  <c r="I10" i="2"/>
  <c r="L10" i="2"/>
  <c r="M10" i="2"/>
  <c r="N10" i="2"/>
  <c r="B10" i="2"/>
  <c r="B9" i="2"/>
  <c r="C31" i="3" l="1"/>
  <c r="D31" i="3"/>
  <c r="E31" i="3"/>
  <c r="F31" i="3"/>
  <c r="C32" i="3"/>
  <c r="D32" i="3"/>
  <c r="E32" i="3"/>
  <c r="F32" i="3"/>
  <c r="C33" i="3"/>
  <c r="D33" i="3"/>
  <c r="E33" i="3"/>
  <c r="F33" i="3"/>
  <c r="B33" i="3"/>
  <c r="B32" i="3"/>
  <c r="B31" i="3"/>
  <c r="C27" i="3"/>
  <c r="D27" i="3"/>
  <c r="E27" i="3"/>
  <c r="F27" i="3"/>
  <c r="C28" i="3"/>
  <c r="D28" i="3"/>
  <c r="E28" i="3"/>
  <c r="F28" i="3"/>
  <c r="C29" i="3"/>
  <c r="D29" i="3"/>
  <c r="E29" i="3"/>
  <c r="F29" i="3"/>
  <c r="B29" i="3"/>
  <c r="B28" i="3"/>
  <c r="B27" i="3"/>
</calcChain>
</file>

<file path=xl/sharedStrings.xml><?xml version="1.0" encoding="utf-8"?>
<sst xmlns="http://schemas.openxmlformats.org/spreadsheetml/2006/main" count="72" uniqueCount="37">
  <si>
    <t>slopes</t>
    <phoneticPr fontId="1" type="noConversion"/>
  </si>
  <si>
    <t>0.5s</t>
    <phoneticPr fontId="1" type="noConversion"/>
  </si>
  <si>
    <t>1.0s</t>
    <phoneticPr fontId="1" type="noConversion"/>
  </si>
  <si>
    <t>2.0s</t>
    <phoneticPr fontId="1" type="noConversion"/>
  </si>
  <si>
    <t>constant</t>
    <phoneticPr fontId="1" type="noConversion"/>
  </si>
  <si>
    <t>sure reward -</t>
    <phoneticPr fontId="1" type="noConversion"/>
  </si>
  <si>
    <t>sure reward +</t>
    <phoneticPr fontId="1" type="noConversion"/>
  </si>
  <si>
    <t>gamble +</t>
    <phoneticPr fontId="1" type="noConversion"/>
  </si>
  <si>
    <t>gamble -</t>
    <phoneticPr fontId="1" type="noConversion"/>
  </si>
  <si>
    <t>mean</t>
    <phoneticPr fontId="1" type="noConversion"/>
  </si>
  <si>
    <t>se</t>
    <phoneticPr fontId="1" type="noConversion"/>
  </si>
  <si>
    <t>SumSq</t>
  </si>
  <si>
    <t>DF</t>
  </si>
  <si>
    <t>MeanSq</t>
  </si>
  <si>
    <t>F</t>
  </si>
  <si>
    <t>pValue</t>
  </si>
  <si>
    <t>pValueGG</t>
  </si>
  <si>
    <t>pValueHF</t>
  </si>
  <si>
    <t>pValueLB</t>
  </si>
  <si>
    <t>(Intercept)</t>
  </si>
  <si>
    <t>Error</t>
  </si>
  <si>
    <t>(Intercept):time</t>
  </si>
  <si>
    <t>Error(time)</t>
  </si>
  <si>
    <t>(Intercept):sign</t>
  </si>
  <si>
    <t>Error(sign)</t>
  </si>
  <si>
    <t>(Intercept):time:sign</t>
  </si>
  <si>
    <t>Error(time:sign)</t>
  </si>
  <si>
    <t>sr ranova</t>
    <phoneticPr fontId="1" type="noConversion"/>
  </si>
  <si>
    <t>gamble ranova</t>
    <phoneticPr fontId="1" type="noConversion"/>
  </si>
  <si>
    <t>alpha</t>
  </si>
  <si>
    <t>0.5s</t>
  </si>
  <si>
    <t>1.0s</t>
  </si>
  <si>
    <t>2.0s</t>
  </si>
  <si>
    <t>lambda</t>
  </si>
  <si>
    <t>temperature</t>
  </si>
  <si>
    <t>mean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</si>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</sst>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5.4977398658501028E-2"/>
          <c:w val="0.89655796150481193"/>
          <c:h val="0.83762321376494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'eu model parameters'!$B$1</c:f>
              <c:strCache>
                <c:ptCount val="1"/>
                <c:pt idx="0">
                  <c:v>0.5s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('eu model parameters'!$B$10,'eu model parameters'!$G$10,'eu model parameters'!$L$10)</c:f>
                <c:numCache>
                  <c:formatCode>General</c:formatCode>
                  <c:ptCount val="3"/>
                  <c:pt idx="0">
                    <c:v>0.11864900093471328</c:v>
                  </c:pt>
                  <c:pt idx="1">
                    <c:v>0.46789866961709914</c:v>
                  </c:pt>
                  <c:pt idx="2">
                    <c:v>0.127490404192516</c:v>
                  </c:pt>
                </c:numCache>
              </c:numRef>
            </c:plus>
            <c:minus>
              <c:numRef>
                <c:f>('eu model parameters'!$B$10,'eu model parameters'!$G$10,'eu model parameters'!$L$10)</c:f>
                <c:numCache>
                  <c:formatCode>General</c:formatCode>
                  <c:ptCount val="3"/>
                  <c:pt idx="0">
                    <c:v>0.11864900093471328</c:v>
                  </c:pt>
                  <c:pt idx="1">
                    <c:v>0.46789866961709914</c:v>
                  </c:pt>
                  <c:pt idx="2">
                    <c:v>0.127490404192516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('eu model parameters'!$A$1,'eu model parameters'!$F$1,'eu model parameters'!$K$1)</c:f>
              <c:strCache>
                <c:ptCount val="3"/>
                <c:pt idx="0">
                  <c:v>alpha</c:v>
                </c:pt>
                <c:pt idx="1">
                  <c:v>lambda</c:v>
                </c:pt>
                <c:pt idx="2">
                  <c:v>temperature</c:v>
                </c:pt>
              </c:strCache>
            </c:strRef>
          </c:cat>
          <c:val>
            <c:numRef>
              <c:f>('eu model parameters'!$B$9,'eu model parameters'!$G$9,'eu model parameters'!$L$9)</c:f>
              <c:numCache>
                <c:formatCode>General</c:formatCode>
                <c:ptCount val="3"/>
                <c:pt idx="0">
                  <c:v>0.93721651516940363</c:v>
                </c:pt>
                <c:pt idx="1">
                  <c:v>1.503473456551158</c:v>
                </c:pt>
                <c:pt idx="2">
                  <c:v>0.58226134387058248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D-4964-A090-0EB0C96A0BA6}"/>
            </c:ext>
          </c:extLst>
        </c:ser>
        <c:ser>
          <c:idx val="1"/>
          <c:order val="1"/>
          <c:tx>
            <c:strRef>
              <c:f>'eu model parameters'!$C$1</c:f>
              <c:strCache>
                <c:ptCount val="1"/>
                <c:pt idx="0">
                  <c:v>1.0s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('eu model parameters'!$C$10,'eu model parameters'!$H$10,'eu model parameters'!$M$10)</c:f>
                <c:numCache>
                  <c:formatCode>General</c:formatCode>
                  <c:ptCount val="3"/>
                  <c:pt idx="0">
                    <c:v>0.11312379219930263</c:v>
                  </c:pt>
                  <c:pt idx="1">
                    <c:v>0.23928193405126161</c:v>
                  </c:pt>
                  <c:pt idx="2">
                    <c:v>0.12457217876480557</c:v>
                  </c:pt>
                </c:numCache>
              </c:numRef>
            </c:plus>
            <c:minus>
              <c:numRef>
                <c:f>('eu model parameters'!$C$10,'eu model parameters'!$H$10,'eu model parameters'!$M$10)</c:f>
                <c:numCache>
                  <c:formatCode>General</c:formatCode>
                  <c:ptCount val="3"/>
                  <c:pt idx="0">
                    <c:v>0.11312379219930263</c:v>
                  </c:pt>
                  <c:pt idx="1">
                    <c:v>0.23928193405126161</c:v>
                  </c:pt>
                  <c:pt idx="2">
                    <c:v>0.12457217876480557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('eu model parameters'!$C$9,'eu model parameters'!$H$9,'eu model parameters'!$M$9)</c:f>
              <c:numCache>
                <c:formatCode>General</c:formatCode>
                <c:ptCount val="3"/>
                <c:pt idx="0">
                  <c:v>1.0293720446257046</c:v>
                </c:pt>
                <c:pt idx="1">
                  <c:v>1.3173295945582115</c:v>
                </c:pt>
                <c:pt idx="2">
                  <c:v>0.5208434217115151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D-4964-A090-0EB0C96A0BA6}"/>
            </c:ext>
          </c:extLst>
        </c:ser>
        <c:ser>
          <c:idx val="2"/>
          <c:order val="2"/>
          <c:tx>
            <c:strRef>
              <c:f>'eu model parameters'!$D$1</c:f>
              <c:strCache>
                <c:ptCount val="1"/>
                <c:pt idx="0">
                  <c:v>2.0s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('eu model parameters'!$D$10,'eu model parameters'!$I$10,'eu model parameters'!$N$10)</c:f>
                <c:numCache>
                  <c:formatCode>General</c:formatCode>
                  <c:ptCount val="3"/>
                  <c:pt idx="0">
                    <c:v>0.14408640356519586</c:v>
                  </c:pt>
                  <c:pt idx="1">
                    <c:v>0.65174662165627217</c:v>
                  </c:pt>
                  <c:pt idx="2">
                    <c:v>0.15390493814708875</c:v>
                  </c:pt>
                </c:numCache>
              </c:numRef>
            </c:plus>
            <c:minus>
              <c:numRef>
                <c:f>('eu model parameters'!$D$10,'eu model parameters'!$I$10,'eu model parameters'!$N$10)</c:f>
                <c:numCache>
                  <c:formatCode>General</c:formatCode>
                  <c:ptCount val="3"/>
                  <c:pt idx="0">
                    <c:v>0.14408640356519586</c:v>
                  </c:pt>
                  <c:pt idx="1">
                    <c:v>0.65174662165627217</c:v>
                  </c:pt>
                  <c:pt idx="2">
                    <c:v>0.15390493814708875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('eu model parameters'!$D$9,'eu model parameters'!$I$9,'eu model parameters'!$N$9)</c:f>
              <c:numCache>
                <c:formatCode>General</c:formatCode>
                <c:ptCount val="3"/>
                <c:pt idx="0">
                  <c:v>1.0843151743975914</c:v>
                </c:pt>
                <c:pt idx="1">
                  <c:v>1.7255724019389973</c:v>
                </c:pt>
                <c:pt idx="2">
                  <c:v>0.67458947784192969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D-4964-A090-0EB0C96A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512960"/>
        <c:axId val="1615511712"/>
      </c:barChart>
      <c:catAx>
        <c:axId val="16155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11712"/>
        <c:crosses val="autoZero"/>
        <c:auto val="1"/>
        <c:lblAlgn val="ctr"/>
        <c:lblOffset val="100"/>
        <c:noMultiLvlLbl val="0"/>
      </c:catAx>
      <c:valAx>
        <c:axId val="16155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268394575678038"/>
          <c:y val="9.2592592592592587E-2"/>
          <c:w val="0.247965223097112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83507300953987E-2"/>
          <c:y val="5.9620596205962058E-2"/>
          <c:w val="0.90309045003224964"/>
          <c:h val="0.91060964940358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GLM!$A$27</c:f>
              <c:strCache>
                <c:ptCount val="1"/>
                <c:pt idx="0">
                  <c:v>0.5s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GLM!$B$31:$F$31</c:f>
                <c:numCache>
                  <c:formatCode>General</c:formatCode>
                  <c:ptCount val="5"/>
                  <c:pt idx="0">
                    <c:v>3.1173755347406375E-2</c:v>
                  </c:pt>
                  <c:pt idx="1">
                    <c:v>5.019427591358884E-2</c:v>
                  </c:pt>
                  <c:pt idx="2">
                    <c:v>2.6281149599987674E-2</c:v>
                  </c:pt>
                  <c:pt idx="3">
                    <c:v>2.271440603061179E-2</c:v>
                  </c:pt>
                  <c:pt idx="4">
                    <c:v>3.9227515352553761E-2</c:v>
                  </c:pt>
                </c:numCache>
              </c:numRef>
            </c:plus>
            <c:minus>
              <c:numRef>
                <c:f>GLM!$B$31:$F$31</c:f>
                <c:numCache>
                  <c:formatCode>General</c:formatCode>
                  <c:ptCount val="5"/>
                  <c:pt idx="0">
                    <c:v>3.1173755347406375E-2</c:v>
                  </c:pt>
                  <c:pt idx="1">
                    <c:v>5.019427591358884E-2</c:v>
                  </c:pt>
                  <c:pt idx="2">
                    <c:v>2.6281149599987674E-2</c:v>
                  </c:pt>
                  <c:pt idx="3">
                    <c:v>2.271440603061179E-2</c:v>
                  </c:pt>
                  <c:pt idx="4">
                    <c:v>3.9227515352553761E-2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GLM!$B$1:$F$1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GLM!$B$27:$F$27</c:f>
              <c:numCache>
                <c:formatCode>General</c:formatCode>
                <c:ptCount val="5"/>
                <c:pt idx="0">
                  <c:v>4.0086222597315133E-2</c:v>
                </c:pt>
                <c:pt idx="1">
                  <c:v>0.32069675960738142</c:v>
                </c:pt>
                <c:pt idx="2">
                  <c:v>0.31099281563894632</c:v>
                </c:pt>
                <c:pt idx="3">
                  <c:v>0.13875515859743273</c:v>
                </c:pt>
                <c:pt idx="4">
                  <c:v>0.14746582886107767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8-4402-B9EC-3EC0F7AC67BB}"/>
            </c:ext>
          </c:extLst>
        </c:ser>
        <c:ser>
          <c:idx val="1"/>
          <c:order val="1"/>
          <c:tx>
            <c:strRef>
              <c:f>GLM!$A$28</c:f>
              <c:strCache>
                <c:ptCount val="1"/>
                <c:pt idx="0">
                  <c:v>1.0s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GLM!$B$32:$F$32</c:f>
                <c:numCache>
                  <c:formatCode>General</c:formatCode>
                  <c:ptCount val="5"/>
                  <c:pt idx="0">
                    <c:v>4.9130302786652535E-2</c:v>
                  </c:pt>
                  <c:pt idx="1">
                    <c:v>2.1222490605294821E-2</c:v>
                  </c:pt>
                  <c:pt idx="2">
                    <c:v>3.1392205045997941E-2</c:v>
                  </c:pt>
                  <c:pt idx="3">
                    <c:v>2.9024329793438199E-2</c:v>
                  </c:pt>
                  <c:pt idx="4">
                    <c:v>1.6709736588002729E-2</c:v>
                  </c:pt>
                </c:numCache>
              </c:numRef>
            </c:plus>
            <c:minus>
              <c:numRef>
                <c:f>GLM!$B$32:$F$32</c:f>
                <c:numCache>
                  <c:formatCode>General</c:formatCode>
                  <c:ptCount val="5"/>
                  <c:pt idx="0">
                    <c:v>4.9130302786652535E-2</c:v>
                  </c:pt>
                  <c:pt idx="1">
                    <c:v>2.1222490605294821E-2</c:v>
                  </c:pt>
                  <c:pt idx="2">
                    <c:v>3.1392205045997941E-2</c:v>
                  </c:pt>
                  <c:pt idx="3">
                    <c:v>2.9024329793438199E-2</c:v>
                  </c:pt>
                  <c:pt idx="4">
                    <c:v>1.6709736588002729E-2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GLM!$B$1:$F$1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GLM!$B$28:$F$28</c:f>
              <c:numCache>
                <c:formatCode>General</c:formatCode>
                <c:ptCount val="5"/>
                <c:pt idx="0">
                  <c:v>9.3521509454392148E-3</c:v>
                </c:pt>
                <c:pt idx="1">
                  <c:v>0.27481737698610831</c:v>
                </c:pt>
                <c:pt idx="2">
                  <c:v>0.32409178603011757</c:v>
                </c:pt>
                <c:pt idx="3">
                  <c:v>0.13175412466253791</c:v>
                </c:pt>
                <c:pt idx="4">
                  <c:v>0.16807479562282682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8-4402-B9EC-3EC0F7AC67BB}"/>
            </c:ext>
          </c:extLst>
        </c:ser>
        <c:ser>
          <c:idx val="2"/>
          <c:order val="2"/>
          <c:tx>
            <c:strRef>
              <c:f>GLM!$A$29</c:f>
              <c:strCache>
                <c:ptCount val="1"/>
                <c:pt idx="0">
                  <c:v>2.0s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GLM!$B$33:$F$33</c:f>
                <c:numCache>
                  <c:formatCode>General</c:formatCode>
                  <c:ptCount val="5"/>
                  <c:pt idx="0">
                    <c:v>4.0585267744510857E-2</c:v>
                  </c:pt>
                  <c:pt idx="1">
                    <c:v>3.5934563315241794E-2</c:v>
                  </c:pt>
                  <c:pt idx="2">
                    <c:v>3.4038280478429751E-2</c:v>
                  </c:pt>
                  <c:pt idx="3">
                    <c:v>2.8352064241747587E-2</c:v>
                  </c:pt>
                  <c:pt idx="4">
                    <c:v>2.051468206083058E-2</c:v>
                  </c:pt>
                </c:numCache>
              </c:numRef>
            </c:plus>
            <c:minus>
              <c:numRef>
                <c:f>GLM!$B$33:$F$33</c:f>
                <c:numCache>
                  <c:formatCode>General</c:formatCode>
                  <c:ptCount val="5"/>
                  <c:pt idx="0">
                    <c:v>4.0585267744510857E-2</c:v>
                  </c:pt>
                  <c:pt idx="1">
                    <c:v>3.5934563315241794E-2</c:v>
                  </c:pt>
                  <c:pt idx="2">
                    <c:v>3.4038280478429751E-2</c:v>
                  </c:pt>
                  <c:pt idx="3">
                    <c:v>2.8352064241747587E-2</c:v>
                  </c:pt>
                  <c:pt idx="4">
                    <c:v>2.051468206083058E-2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GLM!$B$1:$F$1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GLM!$B$29:$F$29</c:f>
              <c:numCache>
                <c:formatCode>General</c:formatCode>
                <c:ptCount val="5"/>
                <c:pt idx="0">
                  <c:v>1.0000346591177408E-2</c:v>
                </c:pt>
                <c:pt idx="1">
                  <c:v>0.24932177152389914</c:v>
                </c:pt>
                <c:pt idx="2">
                  <c:v>0.34598024332698812</c:v>
                </c:pt>
                <c:pt idx="3">
                  <c:v>0.14626336327381756</c:v>
                </c:pt>
                <c:pt idx="4">
                  <c:v>0.18364347737817693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8-4402-B9EC-3EC0F7AC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89728"/>
        <c:axId val="709785568"/>
      </c:barChart>
      <c:catAx>
        <c:axId val="7097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85568"/>
        <c:crosses val="autoZero"/>
        <c:auto val="1"/>
        <c:lblAlgn val="ctr"/>
        <c:lblOffset val="100"/>
        <c:noMultiLvlLbl val="0"/>
      </c:catAx>
      <c:valAx>
        <c:axId val="7097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8189612089827"/>
          <c:y val="5.21673815163348E-2"/>
          <c:w val="0.19416523116119577"/>
          <c:h val="9.146405479802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'GLM block'!$B$58:$F$58</c:f>
                <c:numCache>
                  <c:formatCode>General</c:formatCode>
                  <c:ptCount val="5"/>
                  <c:pt idx="0">
                    <c:v>4.319771000110454E-2</c:v>
                  </c:pt>
                  <c:pt idx="1">
                    <c:v>3.1523795149646539E-2</c:v>
                  </c:pt>
                  <c:pt idx="2">
                    <c:v>3.871281616796126E-2</c:v>
                  </c:pt>
                  <c:pt idx="3">
                    <c:v>3.0753744311597879E-2</c:v>
                  </c:pt>
                  <c:pt idx="4">
                    <c:v>2.2806333033139701E-2</c:v>
                  </c:pt>
                </c:numCache>
              </c:numRef>
            </c:plus>
            <c:minus>
              <c:numRef>
                <c:f>'GLM block'!$B$58:$F$58</c:f>
                <c:numCache>
                  <c:formatCode>General</c:formatCode>
                  <c:ptCount val="5"/>
                  <c:pt idx="0">
                    <c:v>4.319771000110454E-2</c:v>
                  </c:pt>
                  <c:pt idx="1">
                    <c:v>3.1523795149646539E-2</c:v>
                  </c:pt>
                  <c:pt idx="2">
                    <c:v>3.871281616796126E-2</c:v>
                  </c:pt>
                  <c:pt idx="3">
                    <c:v>3.0753744311597879E-2</c:v>
                  </c:pt>
                  <c:pt idx="4">
                    <c:v>2.2806333033139701E-2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'GLM block'!$B$33:$F$33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'GLM block'!$B$51:$F$51</c:f>
              <c:numCache>
                <c:formatCode>General</c:formatCode>
                <c:ptCount val="5"/>
                <c:pt idx="0">
                  <c:v>-6.3242680188470471E-2</c:v>
                </c:pt>
                <c:pt idx="1">
                  <c:v>0.25475007279073453</c:v>
                </c:pt>
                <c:pt idx="2">
                  <c:v>0.28770209110589101</c:v>
                </c:pt>
                <c:pt idx="3">
                  <c:v>0.19830480320668914</c:v>
                </c:pt>
                <c:pt idx="4">
                  <c:v>0.16097159832252078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1-4597-A4F3-AADFECCB07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'GLM block'!$B$59:$F$59</c:f>
                <c:numCache>
                  <c:formatCode>General</c:formatCode>
                  <c:ptCount val="5"/>
                  <c:pt idx="0">
                    <c:v>5.2820497574985553E-2</c:v>
                  </c:pt>
                  <c:pt idx="1">
                    <c:v>3.2091293162069025E-2</c:v>
                  </c:pt>
                  <c:pt idx="2">
                    <c:v>4.0706398475308443E-2</c:v>
                  </c:pt>
                  <c:pt idx="3">
                    <c:v>3.1544240730586579E-2</c:v>
                  </c:pt>
                  <c:pt idx="4">
                    <c:v>2.7759457063440005E-2</c:v>
                  </c:pt>
                </c:numCache>
              </c:numRef>
            </c:plus>
            <c:minus>
              <c:numRef>
                <c:f>'GLM block'!$B$59:$F$59</c:f>
                <c:numCache>
                  <c:formatCode>General</c:formatCode>
                  <c:ptCount val="5"/>
                  <c:pt idx="0">
                    <c:v>5.2820497574985553E-2</c:v>
                  </c:pt>
                  <c:pt idx="1">
                    <c:v>3.2091293162069025E-2</c:v>
                  </c:pt>
                  <c:pt idx="2">
                    <c:v>4.0706398475308443E-2</c:v>
                  </c:pt>
                  <c:pt idx="3">
                    <c:v>3.1544240730586579E-2</c:v>
                  </c:pt>
                  <c:pt idx="4">
                    <c:v>2.7759457063440005E-2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'GLM block'!$B$33:$F$33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'GLM block'!$B$52:$F$52</c:f>
              <c:numCache>
                <c:formatCode>General</c:formatCode>
                <c:ptCount val="5"/>
                <c:pt idx="0">
                  <c:v>-2.3593725802926398E-2</c:v>
                </c:pt>
                <c:pt idx="1">
                  <c:v>0.261653893911308</c:v>
                </c:pt>
                <c:pt idx="2">
                  <c:v>0.31824966627277151</c:v>
                </c:pt>
                <c:pt idx="3">
                  <c:v>0.1509316304020232</c:v>
                </c:pt>
                <c:pt idx="4">
                  <c:v>0.16225267609538355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1-4597-A4F3-AADFECCB07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'GLM block'!$B$60:$F$60</c:f>
                <c:numCache>
                  <c:formatCode>General</c:formatCode>
                  <c:ptCount val="5"/>
                  <c:pt idx="0">
                    <c:v>2.1816146076128556E-2</c:v>
                  </c:pt>
                  <c:pt idx="1">
                    <c:v>5.1415361411036947E-2</c:v>
                  </c:pt>
                  <c:pt idx="2">
                    <c:v>3.7169606230472253E-2</c:v>
                  </c:pt>
                  <c:pt idx="3">
                    <c:v>3.6696615555498149E-2</c:v>
                  </c:pt>
                  <c:pt idx="4">
                    <c:v>4.0282239811308601E-2</c:v>
                  </c:pt>
                </c:numCache>
              </c:numRef>
            </c:plus>
            <c:minus>
              <c:numRef>
                <c:f>'GLM block'!$B$60:$F$60</c:f>
                <c:numCache>
                  <c:formatCode>General</c:formatCode>
                  <c:ptCount val="5"/>
                  <c:pt idx="0">
                    <c:v>2.1816146076128556E-2</c:v>
                  </c:pt>
                  <c:pt idx="1">
                    <c:v>5.1415361411036947E-2</c:v>
                  </c:pt>
                  <c:pt idx="2">
                    <c:v>3.7169606230472253E-2</c:v>
                  </c:pt>
                  <c:pt idx="3">
                    <c:v>3.6696615555498149E-2</c:v>
                  </c:pt>
                  <c:pt idx="4">
                    <c:v>4.0282239811308601E-2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'GLM block'!$B$33:$F$33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'GLM block'!$B$53:$F$53</c:f>
              <c:numCache>
                <c:formatCode>General</c:formatCode>
                <c:ptCount val="5"/>
                <c:pt idx="0">
                  <c:v>6.9096928366325097E-2</c:v>
                </c:pt>
                <c:pt idx="1">
                  <c:v>0.31515217850680655</c:v>
                </c:pt>
                <c:pt idx="2">
                  <c:v>0.3163933110718456</c:v>
                </c:pt>
                <c:pt idx="3">
                  <c:v>0.11167191077167715</c:v>
                </c:pt>
                <c:pt idx="4">
                  <c:v>0.16379835261099515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1-4597-A4F3-AADFECCB07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'GLM block'!$B$61:$F$61</c:f>
                <c:numCache>
                  <c:formatCode>General</c:formatCode>
                  <c:ptCount val="5"/>
                  <c:pt idx="0">
                    <c:v>3.2886338693120597E-2</c:v>
                  </c:pt>
                  <c:pt idx="1">
                    <c:v>6.2606301339953915E-2</c:v>
                  </c:pt>
                  <c:pt idx="2">
                    <c:v>2.9824346292662073E-2</c:v>
                  </c:pt>
                  <c:pt idx="3">
                    <c:v>1.9953543955973312E-2</c:v>
                  </c:pt>
                  <c:pt idx="4">
                    <c:v>4.1683356723655272E-2</c:v>
                  </c:pt>
                </c:numCache>
              </c:numRef>
            </c:plus>
            <c:minus>
              <c:numRef>
                <c:f>'GLM block'!$B$61:$F$61</c:f>
                <c:numCache>
                  <c:formatCode>General</c:formatCode>
                  <c:ptCount val="5"/>
                  <c:pt idx="0">
                    <c:v>3.2886338693120597E-2</c:v>
                  </c:pt>
                  <c:pt idx="1">
                    <c:v>6.2606301339953915E-2</c:v>
                  </c:pt>
                  <c:pt idx="2">
                    <c:v>2.9824346292662073E-2</c:v>
                  </c:pt>
                  <c:pt idx="3">
                    <c:v>1.9953543955973312E-2</c:v>
                  </c:pt>
                  <c:pt idx="4">
                    <c:v>4.1683356723655272E-2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'GLM block'!$B$33:$F$33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'GLM block'!$B$54:$F$54</c:f>
              <c:numCache>
                <c:formatCode>General</c:formatCode>
                <c:ptCount val="5"/>
                <c:pt idx="0">
                  <c:v>7.299064829128267E-2</c:v>
                </c:pt>
                <c:pt idx="1">
                  <c:v>0.32885765577910658</c:v>
                </c:pt>
                <c:pt idx="2">
                  <c:v>0.30025200527288598</c:v>
                </c:pt>
                <c:pt idx="3">
                  <c:v>0.1364356324352291</c:v>
                </c:pt>
                <c:pt idx="4">
                  <c:v>0.14012878848093943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1-4597-A4F3-AADFECCB07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'GLM block'!$B$62:$F$62</c:f>
                <c:numCache>
                  <c:formatCode>General</c:formatCode>
                  <c:ptCount val="5"/>
                  <c:pt idx="0">
                    <c:v>3.4815423011239487E-2</c:v>
                  </c:pt>
                  <c:pt idx="1">
                    <c:v>4.2214409468901447E-2</c:v>
                  </c:pt>
                  <c:pt idx="2">
                    <c:v>3.3727511040289149E-2</c:v>
                  </c:pt>
                  <c:pt idx="3">
                    <c:v>1.9198828980414803E-2</c:v>
                  </c:pt>
                  <c:pt idx="4">
                    <c:v>2.0150689930291663E-2</c:v>
                  </c:pt>
                </c:numCache>
              </c:numRef>
            </c:plus>
            <c:minus>
              <c:numRef>
                <c:f>'GLM block'!$B$62:$F$62</c:f>
                <c:numCache>
                  <c:formatCode>General</c:formatCode>
                  <c:ptCount val="5"/>
                  <c:pt idx="0">
                    <c:v>3.4815423011239487E-2</c:v>
                  </c:pt>
                  <c:pt idx="1">
                    <c:v>4.2214409468901447E-2</c:v>
                  </c:pt>
                  <c:pt idx="2">
                    <c:v>3.3727511040289149E-2</c:v>
                  </c:pt>
                  <c:pt idx="3">
                    <c:v>1.9198828980414803E-2</c:v>
                  </c:pt>
                  <c:pt idx="4">
                    <c:v>2.0150689930291663E-2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'GLM block'!$B$33:$F$33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'GLM block'!$B$55:$F$55</c:f>
              <c:numCache>
                <c:formatCode>General</c:formatCode>
                <c:ptCount val="5"/>
                <c:pt idx="0">
                  <c:v>6.1352395950006279E-2</c:v>
                </c:pt>
                <c:pt idx="1">
                  <c:v>0.30536054512458788</c:v>
                </c:pt>
                <c:pt idx="2">
                  <c:v>0.31372763128145803</c:v>
                </c:pt>
                <c:pt idx="3">
                  <c:v>0.12836623360906582</c:v>
                </c:pt>
                <c:pt idx="4">
                  <c:v>0.17279040078945282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C1-4597-A4F3-AADFECCB07C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'GLM block'!$B$63:$F$63</c:f>
                <c:numCache>
                  <c:formatCode>General</c:formatCode>
                  <c:ptCount val="5"/>
                  <c:pt idx="0">
                    <c:v>6.2816497764703161E-2</c:v>
                  </c:pt>
                  <c:pt idx="1">
                    <c:v>3.0946863961591204E-2</c:v>
                  </c:pt>
                  <c:pt idx="2">
                    <c:v>4.348151648125971E-2</c:v>
                  </c:pt>
                  <c:pt idx="3">
                    <c:v>3.1154889646776956E-2</c:v>
                  </c:pt>
                  <c:pt idx="4">
                    <c:v>2.5000943409631455E-2</c:v>
                  </c:pt>
                </c:numCache>
              </c:numRef>
            </c:plus>
            <c:minus>
              <c:numRef>
                <c:f>'GLM block'!$B$63:$F$63</c:f>
                <c:numCache>
                  <c:formatCode>General</c:formatCode>
                  <c:ptCount val="5"/>
                  <c:pt idx="0">
                    <c:v>6.2816497764703161E-2</c:v>
                  </c:pt>
                  <c:pt idx="1">
                    <c:v>3.0946863961591204E-2</c:v>
                  </c:pt>
                  <c:pt idx="2">
                    <c:v>4.348151648125971E-2</c:v>
                  </c:pt>
                  <c:pt idx="3">
                    <c:v>3.1154889646776956E-2</c:v>
                  </c:pt>
                  <c:pt idx="4">
                    <c:v>2.5000943409631455E-2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'GLM block'!$B$33:$F$33</c:f>
              <c:strCache>
                <c:ptCount val="5"/>
                <c:pt idx="0">
                  <c:v>constant</c:v>
                </c:pt>
                <c:pt idx="1">
                  <c:v>sure reward +</c:v>
                </c:pt>
                <c:pt idx="2">
                  <c:v>sure reward -</c:v>
                </c:pt>
                <c:pt idx="3">
                  <c:v>gamble +</c:v>
                </c:pt>
                <c:pt idx="4">
                  <c:v>gamble -</c:v>
                </c:pt>
              </c:strCache>
            </c:strRef>
          </c:cat>
          <c:val>
            <c:numRef>
              <c:f>'GLM block'!$B$56:$F$56</c:f>
              <c:numCache>
                <c:formatCode>General</c:formatCode>
                <c:ptCount val="5"/>
                <c:pt idx="0">
                  <c:v>6.4542260887349616E-3</c:v>
                </c:pt>
                <c:pt idx="1">
                  <c:v>0.21376742854502373</c:v>
                </c:pt>
                <c:pt idx="2">
                  <c:v>0.37118927266565693</c:v>
                </c:pt>
                <c:pt idx="3">
                  <c:v>0.10562505857325076</c:v>
                </c:pt>
                <c:pt idx="4">
                  <c:v>0.18507776775795698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C1-4597-A4F3-AADFECCB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053520"/>
        <c:axId val="1844045200"/>
      </c:barChart>
      <c:catAx>
        <c:axId val="18440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45200"/>
        <c:crosses val="autoZero"/>
        <c:auto val="1"/>
        <c:lblAlgn val="ctr"/>
        <c:lblOffset val="100"/>
        <c:noMultiLvlLbl val="0"/>
      </c:catAx>
      <c:valAx>
        <c:axId val="18440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10</xdr:row>
      <xdr:rowOff>128587</xdr:rowOff>
    </xdr:from>
    <xdr:to>
      <xdr:col>9</xdr:col>
      <xdr:colOff>366712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20</xdr:row>
      <xdr:rowOff>0</xdr:rowOff>
    </xdr:from>
    <xdr:to>
      <xdr:col>16</xdr:col>
      <xdr:colOff>9525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36</xdr:row>
      <xdr:rowOff>142874</xdr:rowOff>
    </xdr:from>
    <xdr:to>
      <xdr:col>13</xdr:col>
      <xdr:colOff>342900</xdr:colOff>
      <xdr:row>51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19" sqref="I19"/>
    </sheetView>
  </sheetViews>
  <sheetFormatPr defaultRowHeight="14.25"/>
  <sheetData>
    <row r="1" spans="1:10">
      <c r="A1" t="s">
        <v>0</v>
      </c>
    </row>
    <row r="2" spans="1:10">
      <c r="B2">
        <v>0.40738818256714399</v>
      </c>
      <c r="C2">
        <v>3.2809199572546799E-2</v>
      </c>
      <c r="D2">
        <v>2.3449604001444201E-2</v>
      </c>
      <c r="E2">
        <v>0.29347755876179099</v>
      </c>
      <c r="F2">
        <v>0.34967575985251298</v>
      </c>
      <c r="G2">
        <v>0.57350870711039104</v>
      </c>
      <c r="H2">
        <v>-0.176689650186376</v>
      </c>
      <c r="I2">
        <v>0.4707001047412</v>
      </c>
      <c r="J2">
        <v>0.56731624710599204</v>
      </c>
    </row>
    <row r="3" spans="1:10">
      <c r="B3">
        <v>0.375596564929848</v>
      </c>
      <c r="C3">
        <v>1.6933504459340101</v>
      </c>
      <c r="D3">
        <v>0.21714666432865801</v>
      </c>
      <c r="E3">
        <v>0.380382961113369</v>
      </c>
      <c r="F3">
        <v>0.29015551368868497</v>
      </c>
      <c r="G3">
        <v>0.41291125538727802</v>
      </c>
      <c r="H3">
        <v>1.7844860282108399</v>
      </c>
      <c r="I3">
        <v>0.69835618873093197</v>
      </c>
      <c r="J3">
        <v>0.628883706314048</v>
      </c>
    </row>
    <row r="4" spans="1:10">
      <c r="B4">
        <v>0.38707774838314701</v>
      </c>
      <c r="C4">
        <v>0.58683153237124797</v>
      </c>
      <c r="D4">
        <v>0.32543176986495997</v>
      </c>
      <c r="E4">
        <v>0.39157771660193502</v>
      </c>
      <c r="F4">
        <v>0.33184839565676799</v>
      </c>
      <c r="G4">
        <v>0.41774513393783802</v>
      </c>
      <c r="H4">
        <v>0.76608456724355001</v>
      </c>
      <c r="I4">
        <v>0.72400759220202704</v>
      </c>
      <c r="J4">
        <v>0.54861065981063695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L16" sqref="L16"/>
    </sheetView>
  </sheetViews>
  <sheetFormatPr defaultRowHeight="14.25"/>
  <sheetData>
    <row r="1" spans="1:14">
      <c r="A1" t="s">
        <v>29</v>
      </c>
      <c r="B1" t="s">
        <v>30</v>
      </c>
      <c r="C1" t="s">
        <v>31</v>
      </c>
      <c r="D1" t="s">
        <v>32</v>
      </c>
      <c r="F1" t="s">
        <v>33</v>
      </c>
      <c r="G1" t="s">
        <v>30</v>
      </c>
      <c r="H1" t="s">
        <v>31</v>
      </c>
      <c r="I1" t="s">
        <v>32</v>
      </c>
      <c r="K1" t="s">
        <v>34</v>
      </c>
      <c r="L1" t="s">
        <v>30</v>
      </c>
      <c r="M1" t="s">
        <v>31</v>
      </c>
      <c r="N1" t="s">
        <v>32</v>
      </c>
    </row>
    <row r="2" spans="1:14">
      <c r="B2">
        <v>1.2164541363213699</v>
      </c>
      <c r="C2">
        <v>1.07457720193044</v>
      </c>
      <c r="D2">
        <v>1.44993972063051</v>
      </c>
      <c r="G2">
        <v>4.11204800513379</v>
      </c>
      <c r="H2">
        <v>2.4694520055933502</v>
      </c>
      <c r="I2">
        <v>5.5403149439461297</v>
      </c>
      <c r="L2">
        <v>0.17589423454516601</v>
      </c>
      <c r="M2">
        <v>0.203078307568449</v>
      </c>
      <c r="N2">
        <v>0.119423816219292</v>
      </c>
    </row>
    <row r="3" spans="1:14">
      <c r="B3">
        <v>0.30183426060059398</v>
      </c>
      <c r="C3">
        <v>0.59900217453160898</v>
      </c>
      <c r="D3">
        <v>0.50816678229604795</v>
      </c>
      <c r="G3">
        <v>0.70696140924949702</v>
      </c>
      <c r="H3">
        <v>0.72726228517698499</v>
      </c>
      <c r="I3">
        <v>0.66253114265540003</v>
      </c>
      <c r="L3">
        <v>1.1163562586870299</v>
      </c>
      <c r="M3">
        <v>0.72259492058095898</v>
      </c>
      <c r="N3">
        <v>0.83847097537411097</v>
      </c>
    </row>
    <row r="4" spans="1:14">
      <c r="B4">
        <v>0.84656626953349001</v>
      </c>
      <c r="C4">
        <v>0.91972113146094503</v>
      </c>
      <c r="D4">
        <v>0.874612834339072</v>
      </c>
      <c r="G4">
        <v>1.1895037601862</v>
      </c>
      <c r="H4">
        <v>1.5726267402207601</v>
      </c>
      <c r="I4">
        <v>1.35177097233828</v>
      </c>
      <c r="L4">
        <v>0.51625093201635697</v>
      </c>
      <c r="M4">
        <v>0.44380984228308001</v>
      </c>
      <c r="N4">
        <v>0.77868056021055199</v>
      </c>
    </row>
    <row r="5" spans="1:14">
      <c r="B5">
        <v>0.87414217976364195</v>
      </c>
      <c r="C5">
        <v>0.81733062224564901</v>
      </c>
      <c r="D5">
        <v>0.91491275982206</v>
      </c>
      <c r="G5">
        <v>0.85072755079412699</v>
      </c>
      <c r="H5">
        <v>0.92141241277843</v>
      </c>
      <c r="I5">
        <v>1.2435328311531599</v>
      </c>
      <c r="L5">
        <v>0.79200612601672904</v>
      </c>
      <c r="M5">
        <v>0.89546836757510195</v>
      </c>
      <c r="N5">
        <v>1.2673892288145601</v>
      </c>
    </row>
    <row r="6" spans="1:14">
      <c r="B6">
        <v>1.1640462516663901</v>
      </c>
      <c r="C6">
        <v>0.98575567576087897</v>
      </c>
      <c r="D6">
        <v>1.02142671759279</v>
      </c>
      <c r="G6">
        <v>2.0352261578342299</v>
      </c>
      <c r="H6">
        <v>1.5157879824238201</v>
      </c>
      <c r="I6">
        <v>1.6617367716582501</v>
      </c>
      <c r="L6">
        <v>0.185283258246139</v>
      </c>
      <c r="M6">
        <v>0.93936138591755303</v>
      </c>
      <c r="N6">
        <v>0.62417649343471204</v>
      </c>
    </row>
    <row r="7" spans="1:14">
      <c r="B7">
        <v>1.0245555931727901</v>
      </c>
      <c r="C7">
        <v>1.4743206521250301</v>
      </c>
      <c r="D7">
        <v>1.65224777077649</v>
      </c>
      <c r="G7">
        <v>0.80236307476633995</v>
      </c>
      <c r="H7">
        <v>0.63607892165013602</v>
      </c>
      <c r="I7">
        <v>0.58168457984138999</v>
      </c>
      <c r="L7">
        <v>0.54897462999995605</v>
      </c>
      <c r="M7">
        <v>0.28634892657745398</v>
      </c>
      <c r="N7">
        <v>0.18475878362999701</v>
      </c>
    </row>
    <row r="8" spans="1:14">
      <c r="B8">
        <v>1.13291691512755</v>
      </c>
      <c r="C8">
        <v>1.3348968543253801</v>
      </c>
      <c r="D8">
        <v>1.16889963532617</v>
      </c>
      <c r="G8">
        <v>0.827484237893924</v>
      </c>
      <c r="H8">
        <v>1.3786868140640001</v>
      </c>
      <c r="I8">
        <v>1.0374355719803701</v>
      </c>
      <c r="L8">
        <v>0.74106396758269999</v>
      </c>
      <c r="M8">
        <v>0.15524220147800899</v>
      </c>
      <c r="N8">
        <v>0.90922648721028398</v>
      </c>
    </row>
    <row r="9" spans="1:14">
      <c r="A9" t="s">
        <v>35</v>
      </c>
      <c r="B9">
        <f>AVERAGE(B2:B8)</f>
        <v>0.93721651516940363</v>
      </c>
      <c r="C9">
        <f t="shared" ref="C9:N9" si="0">AVERAGE(C2:C8)</f>
        <v>1.0293720446257046</v>
      </c>
      <c r="D9">
        <f t="shared" si="0"/>
        <v>1.0843151743975914</v>
      </c>
      <c r="G9">
        <f t="shared" si="0"/>
        <v>1.503473456551158</v>
      </c>
      <c r="H9">
        <f t="shared" si="0"/>
        <v>1.3173295945582115</v>
      </c>
      <c r="I9">
        <f t="shared" si="0"/>
        <v>1.7255724019389973</v>
      </c>
      <c r="L9">
        <f t="shared" si="0"/>
        <v>0.58226134387058248</v>
      </c>
      <c r="M9">
        <f t="shared" si="0"/>
        <v>0.5208434217115151</v>
      </c>
      <c r="N9">
        <f t="shared" si="0"/>
        <v>0.67458947784192969</v>
      </c>
    </row>
    <row r="10" spans="1:14">
      <c r="A10" t="s">
        <v>36</v>
      </c>
      <c r="B10">
        <f>_xlfn.STDEV.S(B2:B8)/SQRT(7)</f>
        <v>0.11864900093471328</v>
      </c>
      <c r="C10">
        <f t="shared" ref="C10:N10" si="1">_xlfn.STDEV.S(C2:C8)/SQRT(7)</f>
        <v>0.11312379219930263</v>
      </c>
      <c r="D10">
        <f t="shared" si="1"/>
        <v>0.14408640356519586</v>
      </c>
      <c r="G10">
        <f t="shared" si="1"/>
        <v>0.46789866961709914</v>
      </c>
      <c r="H10">
        <f t="shared" si="1"/>
        <v>0.23928193405126161</v>
      </c>
      <c r="I10">
        <f t="shared" si="1"/>
        <v>0.65174662165627217</v>
      </c>
      <c r="L10">
        <f t="shared" si="1"/>
        <v>0.127490404192516</v>
      </c>
      <c r="M10">
        <f t="shared" si="1"/>
        <v>0.12457217876480557</v>
      </c>
      <c r="N10">
        <f t="shared" si="1"/>
        <v>0.15390493814708875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1" sqref="B1:F1"/>
    </sheetView>
  </sheetViews>
  <sheetFormatPr defaultRowHeight="14.25"/>
  <sheetData>
    <row r="1" spans="1:16">
      <c r="B1" t="s">
        <v>4</v>
      </c>
      <c r="C1" t="s">
        <v>6</v>
      </c>
      <c r="D1" t="s">
        <v>5</v>
      </c>
      <c r="E1" t="s">
        <v>7</v>
      </c>
      <c r="F1" t="s">
        <v>8</v>
      </c>
      <c r="H1" t="s">
        <v>27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>
      <c r="A2" t="s">
        <v>1</v>
      </c>
      <c r="H2" t="s">
        <v>19</v>
      </c>
      <c r="I2">
        <v>3.8896000000000002</v>
      </c>
      <c r="J2">
        <v>1</v>
      </c>
      <c r="K2">
        <v>3.8896000000000002</v>
      </c>
      <c r="L2">
        <v>418.3</v>
      </c>
      <c r="M2" s="1">
        <v>8.8838000000000002E-7</v>
      </c>
      <c r="N2" s="1">
        <v>8.8838000000000002E-7</v>
      </c>
      <c r="O2" s="1">
        <v>8.8838000000000002E-7</v>
      </c>
      <c r="P2" s="1">
        <v>8.8838000000000002E-7</v>
      </c>
    </row>
    <row r="3" spans="1:16">
      <c r="B3">
        <v>0.18604511786222599</v>
      </c>
      <c r="C3">
        <v>0.166025698985729</v>
      </c>
      <c r="D3">
        <v>0.33616081311603402</v>
      </c>
      <c r="E3">
        <v>5.4603169168325E-2</v>
      </c>
      <c r="F3">
        <v>0.25716520086768502</v>
      </c>
      <c r="H3" t="s">
        <v>20</v>
      </c>
      <c r="I3">
        <v>5.5791E-2</v>
      </c>
      <c r="J3">
        <v>6</v>
      </c>
      <c r="K3">
        <v>9.2984999999999995E-3</v>
      </c>
    </row>
    <row r="4" spans="1:16">
      <c r="B4">
        <v>2.2386332780703198E-2</v>
      </c>
      <c r="C4">
        <v>0.53326827638069496</v>
      </c>
      <c r="D4">
        <v>0.29346860834969202</v>
      </c>
      <c r="E4">
        <v>8.7060147646582098E-2</v>
      </c>
      <c r="F4">
        <v>-6.3816634842327399E-2</v>
      </c>
      <c r="H4" t="s">
        <v>21</v>
      </c>
      <c r="I4">
        <v>2.9550000000000001</v>
      </c>
      <c r="J4">
        <v>1</v>
      </c>
      <c r="K4">
        <v>2.9550000000000001</v>
      </c>
      <c r="L4">
        <v>394.73</v>
      </c>
      <c r="M4" s="1">
        <v>1.0549000000000001E-6</v>
      </c>
      <c r="N4" s="1">
        <v>1.0549000000000001E-6</v>
      </c>
      <c r="O4" s="1">
        <v>1.0549000000000001E-6</v>
      </c>
      <c r="P4" s="1">
        <v>1.0549000000000001E-6</v>
      </c>
    </row>
    <row r="5" spans="1:16">
      <c r="B5">
        <v>1.71227735368184E-2</v>
      </c>
      <c r="C5">
        <v>0.33914158322750398</v>
      </c>
      <c r="D5">
        <v>0.38224374535067601</v>
      </c>
      <c r="E5">
        <v>0.118011947314332</v>
      </c>
      <c r="F5">
        <v>0.14347995057066901</v>
      </c>
      <c r="H5" t="s">
        <v>22</v>
      </c>
      <c r="I5">
        <v>4.4916999999999999E-2</v>
      </c>
      <c r="J5">
        <v>6</v>
      </c>
      <c r="K5">
        <v>7.4862000000000001E-3</v>
      </c>
    </row>
    <row r="6" spans="1:16">
      <c r="B6">
        <v>-8.3194616600135704E-2</v>
      </c>
      <c r="C6">
        <v>0.28107095086280998</v>
      </c>
      <c r="D6">
        <v>0.36564619540312798</v>
      </c>
      <c r="E6">
        <v>0.12468753963606299</v>
      </c>
      <c r="F6">
        <v>0.145400697497864</v>
      </c>
      <c r="H6" t="s">
        <v>23</v>
      </c>
      <c r="I6">
        <v>2.1651E-2</v>
      </c>
      <c r="J6">
        <v>1</v>
      </c>
      <c r="K6">
        <v>2.1651E-2</v>
      </c>
      <c r="L6">
        <v>1.5846</v>
      </c>
      <c r="M6">
        <v>0.25485999999999998</v>
      </c>
      <c r="N6">
        <v>0.25485999999999998</v>
      </c>
      <c r="O6">
        <v>0.25485999999999998</v>
      </c>
      <c r="P6">
        <v>0.25485999999999998</v>
      </c>
    </row>
    <row r="7" spans="1:16">
      <c r="B7">
        <v>8.9776737082861796E-2</v>
      </c>
      <c r="C7">
        <v>0.159492624381607</v>
      </c>
      <c r="D7">
        <v>0.36263492605129899</v>
      </c>
      <c r="E7">
        <v>0.16325867707692401</v>
      </c>
      <c r="F7">
        <v>0.22483703540730801</v>
      </c>
      <c r="H7" t="s">
        <v>24</v>
      </c>
      <c r="I7">
        <v>8.1979999999999997E-2</v>
      </c>
      <c r="J7">
        <v>6</v>
      </c>
      <c r="K7">
        <v>1.3663E-2</v>
      </c>
    </row>
    <row r="8" spans="1:16">
      <c r="B8">
        <v>4.0063931190866597E-2</v>
      </c>
      <c r="C8">
        <v>0.40598634805293299</v>
      </c>
      <c r="D8">
        <v>0.20863750424913699</v>
      </c>
      <c r="E8">
        <v>0.21001792237919301</v>
      </c>
      <c r="F8">
        <v>0.135294294127871</v>
      </c>
      <c r="H8" t="s">
        <v>25</v>
      </c>
      <c r="I8">
        <v>3.7679999999999998E-2</v>
      </c>
      <c r="J8">
        <v>1</v>
      </c>
      <c r="K8">
        <v>3.7679999999999998E-2</v>
      </c>
      <c r="L8">
        <v>3.0158</v>
      </c>
      <c r="M8">
        <v>0.13313</v>
      </c>
      <c r="N8">
        <v>0.13313</v>
      </c>
      <c r="O8">
        <v>0.13313</v>
      </c>
      <c r="P8">
        <v>0.13313</v>
      </c>
    </row>
    <row r="9" spans="1:16">
      <c r="B9">
        <v>8.4032823278656493E-3</v>
      </c>
      <c r="C9">
        <v>0.35989183536039199</v>
      </c>
      <c r="D9">
        <v>0.228157916952658</v>
      </c>
      <c r="E9">
        <v>0.21364670696061</v>
      </c>
      <c r="F9">
        <v>0.18990025839847399</v>
      </c>
      <c r="H9" t="s">
        <v>26</v>
      </c>
      <c r="I9">
        <v>7.4965000000000004E-2</v>
      </c>
      <c r="J9">
        <v>6</v>
      </c>
      <c r="K9">
        <v>1.2494E-2</v>
      </c>
    </row>
    <row r="10" spans="1:16">
      <c r="A10" t="s">
        <v>2</v>
      </c>
    </row>
    <row r="11" spans="1:16">
      <c r="B11">
        <v>0.17590530934040099</v>
      </c>
      <c r="C11">
        <v>0.29772296513751101</v>
      </c>
      <c r="D11">
        <v>0.27257458543681701</v>
      </c>
      <c r="E11">
        <v>5.1272294481609103E-2</v>
      </c>
      <c r="F11">
        <v>0.20252484560366099</v>
      </c>
      <c r="H11" t="s">
        <v>28</v>
      </c>
      <c r="I11" t="s">
        <v>11</v>
      </c>
      <c r="J11" t="s">
        <v>12</v>
      </c>
      <c r="K11" t="s">
        <v>13</v>
      </c>
      <c r="L11" t="s">
        <v>14</v>
      </c>
      <c r="M11" t="s">
        <v>15</v>
      </c>
      <c r="N11" t="s">
        <v>16</v>
      </c>
      <c r="O11" t="s">
        <v>17</v>
      </c>
      <c r="P11" t="s">
        <v>18</v>
      </c>
    </row>
    <row r="12" spans="1:16">
      <c r="B12">
        <v>-0.22050956227846499</v>
      </c>
      <c r="C12">
        <v>0.17483598610436399</v>
      </c>
      <c r="D12">
        <v>0.46836332148961901</v>
      </c>
      <c r="E12">
        <v>3.9598656364267397E-2</v>
      </c>
      <c r="F12">
        <v>9.6692473763284603E-2</v>
      </c>
      <c r="H12" t="s">
        <v>19</v>
      </c>
      <c r="I12">
        <v>0.97880999999999996</v>
      </c>
      <c r="J12">
        <v>1</v>
      </c>
      <c r="K12">
        <v>0.97880999999999996</v>
      </c>
      <c r="L12">
        <v>78.314999999999998</v>
      </c>
      <c r="M12">
        <v>1.1574999999999999E-4</v>
      </c>
      <c r="N12">
        <v>1.1574999999999999E-4</v>
      </c>
      <c r="O12">
        <v>1.1574999999999999E-4</v>
      </c>
      <c r="P12">
        <v>1.1574999999999999E-4</v>
      </c>
    </row>
    <row r="13" spans="1:16">
      <c r="B13">
        <v>0.104150004744166</v>
      </c>
      <c r="C13">
        <v>0.30784873347952801</v>
      </c>
      <c r="D13">
        <v>0.30511424100038598</v>
      </c>
      <c r="E13">
        <v>0.115802432184647</v>
      </c>
      <c r="F13">
        <v>0.16708458859127401</v>
      </c>
      <c r="H13" t="s">
        <v>20</v>
      </c>
      <c r="I13">
        <v>7.4990000000000001E-2</v>
      </c>
      <c r="J13">
        <v>6</v>
      </c>
      <c r="K13">
        <v>1.2498E-2</v>
      </c>
    </row>
    <row r="14" spans="1:16">
      <c r="B14">
        <v>-4.4646749066042997E-2</v>
      </c>
      <c r="C14">
        <v>0.33478103974690598</v>
      </c>
      <c r="D14">
        <v>0.37158287397949102</v>
      </c>
      <c r="E14">
        <v>0.104846917964386</v>
      </c>
      <c r="F14">
        <v>0.144142419243175</v>
      </c>
      <c r="H14" t="s">
        <v>21</v>
      </c>
      <c r="I14">
        <v>0.81071000000000004</v>
      </c>
      <c r="J14">
        <v>1</v>
      </c>
      <c r="K14">
        <v>0.81071000000000004</v>
      </c>
      <c r="L14">
        <v>111.66</v>
      </c>
      <c r="M14" s="1">
        <v>4.2253999999999999E-5</v>
      </c>
      <c r="N14" s="1">
        <v>4.2253999999999999E-5</v>
      </c>
      <c r="O14" s="1">
        <v>4.2253999999999999E-5</v>
      </c>
      <c r="P14" s="1">
        <v>4.2253999999999999E-5</v>
      </c>
    </row>
    <row r="15" spans="1:16">
      <c r="B15">
        <v>7.1624900710688499E-2</v>
      </c>
      <c r="C15">
        <v>0.28560905561216199</v>
      </c>
      <c r="D15">
        <v>0.32694464317414101</v>
      </c>
      <c r="E15">
        <v>0.16899584258229799</v>
      </c>
      <c r="F15">
        <v>0.14682555792071</v>
      </c>
      <c r="H15" t="s">
        <v>22</v>
      </c>
      <c r="I15">
        <v>4.3561999999999997E-2</v>
      </c>
      <c r="J15">
        <v>6</v>
      </c>
      <c r="K15">
        <v>7.2602999999999999E-3</v>
      </c>
    </row>
    <row r="16" spans="1:16">
      <c r="B16">
        <v>-5.6527868790888003E-2</v>
      </c>
      <c r="C16">
        <v>0.301684437864357</v>
      </c>
      <c r="D16">
        <v>0.20040838384249901</v>
      </c>
      <c r="E16">
        <v>0.253734121796578</v>
      </c>
      <c r="F16">
        <v>0.18764518770567801</v>
      </c>
      <c r="H16" t="s">
        <v>23</v>
      </c>
      <c r="I16">
        <v>7.9235999999999994E-3</v>
      </c>
      <c r="J16">
        <v>1</v>
      </c>
      <c r="K16">
        <v>7.9235999999999994E-3</v>
      </c>
      <c r="L16">
        <v>0.65805999999999998</v>
      </c>
      <c r="M16">
        <v>0.44822000000000001</v>
      </c>
      <c r="N16">
        <v>0.44822000000000001</v>
      </c>
      <c r="O16">
        <v>0.44822000000000001</v>
      </c>
      <c r="P16">
        <v>0.44822000000000001</v>
      </c>
    </row>
    <row r="17" spans="1:16">
      <c r="B17">
        <v>3.5469021958214997E-2</v>
      </c>
      <c r="C17">
        <v>0.22123942095793001</v>
      </c>
      <c r="D17">
        <v>0.32365445328787001</v>
      </c>
      <c r="E17">
        <v>0.18802860726397999</v>
      </c>
      <c r="F17">
        <v>0.23160849653200499</v>
      </c>
      <c r="H17" t="s">
        <v>24</v>
      </c>
      <c r="I17">
        <v>7.2245000000000004E-2</v>
      </c>
      <c r="J17">
        <v>6</v>
      </c>
      <c r="K17">
        <v>1.2041E-2</v>
      </c>
    </row>
    <row r="18" spans="1:16">
      <c r="A18" t="s">
        <v>3</v>
      </c>
      <c r="H18" t="s">
        <v>25</v>
      </c>
      <c r="I18">
        <v>8.8836999999999996E-3</v>
      </c>
      <c r="J18">
        <v>1</v>
      </c>
      <c r="K18">
        <v>8.8836999999999996E-3</v>
      </c>
      <c r="L18">
        <v>0.86846999999999996</v>
      </c>
      <c r="M18">
        <v>0.38734000000000002</v>
      </c>
      <c r="N18">
        <v>0.38734000000000002</v>
      </c>
      <c r="O18">
        <v>0.38734000000000002</v>
      </c>
      <c r="P18">
        <v>0.38734000000000002</v>
      </c>
    </row>
    <row r="19" spans="1:16">
      <c r="B19">
        <v>0.20662779207825499</v>
      </c>
      <c r="C19">
        <v>0.120279829028235</v>
      </c>
      <c r="D19">
        <v>0.35054097954211699</v>
      </c>
      <c r="E19">
        <v>4.7615745202736003E-2</v>
      </c>
      <c r="F19">
        <v>0.274935654148658</v>
      </c>
      <c r="H19" t="s">
        <v>26</v>
      </c>
      <c r="I19">
        <v>6.1374999999999999E-2</v>
      </c>
      <c r="J19">
        <v>6</v>
      </c>
      <c r="K19">
        <v>1.0229E-2</v>
      </c>
    </row>
    <row r="20" spans="1:16">
      <c r="B20">
        <v>-1.4914989229898E-2</v>
      </c>
      <c r="C20">
        <v>0.38734018210250798</v>
      </c>
      <c r="D20">
        <v>0.31495567350230103</v>
      </c>
      <c r="E20">
        <v>0.18940386454528199</v>
      </c>
      <c r="F20">
        <v>9.3385290620010594E-2</v>
      </c>
    </row>
    <row r="21" spans="1:16">
      <c r="B21">
        <v>-0.115916048173347</v>
      </c>
      <c r="C21">
        <v>0.127268634962797</v>
      </c>
      <c r="D21">
        <v>0.48536545809474801</v>
      </c>
      <c r="E21">
        <v>0.11472542718676</v>
      </c>
      <c r="F21">
        <v>0.156724431582348</v>
      </c>
    </row>
    <row r="22" spans="1:16">
      <c r="B22">
        <v>-1.76007498037416E-2</v>
      </c>
      <c r="C22">
        <v>0.282956126551272</v>
      </c>
      <c r="D22">
        <v>0.41876114072057202</v>
      </c>
      <c r="E22">
        <v>8.8779422891946E-2</v>
      </c>
      <c r="F22">
        <v>0.191902560032469</v>
      </c>
    </row>
    <row r="23" spans="1:16">
      <c r="B23">
        <v>9.0142426730780004E-2</v>
      </c>
      <c r="C23">
        <v>0.26069603917678702</v>
      </c>
      <c r="D23">
        <v>0.33817552576061</v>
      </c>
      <c r="E23">
        <v>0.11887197467676</v>
      </c>
      <c r="F23">
        <v>0.19211403365506299</v>
      </c>
    </row>
    <row r="24" spans="1:16">
      <c r="B24">
        <v>-7.0973621744660695E-2</v>
      </c>
      <c r="C24">
        <v>0.28879423856511499</v>
      </c>
      <c r="D24">
        <v>0.19758365166551101</v>
      </c>
      <c r="E24">
        <v>0.26643732138499399</v>
      </c>
      <c r="F24">
        <v>0.176211166639719</v>
      </c>
    </row>
    <row r="25" spans="1:16">
      <c r="B25">
        <v>-7.3623837191458498E-3</v>
      </c>
      <c r="C25">
        <v>0.27791735028058001</v>
      </c>
      <c r="D25">
        <v>0.31647927400305798</v>
      </c>
      <c r="E25">
        <v>0.19800978702824501</v>
      </c>
      <c r="F25">
        <v>0.20023120496897101</v>
      </c>
    </row>
    <row r="26" spans="1:16">
      <c r="A26" t="s">
        <v>9</v>
      </c>
    </row>
    <row r="27" spans="1:16">
      <c r="A27" t="s">
        <v>1</v>
      </c>
      <c r="B27">
        <f>AVERAGE(B3:B9)</f>
        <v>4.0086222597315133E-2</v>
      </c>
      <c r="C27">
        <f t="shared" ref="C27:F27" si="0">AVERAGE(C3:C9)</f>
        <v>0.32069675960738142</v>
      </c>
      <c r="D27">
        <f t="shared" si="0"/>
        <v>0.31099281563894632</v>
      </c>
      <c r="E27">
        <f t="shared" si="0"/>
        <v>0.13875515859743273</v>
      </c>
      <c r="F27">
        <f t="shared" si="0"/>
        <v>0.14746582886107767</v>
      </c>
    </row>
    <row r="28" spans="1:16">
      <c r="A28" t="s">
        <v>2</v>
      </c>
      <c r="B28">
        <f>AVERAGE(B11:B17)</f>
        <v>9.3521509454392148E-3</v>
      </c>
      <c r="C28">
        <f t="shared" ref="C28:F28" si="1">AVERAGE(C11:C17)</f>
        <v>0.27481737698610831</v>
      </c>
      <c r="D28">
        <f t="shared" si="1"/>
        <v>0.32409178603011757</v>
      </c>
      <c r="E28">
        <f t="shared" si="1"/>
        <v>0.13175412466253791</v>
      </c>
      <c r="F28">
        <f t="shared" si="1"/>
        <v>0.16807479562282682</v>
      </c>
    </row>
    <row r="29" spans="1:16">
      <c r="A29" t="s">
        <v>3</v>
      </c>
      <c r="B29">
        <f>AVERAGE(B19:B25)</f>
        <v>1.0000346591177408E-2</v>
      </c>
      <c r="C29">
        <f t="shared" ref="C29:F29" si="2">AVERAGE(C19:C25)</f>
        <v>0.24932177152389914</v>
      </c>
      <c r="D29">
        <f t="shared" si="2"/>
        <v>0.34598024332698812</v>
      </c>
      <c r="E29">
        <f t="shared" si="2"/>
        <v>0.14626336327381756</v>
      </c>
      <c r="F29">
        <f t="shared" si="2"/>
        <v>0.18364347737817693</v>
      </c>
    </row>
    <row r="30" spans="1:16">
      <c r="A30" t="s">
        <v>10</v>
      </c>
    </row>
    <row r="31" spans="1:16">
      <c r="A31" t="s">
        <v>1</v>
      </c>
      <c r="B31">
        <f>_xlfn.STDEV.S(B3:B9)/SQRT(7)</f>
        <v>3.1173755347406375E-2</v>
      </c>
      <c r="C31">
        <f t="shared" ref="C31:F31" si="3">_xlfn.STDEV.S(C3:C9)/SQRT(7)</f>
        <v>5.019427591358884E-2</v>
      </c>
      <c r="D31">
        <f t="shared" si="3"/>
        <v>2.6281149599987674E-2</v>
      </c>
      <c r="E31">
        <f t="shared" si="3"/>
        <v>2.271440603061179E-2</v>
      </c>
      <c r="F31">
        <f t="shared" si="3"/>
        <v>3.9227515352553761E-2</v>
      </c>
    </row>
    <row r="32" spans="1:16">
      <c r="A32" t="s">
        <v>2</v>
      </c>
      <c r="B32">
        <f>_xlfn.STDEV.S(B11:B17)/SQRT(7)</f>
        <v>4.9130302786652535E-2</v>
      </c>
      <c r="C32">
        <f t="shared" ref="C32:F32" si="4">_xlfn.STDEV.S(C11:C17)/SQRT(7)</f>
        <v>2.1222490605294821E-2</v>
      </c>
      <c r="D32">
        <f t="shared" si="4"/>
        <v>3.1392205045997941E-2</v>
      </c>
      <c r="E32">
        <f t="shared" si="4"/>
        <v>2.9024329793438199E-2</v>
      </c>
      <c r="F32">
        <f t="shared" si="4"/>
        <v>1.6709736588002729E-2</v>
      </c>
    </row>
    <row r="33" spans="1:6">
      <c r="A33" t="s">
        <v>3</v>
      </c>
      <c r="B33">
        <f>_xlfn.STDEV.S(B19:B25)/SQRT(7)</f>
        <v>4.0585267744510857E-2</v>
      </c>
      <c r="C33">
        <f t="shared" ref="C33:F33" si="5">_xlfn.STDEV.S(C19:C25)/SQRT(7)</f>
        <v>3.5934563315241794E-2</v>
      </c>
      <c r="D33">
        <f t="shared" si="5"/>
        <v>3.4038280478429751E-2</v>
      </c>
      <c r="E33">
        <f t="shared" si="5"/>
        <v>2.8352064241747587E-2</v>
      </c>
      <c r="F33">
        <f t="shared" si="5"/>
        <v>2.051468206083058E-2</v>
      </c>
    </row>
  </sheetData>
  <phoneticPr fontId="1" type="noConversion"/>
  <conditionalFormatting sqref="C3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3"/>
  <sheetViews>
    <sheetView tabSelected="1" topLeftCell="A32" workbookViewId="0">
      <selection activeCell="K55" sqref="K55"/>
    </sheetView>
  </sheetViews>
  <sheetFormatPr defaultRowHeight="14.25"/>
  <sheetData>
    <row r="2" spans="2:6">
      <c r="B2">
        <v>4.8431684741103903E-2</v>
      </c>
      <c r="C2">
        <v>0.33282553171552198</v>
      </c>
      <c r="D2">
        <v>0.25389343895618899</v>
      </c>
      <c r="E2">
        <v>0.163908739555508</v>
      </c>
      <c r="F2">
        <v>0.20094060503167699</v>
      </c>
    </row>
    <row r="3" spans="2:6">
      <c r="B3">
        <v>-0.24247355521286101</v>
      </c>
      <c r="C3">
        <v>0.14409746696866299</v>
      </c>
      <c r="D3">
        <v>0.44912031862646401</v>
      </c>
      <c r="E3">
        <v>5.0947559118892899E-2</v>
      </c>
      <c r="F3">
        <v>0.113361100073119</v>
      </c>
    </row>
    <row r="4" spans="2:6">
      <c r="B4">
        <v>3.2993049748780402E-2</v>
      </c>
      <c r="C4">
        <v>0.27291653924193199</v>
      </c>
      <c r="D4">
        <v>0.33811838252450399</v>
      </c>
      <c r="E4">
        <v>0.17898798099471799</v>
      </c>
      <c r="F4">
        <v>0.17698404749006599</v>
      </c>
    </row>
    <row r="5" spans="2:6">
      <c r="B5">
        <v>-0.137938003621908</v>
      </c>
      <c r="C5">
        <v>0.360289195979698</v>
      </c>
      <c r="D5">
        <v>0.17251771959642501</v>
      </c>
      <c r="E5">
        <v>0.23106693042131801</v>
      </c>
      <c r="F5">
        <v>9.8188150380650596E-2</v>
      </c>
    </row>
    <row r="6" spans="2:6">
      <c r="B6">
        <v>-3.6187691640092799E-2</v>
      </c>
      <c r="C6">
        <v>0.151805276278944</v>
      </c>
      <c r="D6">
        <v>0.35585627163693001</v>
      </c>
      <c r="E6">
        <v>0.24394166957879301</v>
      </c>
      <c r="F6">
        <v>0.21220909086524001</v>
      </c>
    </row>
    <row r="7" spans="2:6">
      <c r="B7">
        <v>-0.14870015119436</v>
      </c>
      <c r="C7">
        <v>0.28577535561268202</v>
      </c>
      <c r="D7">
        <v>0.16427493067485799</v>
      </c>
      <c r="E7">
        <v>0.31336525642887703</v>
      </c>
      <c r="F7">
        <v>8.7884306089222E-2</v>
      </c>
    </row>
    <row r="8" spans="2:6">
      <c r="B8">
        <v>4.1175905860044201E-2</v>
      </c>
      <c r="C8">
        <v>0.23554114373770099</v>
      </c>
      <c r="D8">
        <v>0.280133575725867</v>
      </c>
      <c r="E8">
        <v>0.20591548634871701</v>
      </c>
      <c r="F8">
        <v>0.23723388832767101</v>
      </c>
    </row>
    <row r="10" spans="2:6">
      <c r="B10">
        <v>0.164607373844538</v>
      </c>
      <c r="C10">
        <v>0.207603847258897</v>
      </c>
      <c r="D10">
        <v>0.32690516844640599</v>
      </c>
      <c r="E10">
        <v>3.8946625798347602E-2</v>
      </c>
      <c r="F10">
        <v>0.26193698465181098</v>
      </c>
    </row>
    <row r="11" spans="2:6">
      <c r="B11">
        <v>-4.5624856200722702E-3</v>
      </c>
      <c r="C11">
        <v>0.38002446814573099</v>
      </c>
      <c r="D11">
        <v>0.27686989448391502</v>
      </c>
      <c r="E11">
        <v>0.25632890683898601</v>
      </c>
      <c r="F11">
        <v>8.2214244911296405E-2</v>
      </c>
    </row>
    <row r="12" spans="2:6">
      <c r="B12">
        <v>-6.9159692779772103E-2</v>
      </c>
      <c r="C12">
        <v>0.24774934262646101</v>
      </c>
      <c r="D12">
        <v>0.41511790421551997</v>
      </c>
      <c r="E12">
        <v>0.13882523590731499</v>
      </c>
      <c r="F12">
        <v>0.12914782447093201</v>
      </c>
    </row>
    <row r="13" spans="2:6">
      <c r="B13">
        <v>-0.24674114923832699</v>
      </c>
      <c r="C13">
        <v>0.133491697872165</v>
      </c>
      <c r="D13">
        <v>0.495508742601179</v>
      </c>
      <c r="E13">
        <v>5.6680468010782803E-2</v>
      </c>
      <c r="F13">
        <v>6.7577942277546404E-2</v>
      </c>
    </row>
    <row r="14" spans="2:6">
      <c r="B14">
        <v>9.2236358734313795E-2</v>
      </c>
      <c r="C14">
        <v>0.23441778978417199</v>
      </c>
      <c r="D14">
        <v>0.306903875866259</v>
      </c>
      <c r="E14">
        <v>0.140847622524708</v>
      </c>
      <c r="F14">
        <v>0.22559435309054701</v>
      </c>
    </row>
    <row r="15" spans="2:6">
      <c r="B15">
        <v>-0.136307179286869</v>
      </c>
      <c r="C15">
        <v>0.27261548139611602</v>
      </c>
      <c r="D15">
        <v>0.18888366044001101</v>
      </c>
      <c r="E15">
        <v>0.23930497161224501</v>
      </c>
      <c r="F15">
        <v>0.16288870726475899</v>
      </c>
    </row>
    <row r="16" spans="2:6">
      <c r="B16">
        <v>3.4770693725703801E-2</v>
      </c>
      <c r="C16">
        <v>0.35567463029561402</v>
      </c>
      <c r="D16">
        <v>0.21755841785611099</v>
      </c>
      <c r="E16">
        <v>0.18558758212177801</v>
      </c>
      <c r="F16">
        <v>0.20640867600079299</v>
      </c>
    </row>
    <row r="18" spans="2:6">
      <c r="B18">
        <v>0.16408201813509801</v>
      </c>
      <c r="C18">
        <v>6.3750177107449901E-2</v>
      </c>
      <c r="D18">
        <v>0.46558123542552698</v>
      </c>
      <c r="E18">
        <v>-2.3274969440138901E-2</v>
      </c>
      <c r="F18">
        <v>0.283311599891786</v>
      </c>
    </row>
    <row r="19" spans="2:6">
      <c r="B19">
        <v>4.0735713994296298E-2</v>
      </c>
      <c r="C19">
        <v>0.52855835269245</v>
      </c>
      <c r="D19">
        <v>0.37037528740016801</v>
      </c>
      <c r="E19">
        <v>-4.0089777437088102E-3</v>
      </c>
      <c r="F19">
        <v>-5.6321668169377198E-2</v>
      </c>
    </row>
    <row r="20" spans="2:6">
      <c r="B20">
        <v>0.109107730126785</v>
      </c>
      <c r="C20">
        <v>0.28978141642206501</v>
      </c>
      <c r="D20">
        <v>0.25896951483514002</v>
      </c>
      <c r="E20">
        <v>0.122003685193356</v>
      </c>
      <c r="F20">
        <v>0.22013765342265401</v>
      </c>
    </row>
    <row r="21" spans="2:6">
      <c r="B21">
        <v>2.3416714585470198E-2</v>
      </c>
      <c r="C21">
        <v>0.33949800953630499</v>
      </c>
      <c r="D21">
        <v>0.38699107493527601</v>
      </c>
      <c r="E21">
        <v>9.1034308751676798E-2</v>
      </c>
      <c r="F21">
        <v>0.15905989219127101</v>
      </c>
    </row>
    <row r="22" spans="2:6">
      <c r="B22">
        <v>3.6023486707936203E-2</v>
      </c>
      <c r="C22">
        <v>0.30920514525404302</v>
      </c>
      <c r="D22">
        <v>0.32063580154888</v>
      </c>
      <c r="E22">
        <v>0.180174034691096</v>
      </c>
      <c r="F22">
        <v>0.153961531798044</v>
      </c>
    </row>
    <row r="23" spans="2:6">
      <c r="B23">
        <v>0.10512169278459201</v>
      </c>
      <c r="C23">
        <v>0.33705321405963901</v>
      </c>
      <c r="D23">
        <v>0.19545711511550801</v>
      </c>
      <c r="E23">
        <v>0.183127946638626</v>
      </c>
      <c r="F23">
        <v>0.179240031401634</v>
      </c>
    </row>
    <row r="24" spans="2:6">
      <c r="B24">
        <v>5.1911422300979903E-3</v>
      </c>
      <c r="C24">
        <v>0.33821893447569401</v>
      </c>
      <c r="D24">
        <v>0.21674314824242</v>
      </c>
      <c r="E24">
        <v>0.232647347310833</v>
      </c>
      <c r="F24">
        <v>0.20719942774095401</v>
      </c>
    </row>
    <row r="26" spans="2:6">
      <c r="B26">
        <v>0.21408747392918201</v>
      </c>
      <c r="C26">
        <v>0.112691012662612</v>
      </c>
      <c r="D26">
        <v>0.32681649336472202</v>
      </c>
      <c r="E26">
        <v>7.6390959066260603E-2</v>
      </c>
      <c r="F26">
        <v>0.27001406097722302</v>
      </c>
    </row>
    <row r="27" spans="2:6">
      <c r="B27">
        <v>4.8974651093804597E-2</v>
      </c>
      <c r="C27">
        <v>0.56210101965966297</v>
      </c>
      <c r="D27">
        <v>0.209617764132009</v>
      </c>
      <c r="E27">
        <v>0.12269043932382</v>
      </c>
      <c r="F27">
        <v>-5.6616125790703797E-2</v>
      </c>
    </row>
    <row r="28" spans="2:6">
      <c r="B28">
        <v>8.2850477280575194E-2</v>
      </c>
      <c r="C28">
        <v>0.25606750570341102</v>
      </c>
      <c r="D28">
        <v>0.38596653856588697</v>
      </c>
      <c r="E28">
        <v>0.13731745197984499</v>
      </c>
      <c r="F28">
        <v>0.137798026470281</v>
      </c>
    </row>
    <row r="29" spans="2:6">
      <c r="B29">
        <v>-4.4688016068254897E-3</v>
      </c>
      <c r="C29">
        <v>0.32594366910665701</v>
      </c>
      <c r="D29">
        <v>0.35316863731974901</v>
      </c>
      <c r="E29">
        <v>9.7384424325626204E-2</v>
      </c>
      <c r="F29">
        <v>0.21903446764114301</v>
      </c>
    </row>
    <row r="30" spans="2:6">
      <c r="B30">
        <v>0.164536638891667</v>
      </c>
      <c r="C30">
        <v>0.187052961434756</v>
      </c>
      <c r="D30">
        <v>0.34956617162012199</v>
      </c>
      <c r="E30">
        <v>0.112035098517669</v>
      </c>
      <c r="F30">
        <v>0.18680912953578599</v>
      </c>
    </row>
    <row r="31" spans="2:6">
      <c r="B31">
        <v>1.8542615144993502E-2</v>
      </c>
      <c r="C31">
        <v>0.52391196328200895</v>
      </c>
      <c r="D31">
        <v>0.17433455832195599</v>
      </c>
      <c r="E31">
        <v>0.23208910346098899</v>
      </c>
      <c r="F31">
        <v>5.1121759790053699E-2</v>
      </c>
    </row>
    <row r="32" spans="2:6">
      <c r="B32">
        <v>-1.35885166944181E-2</v>
      </c>
      <c r="C32">
        <v>0.33423545860463799</v>
      </c>
      <c r="D32">
        <v>0.30229387358575699</v>
      </c>
      <c r="E32">
        <v>0.177141950372394</v>
      </c>
      <c r="F32">
        <v>0.172740200742793</v>
      </c>
    </row>
    <row r="33" spans="2:6">
      <c r="B33" t="s">
        <v>4</v>
      </c>
      <c r="C33" t="s">
        <v>6</v>
      </c>
      <c r="D33" t="s">
        <v>5</v>
      </c>
      <c r="E33" t="s">
        <v>7</v>
      </c>
      <c r="F33" t="s">
        <v>8</v>
      </c>
    </row>
    <row r="34" spans="2:6">
      <c r="B34">
        <v>0.21507052942173699</v>
      </c>
      <c r="C34">
        <v>0.10611416165529799</v>
      </c>
      <c r="D34">
        <v>0.343991705375361</v>
      </c>
      <c r="E34">
        <v>6.6181382073768502E-2</v>
      </c>
      <c r="F34">
        <v>0.26864222147383598</v>
      </c>
    </row>
    <row r="35" spans="2:6">
      <c r="B35">
        <v>-2.5657583929937201E-2</v>
      </c>
      <c r="C35">
        <v>0.38077808148565301</v>
      </c>
      <c r="D35">
        <v>0.37486747478323501</v>
      </c>
      <c r="E35">
        <v>0.11305430705351401</v>
      </c>
      <c r="F35">
        <v>0.105642552747661</v>
      </c>
    </row>
    <row r="36" spans="2:6">
      <c r="B36">
        <v>0.134730944437598</v>
      </c>
      <c r="C36">
        <v>0.431505205204399</v>
      </c>
      <c r="D36">
        <v>0.240556708760258</v>
      </c>
      <c r="E36">
        <v>7.5301360784668203E-2</v>
      </c>
      <c r="F36">
        <v>0.117905780813077</v>
      </c>
    </row>
    <row r="37" spans="2:6">
      <c r="B37">
        <v>-2.2595749139257E-2</v>
      </c>
      <c r="C37">
        <v>0.333439754980007</v>
      </c>
      <c r="D37">
        <v>0.34228269779706</v>
      </c>
      <c r="E37">
        <v>0.11806305194564599</v>
      </c>
      <c r="F37">
        <v>0.18361874613803</v>
      </c>
    </row>
    <row r="38" spans="2:6">
      <c r="B38">
        <v>-1.6156443289808801E-2</v>
      </c>
      <c r="C38">
        <v>0.256275266694731</v>
      </c>
      <c r="D38">
        <v>0.40831867561333002</v>
      </c>
      <c r="E38">
        <v>0.141985237237825</v>
      </c>
      <c r="F38">
        <v>0.17726437716430499</v>
      </c>
    </row>
    <row r="39" spans="2:6">
      <c r="B39">
        <v>9.4853170926785399E-2</v>
      </c>
      <c r="C39">
        <v>0.38603062161521001</v>
      </c>
      <c r="D39">
        <v>0.14813805670056199</v>
      </c>
      <c r="E39">
        <v>0.20137841187901001</v>
      </c>
      <c r="F39">
        <v>0.16959973887843199</v>
      </c>
    </row>
    <row r="40" spans="2:6">
      <c r="B40">
        <v>4.9221903222926501E-2</v>
      </c>
      <c r="C40">
        <v>0.243380724236817</v>
      </c>
      <c r="D40">
        <v>0.33793809994040003</v>
      </c>
      <c r="E40">
        <v>0.18259988428902901</v>
      </c>
      <c r="F40">
        <v>0.18685938831082899</v>
      </c>
    </row>
    <row r="42" spans="2:6">
      <c r="B42">
        <v>0.16536944563415901</v>
      </c>
      <c r="C42">
        <v>0.100111956812465</v>
      </c>
      <c r="D42">
        <v>0.41017068237035098</v>
      </c>
      <c r="E42">
        <v>4.7959577085939301E-2</v>
      </c>
      <c r="F42">
        <v>0.27638833809708602</v>
      </c>
    </row>
    <row r="43" spans="2:6">
      <c r="B43">
        <v>-0.193332427304375</v>
      </c>
      <c r="C43">
        <v>0.22545858792366699</v>
      </c>
      <c r="D43">
        <v>0.49344570387115999</v>
      </c>
      <c r="E43">
        <v>2.2173947172448E-2</v>
      </c>
      <c r="F43">
        <v>6.5589333728351004E-2</v>
      </c>
    </row>
    <row r="44" spans="2:6">
      <c r="B44">
        <v>-0.15489758843302401</v>
      </c>
      <c r="C44">
        <v>9.7075845316660095E-2</v>
      </c>
      <c r="D44">
        <v>0.48651269370351402</v>
      </c>
      <c r="E44">
        <v>8.8085915247210406E-2</v>
      </c>
      <c r="F44">
        <v>0.17342795729959101</v>
      </c>
    </row>
    <row r="45" spans="2:6">
      <c r="B45">
        <v>-2.9215352463344401E-2</v>
      </c>
      <c r="C45">
        <v>0.25825734068957801</v>
      </c>
      <c r="D45">
        <v>0.42412610101081</v>
      </c>
      <c r="E45">
        <v>0.10594296936212801</v>
      </c>
      <c r="F45">
        <v>0.18245823647414</v>
      </c>
    </row>
    <row r="46" spans="2:6">
      <c r="B46">
        <v>0.27360354911333001</v>
      </c>
      <c r="C46">
        <v>0.296742504705161</v>
      </c>
      <c r="D46">
        <v>0.228267837366155</v>
      </c>
      <c r="E46">
        <v>4.55645513050996E-2</v>
      </c>
      <c r="F46">
        <v>0.15582155751025401</v>
      </c>
    </row>
    <row r="47" spans="2:6">
      <c r="B47">
        <v>-3.5156494092075399E-2</v>
      </c>
      <c r="C47">
        <v>0.27564893373458998</v>
      </c>
      <c r="D47">
        <v>0.21079271057631099</v>
      </c>
      <c r="E47">
        <v>0.25165520029330801</v>
      </c>
      <c r="F47">
        <v>0.22674666130371601</v>
      </c>
    </row>
    <row r="48" spans="2:6">
      <c r="B48">
        <v>1.8808450166474502E-2</v>
      </c>
      <c r="C48">
        <v>0.243076830633045</v>
      </c>
      <c r="D48">
        <v>0.34500917976129802</v>
      </c>
      <c r="E48">
        <v>0.17799324954662199</v>
      </c>
      <c r="F48">
        <v>0.21511228989256101</v>
      </c>
    </row>
    <row r="51" spans="1:6">
      <c r="A51" t="s">
        <v>35</v>
      </c>
      <c r="B51">
        <f>AVERAGE(B2:B8)</f>
        <v>-6.3242680188470471E-2</v>
      </c>
      <c r="C51">
        <f t="shared" ref="C51:F51" si="0">AVERAGE(C2:C8)</f>
        <v>0.25475007279073453</v>
      </c>
      <c r="D51">
        <f t="shared" si="0"/>
        <v>0.28770209110589101</v>
      </c>
      <c r="E51">
        <f t="shared" si="0"/>
        <v>0.19830480320668914</v>
      </c>
      <c r="F51">
        <f t="shared" si="0"/>
        <v>0.16097159832252078</v>
      </c>
    </row>
    <row r="52" spans="1:6">
      <c r="B52">
        <f>AVERAGE(B10:B16)</f>
        <v>-2.3593725802926398E-2</v>
      </c>
      <c r="C52">
        <f t="shared" ref="C52:F52" si="1">AVERAGE(C10:C16)</f>
        <v>0.261653893911308</v>
      </c>
      <c r="D52">
        <f t="shared" si="1"/>
        <v>0.31824966627277151</v>
      </c>
      <c r="E52">
        <f t="shared" si="1"/>
        <v>0.1509316304020232</v>
      </c>
      <c r="F52">
        <f t="shared" si="1"/>
        <v>0.16225267609538355</v>
      </c>
    </row>
    <row r="53" spans="1:6">
      <c r="B53">
        <f>AVERAGEA(B18:B24)</f>
        <v>6.9096928366325097E-2</v>
      </c>
      <c r="C53">
        <f t="shared" ref="C53:F53" si="2">AVERAGEA(C18:C24)</f>
        <v>0.31515217850680655</v>
      </c>
      <c r="D53">
        <f t="shared" si="2"/>
        <v>0.3163933110718456</v>
      </c>
      <c r="E53">
        <f t="shared" si="2"/>
        <v>0.11167191077167715</v>
      </c>
      <c r="F53">
        <f t="shared" si="2"/>
        <v>0.16379835261099515</v>
      </c>
    </row>
    <row r="54" spans="1:6">
      <c r="B54">
        <f>AVERAGE(B26:B32)</f>
        <v>7.299064829128267E-2</v>
      </c>
      <c r="C54">
        <f t="shared" ref="C54:F54" si="3">AVERAGE(C26:C32)</f>
        <v>0.32885765577910658</v>
      </c>
      <c r="D54">
        <f t="shared" si="3"/>
        <v>0.30025200527288598</v>
      </c>
      <c r="E54">
        <f t="shared" si="3"/>
        <v>0.1364356324352291</v>
      </c>
      <c r="F54">
        <f t="shared" si="3"/>
        <v>0.14012878848093943</v>
      </c>
    </row>
    <row r="55" spans="1:6">
      <c r="B55">
        <f>AVERAGE(B34:B40)</f>
        <v>6.1352395950006279E-2</v>
      </c>
      <c r="C55">
        <f t="shared" ref="C55:F55" si="4">AVERAGE(C34:C40)</f>
        <v>0.30536054512458788</v>
      </c>
      <c r="D55">
        <f t="shared" si="4"/>
        <v>0.31372763128145803</v>
      </c>
      <c r="E55">
        <f t="shared" si="4"/>
        <v>0.12836623360906582</v>
      </c>
      <c r="F55">
        <f t="shared" si="4"/>
        <v>0.17279040078945282</v>
      </c>
    </row>
    <row r="56" spans="1:6">
      <c r="B56">
        <f>AVERAGE(B42:B48)</f>
        <v>6.4542260887349616E-3</v>
      </c>
      <c r="C56">
        <f t="shared" ref="C56:F56" si="5">AVERAGE(C42:C48)</f>
        <v>0.21376742854502373</v>
      </c>
      <c r="D56">
        <f t="shared" si="5"/>
        <v>0.37118927266565693</v>
      </c>
      <c r="E56">
        <f t="shared" si="5"/>
        <v>0.10562505857325076</v>
      </c>
      <c r="F56">
        <f t="shared" si="5"/>
        <v>0.18507776775795698</v>
      </c>
    </row>
    <row r="58" spans="1:6">
      <c r="A58" t="s">
        <v>36</v>
      </c>
      <c r="B58">
        <f>_xlfn.STDEV.S(B2:B8)/SQRT(7)</f>
        <v>4.319771000110454E-2</v>
      </c>
      <c r="C58">
        <f t="shared" ref="C58:F58" si="6">_xlfn.STDEV.S(C2:C8)/SQRT(7)</f>
        <v>3.1523795149646539E-2</v>
      </c>
      <c r="D58">
        <f t="shared" si="6"/>
        <v>3.871281616796126E-2</v>
      </c>
      <c r="E58">
        <f t="shared" si="6"/>
        <v>3.0753744311597879E-2</v>
      </c>
      <c r="F58">
        <f t="shared" si="6"/>
        <v>2.2806333033139701E-2</v>
      </c>
    </row>
    <row r="59" spans="1:6">
      <c r="B59">
        <f>_xlfn.STDEV.S(B10:B16)/SQRT(7)</f>
        <v>5.2820497574985553E-2</v>
      </c>
      <c r="C59">
        <f t="shared" ref="C59:F59" si="7">_xlfn.STDEV.S(C10:C16)/SQRT(7)</f>
        <v>3.2091293162069025E-2</v>
      </c>
      <c r="D59">
        <f t="shared" si="7"/>
        <v>4.0706398475308443E-2</v>
      </c>
      <c r="E59">
        <f t="shared" si="7"/>
        <v>3.1544240730586579E-2</v>
      </c>
      <c r="F59">
        <f t="shared" si="7"/>
        <v>2.7759457063440005E-2</v>
      </c>
    </row>
    <row r="60" spans="1:6">
      <c r="B60">
        <f>_xlfn.STDEV.S(B18:B24)/SQRT(7)</f>
        <v>2.1816146076128556E-2</v>
      </c>
      <c r="C60">
        <f t="shared" ref="C60:F60" si="8">_xlfn.STDEV.S(C18:C24)/SQRT(7)</f>
        <v>5.1415361411036947E-2</v>
      </c>
      <c r="D60">
        <f t="shared" si="8"/>
        <v>3.7169606230472253E-2</v>
      </c>
      <c r="E60">
        <f t="shared" si="8"/>
        <v>3.6696615555498149E-2</v>
      </c>
      <c r="F60">
        <f t="shared" si="8"/>
        <v>4.0282239811308601E-2</v>
      </c>
    </row>
    <row r="61" spans="1:6">
      <c r="B61">
        <f>_xlfn.STDEV.S(B26:B32)/SQRT(7)</f>
        <v>3.2886338693120597E-2</v>
      </c>
      <c r="C61">
        <f t="shared" ref="C61:F61" si="9">_xlfn.STDEV.S(C26:C32)/SQRT(7)</f>
        <v>6.2606301339953915E-2</v>
      </c>
      <c r="D61">
        <f t="shared" si="9"/>
        <v>2.9824346292662073E-2</v>
      </c>
      <c r="E61">
        <f t="shared" si="9"/>
        <v>1.9953543955973312E-2</v>
      </c>
      <c r="F61">
        <f t="shared" si="9"/>
        <v>4.1683356723655272E-2</v>
      </c>
    </row>
    <row r="62" spans="1:6">
      <c r="B62">
        <f>_xlfn.STDEV.S(B34:B40)/SQRT(7)</f>
        <v>3.4815423011239487E-2</v>
      </c>
      <c r="C62">
        <f t="shared" ref="C62:F62" si="10">_xlfn.STDEV.S(C34:C40)/SQRT(7)</f>
        <v>4.2214409468901447E-2</v>
      </c>
      <c r="D62">
        <f t="shared" si="10"/>
        <v>3.3727511040289149E-2</v>
      </c>
      <c r="E62">
        <f t="shared" si="10"/>
        <v>1.9198828980414803E-2</v>
      </c>
      <c r="F62">
        <f t="shared" si="10"/>
        <v>2.0150689930291663E-2</v>
      </c>
    </row>
    <row r="63" spans="1:6">
      <c r="B63">
        <f>_xlfn.STDEV.S(B42:B48)/SQRT(7)</f>
        <v>6.2816497764703161E-2</v>
      </c>
      <c r="C63">
        <f t="shared" ref="C63:F63" si="11">_xlfn.STDEV.S(C42:C48)/SQRT(7)</f>
        <v>3.0946863961591204E-2</v>
      </c>
      <c r="D63">
        <f t="shared" si="11"/>
        <v>4.348151648125971E-2</v>
      </c>
      <c r="E63">
        <f t="shared" si="11"/>
        <v>3.1154889646776956E-2</v>
      </c>
      <c r="F63">
        <f t="shared" si="11"/>
        <v>2.5000943409631455E-2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sr-ev plot</vt:lpstr>
      <vt:lpstr>eu model parameters</vt:lpstr>
      <vt:lpstr>GLM</vt:lpstr>
      <vt:lpstr>GLM 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2018-09-26T02:12:46Z</dcterms:modified>
</cp:coreProperties>
</file>