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2260" windowHeight="12645" activeTab="2"/>
  </bookViews>
  <sheets>
    <sheet name="sr-ev plot" sheetId="1" r:id="rId1"/>
    <sheet name="eu model parameters" sheetId="2" r:id="rId2"/>
    <sheet name="GLM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3" l="1"/>
  <c r="D31" i="3"/>
  <c r="E31" i="3"/>
  <c r="F31" i="3"/>
  <c r="C32" i="3"/>
  <c r="D32" i="3"/>
  <c r="E32" i="3"/>
  <c r="F32" i="3"/>
  <c r="C33" i="3"/>
  <c r="D33" i="3"/>
  <c r="E33" i="3"/>
  <c r="F33" i="3"/>
  <c r="B33" i="3"/>
  <c r="B32" i="3"/>
  <c r="B31" i="3"/>
  <c r="C27" i="3"/>
  <c r="D27" i="3"/>
  <c r="E27" i="3"/>
  <c r="F27" i="3"/>
  <c r="C28" i="3"/>
  <c r="D28" i="3"/>
  <c r="E28" i="3"/>
  <c r="F28" i="3"/>
  <c r="C29" i="3"/>
  <c r="D29" i="3"/>
  <c r="E29" i="3"/>
  <c r="F29" i="3"/>
  <c r="B29" i="3"/>
  <c r="B28" i="3"/>
  <c r="B27" i="3"/>
</calcChain>
</file>

<file path=xl/sharedStrings.xml><?xml version="1.0" encoding="utf-8"?>
<sst xmlns="http://schemas.openxmlformats.org/spreadsheetml/2006/main" count="51" uniqueCount="29">
  <si>
    <t>slopes</t>
    <phoneticPr fontId="1" type="noConversion"/>
  </si>
  <si>
    <t>0.5s</t>
    <phoneticPr fontId="1" type="noConversion"/>
  </si>
  <si>
    <t>1.0s</t>
    <phoneticPr fontId="1" type="noConversion"/>
  </si>
  <si>
    <t>2.0s</t>
    <phoneticPr fontId="1" type="noConversion"/>
  </si>
  <si>
    <t>constant</t>
    <phoneticPr fontId="1" type="noConversion"/>
  </si>
  <si>
    <t>sure reward -</t>
    <phoneticPr fontId="1" type="noConversion"/>
  </si>
  <si>
    <t>sure reward +</t>
    <phoneticPr fontId="1" type="noConversion"/>
  </si>
  <si>
    <t>gamble +</t>
    <phoneticPr fontId="1" type="noConversion"/>
  </si>
  <si>
    <t>gamble -</t>
    <phoneticPr fontId="1" type="noConversion"/>
  </si>
  <si>
    <t>mean</t>
    <phoneticPr fontId="1" type="noConversion"/>
  </si>
  <si>
    <t>se</t>
    <phoneticPr fontId="1" type="noConversion"/>
  </si>
  <si>
    <t>SumSq</t>
  </si>
  <si>
    <t>DF</t>
  </si>
  <si>
    <t>MeanSq</t>
  </si>
  <si>
    <t>F</t>
  </si>
  <si>
    <t>pValue</t>
  </si>
  <si>
    <t>pValueGG</t>
  </si>
  <si>
    <t>pValueHF</t>
  </si>
  <si>
    <t>pValueLB</t>
  </si>
  <si>
    <t>(Intercept)</t>
  </si>
  <si>
    <t>Error</t>
  </si>
  <si>
    <t>(Intercept):time</t>
  </si>
  <si>
    <t>Error(time)</t>
  </si>
  <si>
    <t>(Intercept):sign</t>
  </si>
  <si>
    <t>Error(sign)</t>
  </si>
  <si>
    <t>(Intercept):time:sign</t>
  </si>
  <si>
    <t>Error(time:sign)</t>
  </si>
  <si>
    <t>sr ranova</t>
    <phoneticPr fontId="1" type="noConversion"/>
  </si>
  <si>
    <t>gamble ranova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</si>
</sst>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GLM!$A$27</c:f>
              <c:strCache>
                <c:ptCount val="1"/>
                <c:pt idx="0">
                  <c:v>0.5s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GLM!$B$31:$F$31</c:f>
                <c:numCache>
                  <c:formatCode>General</c:formatCode>
                  <c:ptCount val="5"/>
                  <c:pt idx="0">
                    <c:v>3.1173755347406375E-2</c:v>
                  </c:pt>
                  <c:pt idx="1">
                    <c:v>5.019427591358884E-2</c:v>
                  </c:pt>
                  <c:pt idx="2">
                    <c:v>2.6281149599987674E-2</c:v>
                  </c:pt>
                  <c:pt idx="3">
                    <c:v>2.271440603061179E-2</c:v>
                  </c:pt>
                  <c:pt idx="4">
                    <c:v>3.9227515352553761E-2</c:v>
                  </c:pt>
                </c:numCache>
              </c:numRef>
            </c:plus>
            <c:minus>
              <c:numRef>
                <c:f>GLM!$B$31:$F$31</c:f>
                <c:numCache>
                  <c:formatCode>General</c:formatCode>
                  <c:ptCount val="5"/>
                  <c:pt idx="0">
                    <c:v>3.1173755347406375E-2</c:v>
                  </c:pt>
                  <c:pt idx="1">
                    <c:v>5.019427591358884E-2</c:v>
                  </c:pt>
                  <c:pt idx="2">
                    <c:v>2.6281149599987674E-2</c:v>
                  </c:pt>
                  <c:pt idx="3">
                    <c:v>2.271440603061179E-2</c:v>
                  </c:pt>
                  <c:pt idx="4">
                    <c:v>3.9227515352553761E-2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GLM!$B$1:$F$1</c:f>
              <c:strCache>
                <c:ptCount val="5"/>
                <c:pt idx="0">
                  <c:v>constant</c:v>
                </c:pt>
                <c:pt idx="1">
                  <c:v>sure reward +</c:v>
                </c:pt>
                <c:pt idx="2">
                  <c:v>sure reward -</c:v>
                </c:pt>
                <c:pt idx="3">
                  <c:v>gamble +</c:v>
                </c:pt>
                <c:pt idx="4">
                  <c:v>gamble -</c:v>
                </c:pt>
              </c:strCache>
            </c:strRef>
          </c:cat>
          <c:val>
            <c:numRef>
              <c:f>GLM!$B$27:$F$27</c:f>
              <c:numCache>
                <c:formatCode>General</c:formatCode>
                <c:ptCount val="5"/>
                <c:pt idx="0">
                  <c:v>4.0086222597315133E-2</c:v>
                </c:pt>
                <c:pt idx="1">
                  <c:v>0.32069675960738142</c:v>
                </c:pt>
                <c:pt idx="2">
                  <c:v>0.31099281563894632</c:v>
                </c:pt>
                <c:pt idx="3">
                  <c:v>0.13875515859743273</c:v>
                </c:pt>
                <c:pt idx="4">
                  <c:v>0.14746582886107767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8-4402-B9EC-3EC0F7AC67BB}"/>
            </c:ext>
          </c:extLst>
        </c:ser>
        <c:ser>
          <c:idx val="1"/>
          <c:order val="1"/>
          <c:tx>
            <c:strRef>
              <c:f>GLM!$A$28</c:f>
              <c:strCache>
                <c:ptCount val="1"/>
                <c:pt idx="0">
                  <c:v>1.0s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GLM!$B$32:$F$32</c:f>
                <c:numCache>
                  <c:formatCode>General</c:formatCode>
                  <c:ptCount val="5"/>
                  <c:pt idx="0">
                    <c:v>4.9130302786652535E-2</c:v>
                  </c:pt>
                  <c:pt idx="1">
                    <c:v>2.1222490605294821E-2</c:v>
                  </c:pt>
                  <c:pt idx="2">
                    <c:v>3.1392205045997941E-2</c:v>
                  </c:pt>
                  <c:pt idx="3">
                    <c:v>2.9024329793438199E-2</c:v>
                  </c:pt>
                  <c:pt idx="4">
                    <c:v>1.6709736588002729E-2</c:v>
                  </c:pt>
                </c:numCache>
              </c:numRef>
            </c:plus>
            <c:minus>
              <c:numRef>
                <c:f>GLM!$B$32:$F$32</c:f>
                <c:numCache>
                  <c:formatCode>General</c:formatCode>
                  <c:ptCount val="5"/>
                  <c:pt idx="0">
                    <c:v>4.9130302786652535E-2</c:v>
                  </c:pt>
                  <c:pt idx="1">
                    <c:v>2.1222490605294821E-2</c:v>
                  </c:pt>
                  <c:pt idx="2">
                    <c:v>3.1392205045997941E-2</c:v>
                  </c:pt>
                  <c:pt idx="3">
                    <c:v>2.9024329793438199E-2</c:v>
                  </c:pt>
                  <c:pt idx="4">
                    <c:v>1.6709736588002729E-2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GLM!$B$1:$F$1</c:f>
              <c:strCache>
                <c:ptCount val="5"/>
                <c:pt idx="0">
                  <c:v>constant</c:v>
                </c:pt>
                <c:pt idx="1">
                  <c:v>sure reward +</c:v>
                </c:pt>
                <c:pt idx="2">
                  <c:v>sure reward -</c:v>
                </c:pt>
                <c:pt idx="3">
                  <c:v>gamble +</c:v>
                </c:pt>
                <c:pt idx="4">
                  <c:v>gamble -</c:v>
                </c:pt>
              </c:strCache>
            </c:strRef>
          </c:cat>
          <c:val>
            <c:numRef>
              <c:f>GLM!$B$28:$F$28</c:f>
              <c:numCache>
                <c:formatCode>General</c:formatCode>
                <c:ptCount val="5"/>
                <c:pt idx="0">
                  <c:v>9.3521509454392148E-3</c:v>
                </c:pt>
                <c:pt idx="1">
                  <c:v>0.27481737698610831</c:v>
                </c:pt>
                <c:pt idx="2">
                  <c:v>0.32409178603011757</c:v>
                </c:pt>
                <c:pt idx="3">
                  <c:v>0.13175412466253791</c:v>
                </c:pt>
                <c:pt idx="4">
                  <c:v>0.16807479562282682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8-4402-B9EC-3EC0F7AC67BB}"/>
            </c:ext>
          </c:extLst>
        </c:ser>
        <c:ser>
          <c:idx val="2"/>
          <c:order val="2"/>
          <c:tx>
            <c:strRef>
              <c:f>GLM!$A$29</c:f>
              <c:strCache>
                <c:ptCount val="1"/>
                <c:pt idx="0">
                  <c:v>2.0s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GLM!$B$33:$F$33</c:f>
                <c:numCache>
                  <c:formatCode>General</c:formatCode>
                  <c:ptCount val="5"/>
                  <c:pt idx="0">
                    <c:v>4.0585267744510857E-2</c:v>
                  </c:pt>
                  <c:pt idx="1">
                    <c:v>3.5934563315241794E-2</c:v>
                  </c:pt>
                  <c:pt idx="2">
                    <c:v>3.4038280478429751E-2</c:v>
                  </c:pt>
                  <c:pt idx="3">
                    <c:v>2.8352064241747587E-2</c:v>
                  </c:pt>
                  <c:pt idx="4">
                    <c:v>2.051468206083058E-2</c:v>
                  </c:pt>
                </c:numCache>
              </c:numRef>
            </c:plus>
            <c:minus>
              <c:numRef>
                <c:f>GLM!$B$33:$F$33</c:f>
                <c:numCache>
                  <c:formatCode>General</c:formatCode>
                  <c:ptCount val="5"/>
                  <c:pt idx="0">
                    <c:v>4.0585267744510857E-2</c:v>
                  </c:pt>
                  <c:pt idx="1">
                    <c:v>3.5934563315241794E-2</c:v>
                  </c:pt>
                  <c:pt idx="2">
                    <c:v>3.4038280478429751E-2</c:v>
                  </c:pt>
                  <c:pt idx="3">
                    <c:v>2.8352064241747587E-2</c:v>
                  </c:pt>
                  <c:pt idx="4">
                    <c:v>2.051468206083058E-2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GLM!$B$1:$F$1</c:f>
              <c:strCache>
                <c:ptCount val="5"/>
                <c:pt idx="0">
                  <c:v>constant</c:v>
                </c:pt>
                <c:pt idx="1">
                  <c:v>sure reward +</c:v>
                </c:pt>
                <c:pt idx="2">
                  <c:v>sure reward -</c:v>
                </c:pt>
                <c:pt idx="3">
                  <c:v>gamble +</c:v>
                </c:pt>
                <c:pt idx="4">
                  <c:v>gamble -</c:v>
                </c:pt>
              </c:strCache>
            </c:strRef>
          </c:cat>
          <c:val>
            <c:numRef>
              <c:f>GLM!$B$29:$F$29</c:f>
              <c:numCache>
                <c:formatCode>General</c:formatCode>
                <c:ptCount val="5"/>
                <c:pt idx="0">
                  <c:v>1.0000346591177408E-2</c:v>
                </c:pt>
                <c:pt idx="1">
                  <c:v>0.24932177152389914</c:v>
                </c:pt>
                <c:pt idx="2">
                  <c:v>0.34598024332698812</c:v>
                </c:pt>
                <c:pt idx="3">
                  <c:v>0.14626336327381756</c:v>
                </c:pt>
                <c:pt idx="4">
                  <c:v>0.18364347737817693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8-4402-B9EC-3EC0F7AC6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789728"/>
        <c:axId val="709785568"/>
      </c:barChart>
      <c:catAx>
        <c:axId val="70978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85568"/>
        <c:crosses val="autoZero"/>
        <c:auto val="1"/>
        <c:lblAlgn val="ctr"/>
        <c:lblOffset val="100"/>
        <c:noMultiLvlLbl val="0"/>
      </c:catAx>
      <c:valAx>
        <c:axId val="7097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8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685799</xdr:colOff>
      <xdr:row>1</xdr:row>
      <xdr:rowOff>38100</xdr:rowOff>
    </xdr:from>
    <xdr:to>
      <xdr:col>25</xdr:col>
      <xdr:colOff>676274</xdr:colOff>
      <xdr:row>21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I19" sqref="I19"/>
    </sheetView>
  </sheetViews>
  <sheetFormatPr defaultRowHeight="14.25" x14ac:dyDescent="0.2"/>
  <sheetData>
    <row r="1" spans="1:10" x14ac:dyDescent="0.2">
      <c r="A1" t="s">
        <v>0</v>
      </c>
    </row>
    <row r="2" spans="1:10" x14ac:dyDescent="0.2">
      <c r="B2">
        <v>0.40738818256714399</v>
      </c>
      <c r="C2">
        <v>3.2809199572546799E-2</v>
      </c>
      <c r="D2">
        <v>2.3449604001444201E-2</v>
      </c>
      <c r="E2">
        <v>0.29347755876179099</v>
      </c>
      <c r="F2">
        <v>0.34967575985251298</v>
      </c>
      <c r="G2">
        <v>0.57350870711039104</v>
      </c>
      <c r="H2">
        <v>-0.176689650186376</v>
      </c>
      <c r="I2">
        <v>0.4707001047412</v>
      </c>
      <c r="J2">
        <v>0.56731624710599204</v>
      </c>
    </row>
    <row r="3" spans="1:10" x14ac:dyDescent="0.2">
      <c r="B3">
        <v>0.375596564929848</v>
      </c>
      <c r="C3">
        <v>1.6933504459340101</v>
      </c>
      <c r="D3">
        <v>0.21714666432865801</v>
      </c>
      <c r="E3">
        <v>0.380382961113369</v>
      </c>
      <c r="F3">
        <v>0.29015551368868497</v>
      </c>
      <c r="G3">
        <v>0.41291125538727802</v>
      </c>
      <c r="H3">
        <v>1.7844860282108399</v>
      </c>
      <c r="I3">
        <v>0.69835618873093197</v>
      </c>
      <c r="J3">
        <v>0.628883706314048</v>
      </c>
    </row>
    <row r="4" spans="1:10" x14ac:dyDescent="0.2">
      <c r="B4">
        <v>0.38707774838314701</v>
      </c>
      <c r="C4">
        <v>0.58683153237124797</v>
      </c>
      <c r="D4">
        <v>0.32543176986495997</v>
      </c>
      <c r="E4">
        <v>0.39157771660193502</v>
      </c>
      <c r="F4">
        <v>0.33184839565676799</v>
      </c>
      <c r="G4">
        <v>0.41774513393783802</v>
      </c>
      <c r="H4">
        <v>0.76608456724355001</v>
      </c>
      <c r="I4">
        <v>0.72400759220202704</v>
      </c>
      <c r="J4">
        <v>0.54861065981063695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0" sqref="E20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G4" sqref="G4"/>
    </sheetView>
  </sheetViews>
  <sheetFormatPr defaultRowHeight="14.25" x14ac:dyDescent="0.2"/>
  <sheetData>
    <row r="1" spans="1:16" x14ac:dyDescent="0.2">
      <c r="B1" t="s">
        <v>4</v>
      </c>
      <c r="C1" t="s">
        <v>6</v>
      </c>
      <c r="D1" t="s">
        <v>5</v>
      </c>
      <c r="E1" t="s">
        <v>7</v>
      </c>
      <c r="F1" t="s">
        <v>8</v>
      </c>
    </row>
    <row r="2" spans="1:16" x14ac:dyDescent="0.2">
      <c r="A2" t="s">
        <v>1</v>
      </c>
    </row>
    <row r="3" spans="1:16" x14ac:dyDescent="0.2">
      <c r="B3">
        <v>0.18604511786222599</v>
      </c>
      <c r="C3">
        <v>0.166025698985729</v>
      </c>
      <c r="D3">
        <v>0.33616081311603402</v>
      </c>
      <c r="E3">
        <v>5.4603169168325E-2</v>
      </c>
      <c r="F3">
        <v>0.25716520086768502</v>
      </c>
      <c r="H3" t="s">
        <v>27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</row>
    <row r="4" spans="1:16" x14ac:dyDescent="0.2">
      <c r="B4">
        <v>2.2386332780703198E-2</v>
      </c>
      <c r="C4">
        <v>0.53326827638069496</v>
      </c>
      <c r="D4">
        <v>0.29346860834969202</v>
      </c>
      <c r="E4">
        <v>8.7060147646582098E-2</v>
      </c>
      <c r="F4">
        <v>-6.3816634842327399E-2</v>
      </c>
      <c r="H4" t="s">
        <v>19</v>
      </c>
      <c r="I4">
        <v>3.8896000000000002</v>
      </c>
      <c r="J4">
        <v>1</v>
      </c>
      <c r="K4">
        <v>3.8896000000000002</v>
      </c>
      <c r="L4">
        <v>418.3</v>
      </c>
      <c r="M4" s="1">
        <v>8.8838000000000002E-7</v>
      </c>
      <c r="N4" s="1">
        <v>8.8838000000000002E-7</v>
      </c>
      <c r="O4" s="1">
        <v>8.8838000000000002E-7</v>
      </c>
      <c r="P4" s="1">
        <v>8.8838000000000002E-7</v>
      </c>
    </row>
    <row r="5" spans="1:16" x14ac:dyDescent="0.2">
      <c r="B5">
        <v>1.71227735368184E-2</v>
      </c>
      <c r="C5">
        <v>0.33914158322750398</v>
      </c>
      <c r="D5">
        <v>0.38224374535067601</v>
      </c>
      <c r="E5">
        <v>0.118011947314332</v>
      </c>
      <c r="F5">
        <v>0.14347995057066901</v>
      </c>
      <c r="H5" t="s">
        <v>20</v>
      </c>
      <c r="I5">
        <v>5.5791E-2</v>
      </c>
      <c r="J5">
        <v>6</v>
      </c>
      <c r="K5">
        <v>9.2984999999999995E-3</v>
      </c>
    </row>
    <row r="6" spans="1:16" x14ac:dyDescent="0.2">
      <c r="B6">
        <v>-8.3194616600135704E-2</v>
      </c>
      <c r="C6">
        <v>0.28107095086280998</v>
      </c>
      <c r="D6">
        <v>0.36564619540312798</v>
      </c>
      <c r="E6">
        <v>0.12468753963606299</v>
      </c>
      <c r="F6">
        <v>0.145400697497864</v>
      </c>
      <c r="H6" t="s">
        <v>21</v>
      </c>
      <c r="I6">
        <v>2.9550000000000001</v>
      </c>
      <c r="J6">
        <v>1</v>
      </c>
      <c r="K6">
        <v>2.9550000000000001</v>
      </c>
      <c r="L6">
        <v>394.73</v>
      </c>
      <c r="M6" s="1">
        <v>1.0549000000000001E-6</v>
      </c>
      <c r="N6" s="1">
        <v>1.0549000000000001E-6</v>
      </c>
      <c r="O6" s="1">
        <v>1.0549000000000001E-6</v>
      </c>
      <c r="P6" s="1">
        <v>1.0549000000000001E-6</v>
      </c>
    </row>
    <row r="7" spans="1:16" x14ac:dyDescent="0.2">
      <c r="B7">
        <v>8.9776737082861796E-2</v>
      </c>
      <c r="C7">
        <v>0.159492624381607</v>
      </c>
      <c r="D7">
        <v>0.36263492605129899</v>
      </c>
      <c r="E7">
        <v>0.16325867707692401</v>
      </c>
      <c r="F7">
        <v>0.22483703540730801</v>
      </c>
      <c r="H7" t="s">
        <v>22</v>
      </c>
      <c r="I7">
        <v>4.4916999999999999E-2</v>
      </c>
      <c r="J7">
        <v>6</v>
      </c>
      <c r="K7">
        <v>7.4862000000000001E-3</v>
      </c>
    </row>
    <row r="8" spans="1:16" x14ac:dyDescent="0.2">
      <c r="B8">
        <v>4.0063931190866597E-2</v>
      </c>
      <c r="C8">
        <v>0.40598634805293299</v>
      </c>
      <c r="D8">
        <v>0.20863750424913699</v>
      </c>
      <c r="E8">
        <v>0.21001792237919301</v>
      </c>
      <c r="F8">
        <v>0.135294294127871</v>
      </c>
      <c r="H8" t="s">
        <v>23</v>
      </c>
      <c r="I8">
        <v>2.1651E-2</v>
      </c>
      <c r="J8">
        <v>1</v>
      </c>
      <c r="K8">
        <v>2.1651E-2</v>
      </c>
      <c r="L8">
        <v>1.5846</v>
      </c>
      <c r="M8">
        <v>0.25485999999999998</v>
      </c>
      <c r="N8">
        <v>0.25485999999999998</v>
      </c>
      <c r="O8">
        <v>0.25485999999999998</v>
      </c>
      <c r="P8">
        <v>0.25485999999999998</v>
      </c>
    </row>
    <row r="9" spans="1:16" x14ac:dyDescent="0.2">
      <c r="B9">
        <v>8.4032823278656493E-3</v>
      </c>
      <c r="C9">
        <v>0.35989183536039199</v>
      </c>
      <c r="D9">
        <v>0.228157916952658</v>
      </c>
      <c r="E9">
        <v>0.21364670696061</v>
      </c>
      <c r="F9">
        <v>0.18990025839847399</v>
      </c>
      <c r="H9" t="s">
        <v>24</v>
      </c>
      <c r="I9">
        <v>8.1979999999999997E-2</v>
      </c>
      <c r="J9">
        <v>6</v>
      </c>
      <c r="K9">
        <v>1.3663E-2</v>
      </c>
    </row>
    <row r="10" spans="1:16" x14ac:dyDescent="0.2">
      <c r="A10" t="s">
        <v>2</v>
      </c>
      <c r="H10" t="s">
        <v>25</v>
      </c>
      <c r="I10">
        <v>3.7679999999999998E-2</v>
      </c>
      <c r="J10">
        <v>1</v>
      </c>
      <c r="K10">
        <v>3.7679999999999998E-2</v>
      </c>
      <c r="L10">
        <v>3.0158</v>
      </c>
      <c r="M10">
        <v>0.13313</v>
      </c>
      <c r="N10">
        <v>0.13313</v>
      </c>
      <c r="O10">
        <v>0.13313</v>
      </c>
      <c r="P10">
        <v>0.13313</v>
      </c>
    </row>
    <row r="11" spans="1:16" x14ac:dyDescent="0.2">
      <c r="B11">
        <v>0.17590530934040099</v>
      </c>
      <c r="C11">
        <v>0.29772296513751101</v>
      </c>
      <c r="D11">
        <v>0.27257458543681701</v>
      </c>
      <c r="E11">
        <v>5.1272294481609103E-2</v>
      </c>
      <c r="F11">
        <v>0.20252484560366099</v>
      </c>
      <c r="H11" t="s">
        <v>26</v>
      </c>
      <c r="I11">
        <v>7.4965000000000004E-2</v>
      </c>
      <c r="J11">
        <v>6</v>
      </c>
      <c r="K11">
        <v>1.2494E-2</v>
      </c>
    </row>
    <row r="12" spans="1:16" x14ac:dyDescent="0.2">
      <c r="B12">
        <v>-0.22050956227846499</v>
      </c>
      <c r="C12">
        <v>0.17483598610436399</v>
      </c>
      <c r="D12">
        <v>0.46836332148961901</v>
      </c>
      <c r="E12">
        <v>3.9598656364267397E-2</v>
      </c>
      <c r="F12">
        <v>9.6692473763284603E-2</v>
      </c>
    </row>
    <row r="13" spans="1:16" x14ac:dyDescent="0.2">
      <c r="B13">
        <v>0.104150004744166</v>
      </c>
      <c r="C13">
        <v>0.30784873347952801</v>
      </c>
      <c r="D13">
        <v>0.30511424100038598</v>
      </c>
      <c r="E13">
        <v>0.115802432184647</v>
      </c>
      <c r="F13">
        <v>0.16708458859127401</v>
      </c>
      <c r="H13" t="s">
        <v>28</v>
      </c>
      <c r="I13" t="s">
        <v>11</v>
      </c>
      <c r="J13" t="s">
        <v>12</v>
      </c>
      <c r="K13" t="s">
        <v>13</v>
      </c>
      <c r="L13" t="s">
        <v>14</v>
      </c>
      <c r="M13" t="s">
        <v>15</v>
      </c>
      <c r="N13" t="s">
        <v>16</v>
      </c>
      <c r="O13" t="s">
        <v>17</v>
      </c>
      <c r="P13" t="s">
        <v>18</v>
      </c>
    </row>
    <row r="14" spans="1:16" x14ac:dyDescent="0.2">
      <c r="B14">
        <v>-4.4646749066042997E-2</v>
      </c>
      <c r="C14">
        <v>0.33478103974690598</v>
      </c>
      <c r="D14">
        <v>0.37158287397949102</v>
      </c>
      <c r="E14">
        <v>0.104846917964386</v>
      </c>
      <c r="F14">
        <v>0.144142419243175</v>
      </c>
      <c r="H14" t="s">
        <v>19</v>
      </c>
      <c r="I14">
        <v>0.97880999999999996</v>
      </c>
      <c r="J14">
        <v>1</v>
      </c>
      <c r="K14">
        <v>0.97880999999999996</v>
      </c>
      <c r="L14">
        <v>78.314999999999998</v>
      </c>
      <c r="M14">
        <v>1.1574999999999999E-4</v>
      </c>
      <c r="N14">
        <v>1.1574999999999999E-4</v>
      </c>
      <c r="O14">
        <v>1.1574999999999999E-4</v>
      </c>
      <c r="P14">
        <v>1.1574999999999999E-4</v>
      </c>
    </row>
    <row r="15" spans="1:16" x14ac:dyDescent="0.2">
      <c r="B15">
        <v>7.1624900710688499E-2</v>
      </c>
      <c r="C15">
        <v>0.28560905561216199</v>
      </c>
      <c r="D15">
        <v>0.32694464317414101</v>
      </c>
      <c r="E15">
        <v>0.16899584258229799</v>
      </c>
      <c r="F15">
        <v>0.14682555792071</v>
      </c>
      <c r="H15" t="s">
        <v>20</v>
      </c>
      <c r="I15">
        <v>7.4990000000000001E-2</v>
      </c>
      <c r="J15">
        <v>6</v>
      </c>
      <c r="K15">
        <v>1.2498E-2</v>
      </c>
    </row>
    <row r="16" spans="1:16" x14ac:dyDescent="0.2">
      <c r="B16">
        <v>-5.6527868790888003E-2</v>
      </c>
      <c r="C16">
        <v>0.301684437864357</v>
      </c>
      <c r="D16">
        <v>0.20040838384249901</v>
      </c>
      <c r="E16">
        <v>0.253734121796578</v>
      </c>
      <c r="F16">
        <v>0.18764518770567801</v>
      </c>
      <c r="H16" t="s">
        <v>21</v>
      </c>
      <c r="I16">
        <v>0.81071000000000004</v>
      </c>
      <c r="J16">
        <v>1</v>
      </c>
      <c r="K16">
        <v>0.81071000000000004</v>
      </c>
      <c r="L16">
        <v>111.66</v>
      </c>
      <c r="M16" s="1">
        <v>4.2253999999999999E-5</v>
      </c>
      <c r="N16" s="1">
        <v>4.2253999999999999E-5</v>
      </c>
      <c r="O16" s="1">
        <v>4.2253999999999999E-5</v>
      </c>
      <c r="P16" s="1">
        <v>4.2253999999999999E-5</v>
      </c>
    </row>
    <row r="17" spans="1:16" x14ac:dyDescent="0.2">
      <c r="B17">
        <v>3.5469021958214997E-2</v>
      </c>
      <c r="C17">
        <v>0.22123942095793001</v>
      </c>
      <c r="D17">
        <v>0.32365445328787001</v>
      </c>
      <c r="E17">
        <v>0.18802860726397999</v>
      </c>
      <c r="F17">
        <v>0.23160849653200499</v>
      </c>
      <c r="H17" t="s">
        <v>22</v>
      </c>
      <c r="I17">
        <v>4.3561999999999997E-2</v>
      </c>
      <c r="J17">
        <v>6</v>
      </c>
      <c r="K17">
        <v>7.2602999999999999E-3</v>
      </c>
    </row>
    <row r="18" spans="1:16" x14ac:dyDescent="0.2">
      <c r="A18" t="s">
        <v>3</v>
      </c>
      <c r="H18" t="s">
        <v>23</v>
      </c>
      <c r="I18">
        <v>7.9235999999999994E-3</v>
      </c>
      <c r="J18">
        <v>1</v>
      </c>
      <c r="K18">
        <v>7.9235999999999994E-3</v>
      </c>
      <c r="L18">
        <v>0.65805999999999998</v>
      </c>
      <c r="M18">
        <v>0.44822000000000001</v>
      </c>
      <c r="N18">
        <v>0.44822000000000001</v>
      </c>
      <c r="O18">
        <v>0.44822000000000001</v>
      </c>
      <c r="P18">
        <v>0.44822000000000001</v>
      </c>
    </row>
    <row r="19" spans="1:16" x14ac:dyDescent="0.2">
      <c r="B19">
        <v>0.20662779207825499</v>
      </c>
      <c r="C19">
        <v>0.120279829028235</v>
      </c>
      <c r="D19">
        <v>0.35054097954211699</v>
      </c>
      <c r="E19">
        <v>4.7615745202736003E-2</v>
      </c>
      <c r="F19">
        <v>0.274935654148658</v>
      </c>
      <c r="H19" t="s">
        <v>24</v>
      </c>
      <c r="I19">
        <v>7.2245000000000004E-2</v>
      </c>
      <c r="J19">
        <v>6</v>
      </c>
      <c r="K19">
        <v>1.2041E-2</v>
      </c>
    </row>
    <row r="20" spans="1:16" x14ac:dyDescent="0.2">
      <c r="B20">
        <v>-1.4914989229898E-2</v>
      </c>
      <c r="C20">
        <v>0.38734018210250798</v>
      </c>
      <c r="D20">
        <v>0.31495567350230103</v>
      </c>
      <c r="E20">
        <v>0.18940386454528199</v>
      </c>
      <c r="F20">
        <v>9.3385290620010594E-2</v>
      </c>
      <c r="H20" t="s">
        <v>25</v>
      </c>
      <c r="I20">
        <v>8.8836999999999996E-3</v>
      </c>
      <c r="J20">
        <v>1</v>
      </c>
      <c r="K20">
        <v>8.8836999999999996E-3</v>
      </c>
      <c r="L20">
        <v>0.86846999999999996</v>
      </c>
      <c r="M20">
        <v>0.38734000000000002</v>
      </c>
      <c r="N20">
        <v>0.38734000000000002</v>
      </c>
      <c r="O20">
        <v>0.38734000000000002</v>
      </c>
      <c r="P20">
        <v>0.38734000000000002</v>
      </c>
    </row>
    <row r="21" spans="1:16" x14ac:dyDescent="0.2">
      <c r="B21">
        <v>-0.115916048173347</v>
      </c>
      <c r="C21">
        <v>0.127268634962797</v>
      </c>
      <c r="D21">
        <v>0.48536545809474801</v>
      </c>
      <c r="E21">
        <v>0.11472542718676</v>
      </c>
      <c r="F21">
        <v>0.156724431582348</v>
      </c>
      <c r="H21" t="s">
        <v>26</v>
      </c>
      <c r="I21">
        <v>6.1374999999999999E-2</v>
      </c>
      <c r="J21">
        <v>6</v>
      </c>
      <c r="K21">
        <v>1.0229E-2</v>
      </c>
    </row>
    <row r="22" spans="1:16" x14ac:dyDescent="0.2">
      <c r="B22">
        <v>-1.76007498037416E-2</v>
      </c>
      <c r="C22">
        <v>0.282956126551272</v>
      </c>
      <c r="D22">
        <v>0.41876114072057202</v>
      </c>
      <c r="E22">
        <v>8.8779422891946E-2</v>
      </c>
      <c r="F22">
        <v>0.191902560032469</v>
      </c>
    </row>
    <row r="23" spans="1:16" x14ac:dyDescent="0.2">
      <c r="B23">
        <v>9.0142426730780004E-2</v>
      </c>
      <c r="C23">
        <v>0.26069603917678702</v>
      </c>
      <c r="D23">
        <v>0.33817552576061</v>
      </c>
      <c r="E23">
        <v>0.11887197467676</v>
      </c>
      <c r="F23">
        <v>0.19211403365506299</v>
      </c>
    </row>
    <row r="24" spans="1:16" x14ac:dyDescent="0.2">
      <c r="B24">
        <v>-7.0973621744660695E-2</v>
      </c>
      <c r="C24">
        <v>0.28879423856511499</v>
      </c>
      <c r="D24">
        <v>0.19758365166551101</v>
      </c>
      <c r="E24">
        <v>0.26643732138499399</v>
      </c>
      <c r="F24">
        <v>0.176211166639719</v>
      </c>
    </row>
    <row r="25" spans="1:16" x14ac:dyDescent="0.2">
      <c r="B25">
        <v>-7.3623837191458498E-3</v>
      </c>
      <c r="C25">
        <v>0.27791735028058001</v>
      </c>
      <c r="D25">
        <v>0.31647927400305798</v>
      </c>
      <c r="E25">
        <v>0.19800978702824501</v>
      </c>
      <c r="F25">
        <v>0.20023120496897101</v>
      </c>
    </row>
    <row r="26" spans="1:16" x14ac:dyDescent="0.2">
      <c r="A26" t="s">
        <v>9</v>
      </c>
    </row>
    <row r="27" spans="1:16" x14ac:dyDescent="0.2">
      <c r="A27" t="s">
        <v>1</v>
      </c>
      <c r="B27">
        <f>AVERAGE(B3:B9)</f>
        <v>4.0086222597315133E-2</v>
      </c>
      <c r="C27">
        <f t="shared" ref="C27:F27" si="0">AVERAGE(C3:C9)</f>
        <v>0.32069675960738142</v>
      </c>
      <c r="D27">
        <f t="shared" si="0"/>
        <v>0.31099281563894632</v>
      </c>
      <c r="E27">
        <f t="shared" si="0"/>
        <v>0.13875515859743273</v>
      </c>
      <c r="F27">
        <f t="shared" si="0"/>
        <v>0.14746582886107767</v>
      </c>
    </row>
    <row r="28" spans="1:16" x14ac:dyDescent="0.2">
      <c r="A28" t="s">
        <v>2</v>
      </c>
      <c r="B28">
        <f>AVERAGE(B11:B17)</f>
        <v>9.3521509454392148E-3</v>
      </c>
      <c r="C28">
        <f t="shared" ref="C28:F28" si="1">AVERAGE(C11:C17)</f>
        <v>0.27481737698610831</v>
      </c>
      <c r="D28">
        <f t="shared" si="1"/>
        <v>0.32409178603011757</v>
      </c>
      <c r="E28">
        <f t="shared" si="1"/>
        <v>0.13175412466253791</v>
      </c>
      <c r="F28">
        <f t="shared" si="1"/>
        <v>0.16807479562282682</v>
      </c>
    </row>
    <row r="29" spans="1:16" x14ac:dyDescent="0.2">
      <c r="A29" t="s">
        <v>3</v>
      </c>
      <c r="B29">
        <f>AVERAGE(B19:B25)</f>
        <v>1.0000346591177408E-2</v>
      </c>
      <c r="C29">
        <f t="shared" ref="C29:F29" si="2">AVERAGE(C19:C25)</f>
        <v>0.24932177152389914</v>
      </c>
      <c r="D29">
        <f t="shared" si="2"/>
        <v>0.34598024332698812</v>
      </c>
      <c r="E29">
        <f t="shared" si="2"/>
        <v>0.14626336327381756</v>
      </c>
      <c r="F29">
        <f t="shared" si="2"/>
        <v>0.18364347737817693</v>
      </c>
    </row>
    <row r="30" spans="1:16" x14ac:dyDescent="0.2">
      <c r="A30" t="s">
        <v>10</v>
      </c>
    </row>
    <row r="31" spans="1:16" x14ac:dyDescent="0.2">
      <c r="A31" t="s">
        <v>1</v>
      </c>
      <c r="B31">
        <f>_xlfn.STDEV.S(B3:B9)/SQRT(7)</f>
        <v>3.1173755347406375E-2</v>
      </c>
      <c r="C31">
        <f t="shared" ref="C31:F31" si="3">_xlfn.STDEV.S(C3:C9)/SQRT(7)</f>
        <v>5.019427591358884E-2</v>
      </c>
      <c r="D31">
        <f t="shared" si="3"/>
        <v>2.6281149599987674E-2</v>
      </c>
      <c r="E31">
        <f t="shared" si="3"/>
        <v>2.271440603061179E-2</v>
      </c>
      <c r="F31">
        <f t="shared" si="3"/>
        <v>3.9227515352553761E-2</v>
      </c>
    </row>
    <row r="32" spans="1:16" x14ac:dyDescent="0.2">
      <c r="A32" t="s">
        <v>2</v>
      </c>
      <c r="B32">
        <f>_xlfn.STDEV.S(B11:B17)/SQRT(7)</f>
        <v>4.9130302786652535E-2</v>
      </c>
      <c r="C32">
        <f t="shared" ref="C32:F32" si="4">_xlfn.STDEV.S(C11:C17)/SQRT(7)</f>
        <v>2.1222490605294821E-2</v>
      </c>
      <c r="D32">
        <f t="shared" si="4"/>
        <v>3.1392205045997941E-2</v>
      </c>
      <c r="E32">
        <f t="shared" si="4"/>
        <v>2.9024329793438199E-2</v>
      </c>
      <c r="F32">
        <f t="shared" si="4"/>
        <v>1.6709736588002729E-2</v>
      </c>
    </row>
    <row r="33" spans="1:6" x14ac:dyDescent="0.2">
      <c r="A33" t="s">
        <v>3</v>
      </c>
      <c r="B33">
        <f>_xlfn.STDEV.S(B19:B25)/SQRT(7)</f>
        <v>4.0585267744510857E-2</v>
      </c>
      <c r="C33">
        <f t="shared" ref="C33:F33" si="5">_xlfn.STDEV.S(C19:C25)/SQRT(7)</f>
        <v>3.5934563315241794E-2</v>
      </c>
      <c r="D33">
        <f t="shared" si="5"/>
        <v>3.4038280478429751E-2</v>
      </c>
      <c r="E33">
        <f t="shared" si="5"/>
        <v>2.8352064241747587E-2</v>
      </c>
      <c r="F33">
        <f t="shared" si="5"/>
        <v>2.051468206083058E-2</v>
      </c>
    </row>
  </sheetData>
  <phoneticPr fontId="1" type="noConversion"/>
  <conditionalFormatting sqref="C3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sr-ev plot</vt:lpstr>
      <vt:lpstr>eu model parameters</vt:lpstr>
      <vt:lpstr>GLM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2018-09-25T23:34:10Z</dcterms:modified>
</cp:coreProperties>
</file>