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trleu-my.sharepoint.com/personal/lukas_cntrl_eu/Documents/_PROJECTS/4000_CameraConfigurator/"/>
    </mc:Choice>
  </mc:AlternateContent>
  <xr:revisionPtr revIDLastSave="1315" documentId="8_{470B9831-A95B-904F-A0C4-CD5476394011}" xr6:coauthVersionLast="47" xr6:coauthVersionMax="47" xr10:uidLastSave="{994B33AD-6DB1-4648-B390-E53A6AEC0E0E}"/>
  <bookViews>
    <workbookView xWindow="40340" yWindow="960" windowWidth="30240" windowHeight="17000" firstSheet="2" activeTab="2" xr2:uid="{99D97A9D-9F40-934E-BAF4-C8708FF90BFC}"/>
  </bookViews>
  <sheets>
    <sheet name="Documentation" sheetId="3" r:id="rId1"/>
    <sheet name="Dictionaries" sheetId="5" r:id="rId2"/>
    <sheet name="Main" sheetId="1" r:id="rId3"/>
    <sheet name="Cod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1" l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BM200" i="1"/>
  <c r="I110" i="1" l="1"/>
  <c r="I111" i="1"/>
  <c r="I112" i="1"/>
  <c r="I113" i="1"/>
  <c r="J113" i="1" s="1"/>
  <c r="I114" i="1"/>
  <c r="J114" i="1" s="1"/>
  <c r="I115" i="1"/>
  <c r="I116" i="1"/>
  <c r="J116" i="1" s="1"/>
  <c r="I117" i="1"/>
  <c r="J117" i="1" s="1"/>
  <c r="I118" i="1"/>
  <c r="I119" i="1"/>
  <c r="I120" i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I127" i="1"/>
  <c r="I128" i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I135" i="1"/>
  <c r="I136" i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I143" i="1"/>
  <c r="I144" i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I151" i="1"/>
  <c r="I152" i="1"/>
  <c r="I153" i="1"/>
  <c r="J153" i="1" s="1"/>
  <c r="I154" i="1"/>
  <c r="J154" i="1" s="1"/>
  <c r="J110" i="1"/>
  <c r="J111" i="1"/>
  <c r="J112" i="1"/>
  <c r="J115" i="1"/>
  <c r="J118" i="1"/>
  <c r="J119" i="1"/>
  <c r="J120" i="1"/>
  <c r="J126" i="1"/>
  <c r="J127" i="1"/>
  <c r="J128" i="1"/>
  <c r="J134" i="1"/>
  <c r="J135" i="1"/>
  <c r="J136" i="1"/>
  <c r="J142" i="1"/>
  <c r="J143" i="1"/>
  <c r="J144" i="1"/>
  <c r="J150" i="1"/>
  <c r="J151" i="1"/>
  <c r="J152" i="1"/>
  <c r="R359" i="1"/>
  <c r="R358" i="1"/>
  <c r="R357" i="1"/>
  <c r="R356" i="1"/>
  <c r="R355" i="1"/>
  <c r="R354" i="1"/>
  <c r="R353" i="1"/>
  <c r="R352" i="1"/>
  <c r="T351" i="1"/>
  <c r="R351" i="1"/>
  <c r="R350" i="1"/>
  <c r="T350" i="1" s="1"/>
  <c r="R349" i="1"/>
  <c r="AH349" i="1" s="1"/>
  <c r="R348" i="1"/>
  <c r="R347" i="1"/>
  <c r="T346" i="1"/>
  <c r="R346" i="1"/>
  <c r="R345" i="1"/>
  <c r="T345" i="1" s="1"/>
  <c r="T344" i="1"/>
  <c r="R344" i="1"/>
  <c r="R343" i="1"/>
  <c r="T342" i="1"/>
  <c r="R342" i="1"/>
  <c r="R341" i="1"/>
  <c r="T340" i="1"/>
  <c r="R340" i="1"/>
  <c r="AH340" i="1" s="1"/>
  <c r="R339" i="1"/>
  <c r="T338" i="1"/>
  <c r="R338" i="1"/>
  <c r="R337" i="1"/>
  <c r="T337" i="1" s="1"/>
  <c r="T336" i="1"/>
  <c r="R336" i="1"/>
  <c r="R335" i="1"/>
  <c r="T334" i="1"/>
  <c r="R334" i="1"/>
  <c r="R333" i="1"/>
  <c r="T333" i="1" s="1"/>
  <c r="T332" i="1"/>
  <c r="R332" i="1"/>
  <c r="R331" i="1"/>
  <c r="T330" i="1"/>
  <c r="R330" i="1"/>
  <c r="R329" i="1"/>
  <c r="T329" i="1" s="1"/>
  <c r="T328" i="1"/>
  <c r="R328" i="1"/>
  <c r="R327" i="1"/>
  <c r="T326" i="1"/>
  <c r="R326" i="1"/>
  <c r="R325" i="1"/>
  <c r="T325" i="1" s="1"/>
  <c r="T324" i="1"/>
  <c r="R324" i="1"/>
  <c r="R323" i="1"/>
  <c r="T322" i="1"/>
  <c r="R322" i="1"/>
  <c r="R321" i="1"/>
  <c r="T320" i="1"/>
  <c r="R320" i="1"/>
  <c r="R319" i="1"/>
  <c r="T318" i="1"/>
  <c r="R318" i="1"/>
  <c r="R317" i="1"/>
  <c r="AH317" i="1" s="1"/>
  <c r="T316" i="1"/>
  <c r="R316" i="1"/>
  <c r="R315" i="1"/>
  <c r="T314" i="1"/>
  <c r="R314" i="1"/>
  <c r="R313" i="1"/>
  <c r="T312" i="1"/>
  <c r="R312" i="1"/>
  <c r="R311" i="1"/>
  <c r="T310" i="1"/>
  <c r="R310" i="1"/>
  <c r="R309" i="1"/>
  <c r="T309" i="1" s="1"/>
  <c r="T308" i="1"/>
  <c r="R308" i="1"/>
  <c r="AH308" i="1" s="1"/>
  <c r="R307" i="1"/>
  <c r="T306" i="1"/>
  <c r="R306" i="1"/>
  <c r="R305" i="1"/>
  <c r="T305" i="1" s="1"/>
  <c r="T304" i="1"/>
  <c r="R304" i="1"/>
  <c r="R303" i="1"/>
  <c r="T302" i="1"/>
  <c r="R302" i="1"/>
  <c r="R301" i="1"/>
  <c r="T300" i="1"/>
  <c r="R300" i="1"/>
  <c r="R279" i="1"/>
  <c r="AF279" i="1" s="1"/>
  <c r="R278" i="1"/>
  <c r="AF278" i="1" s="1"/>
  <c r="R277" i="1"/>
  <c r="AF277" i="1" s="1"/>
  <c r="R276" i="1"/>
  <c r="AF276" i="1" s="1"/>
  <c r="R275" i="1"/>
  <c r="AF275" i="1" s="1"/>
  <c r="R274" i="1"/>
  <c r="AF274" i="1" s="1"/>
  <c r="R273" i="1"/>
  <c r="AF273" i="1" s="1"/>
  <c r="R272" i="1"/>
  <c r="AF272" i="1" s="1"/>
  <c r="R271" i="1"/>
  <c r="AF271" i="1" s="1"/>
  <c r="R270" i="1"/>
  <c r="AF270" i="1" s="1"/>
  <c r="R269" i="1"/>
  <c r="AF269" i="1" s="1"/>
  <c r="R268" i="1"/>
  <c r="AF268" i="1" s="1"/>
  <c r="R267" i="1"/>
  <c r="AF267" i="1" s="1"/>
  <c r="R266" i="1"/>
  <c r="AF266" i="1" s="1"/>
  <c r="R265" i="1"/>
  <c r="AF265" i="1" s="1"/>
  <c r="R264" i="1"/>
  <c r="AF264" i="1" s="1"/>
  <c r="R263" i="1"/>
  <c r="AF263" i="1" s="1"/>
  <c r="R262" i="1"/>
  <c r="AF262" i="1" s="1"/>
  <c r="R261" i="1"/>
  <c r="AF261" i="1" s="1"/>
  <c r="R260" i="1"/>
  <c r="AF260" i="1" s="1"/>
  <c r="R259" i="1"/>
  <c r="AF259" i="1" s="1"/>
  <c r="R258" i="1"/>
  <c r="AF258" i="1" s="1"/>
  <c r="R257" i="1"/>
  <c r="AF257" i="1" s="1"/>
  <c r="R256" i="1"/>
  <c r="AF256" i="1" s="1"/>
  <c r="R255" i="1"/>
  <c r="AF255" i="1" s="1"/>
  <c r="R254" i="1"/>
  <c r="AF254" i="1" s="1"/>
  <c r="R253" i="1"/>
  <c r="AF253" i="1" s="1"/>
  <c r="R252" i="1"/>
  <c r="AF252" i="1" s="1"/>
  <c r="R251" i="1"/>
  <c r="AF251" i="1" s="1"/>
  <c r="R250" i="1"/>
  <c r="AF250" i="1" s="1"/>
  <c r="AB500" i="1"/>
  <c r="V500" i="1"/>
  <c r="R500" i="1"/>
  <c r="AB499" i="1"/>
  <c r="V499" i="1"/>
  <c r="R499" i="1"/>
  <c r="X499" i="1" s="1"/>
  <c r="X498" i="1"/>
  <c r="T498" i="1"/>
  <c r="R498" i="1"/>
  <c r="AB497" i="1"/>
  <c r="R497" i="1"/>
  <c r="X497" i="1" s="1"/>
  <c r="X496" i="1"/>
  <c r="T496" i="1"/>
  <c r="R496" i="1"/>
  <c r="R495" i="1"/>
  <c r="AB494" i="1"/>
  <c r="X494" i="1"/>
  <c r="V494" i="1"/>
  <c r="T494" i="1"/>
  <c r="R494" i="1"/>
  <c r="R493" i="1"/>
  <c r="AB492" i="1"/>
  <c r="X492" i="1"/>
  <c r="T492" i="1"/>
  <c r="R492" i="1"/>
  <c r="AB491" i="1"/>
  <c r="V491" i="1"/>
  <c r="T491" i="1"/>
  <c r="R491" i="1"/>
  <c r="X491" i="1" s="1"/>
  <c r="X490" i="1"/>
  <c r="T490" i="1"/>
  <c r="R490" i="1"/>
  <c r="AB489" i="1"/>
  <c r="X489" i="1"/>
  <c r="R489" i="1"/>
  <c r="X488" i="1"/>
  <c r="T488" i="1"/>
  <c r="R488" i="1"/>
  <c r="R487" i="1"/>
  <c r="AB486" i="1"/>
  <c r="X486" i="1"/>
  <c r="V486" i="1"/>
  <c r="T486" i="1"/>
  <c r="R486" i="1"/>
  <c r="V485" i="1"/>
  <c r="R485" i="1"/>
  <c r="AB484" i="1"/>
  <c r="X484" i="1"/>
  <c r="T484" i="1"/>
  <c r="R484" i="1"/>
  <c r="AB483" i="1"/>
  <c r="V483" i="1"/>
  <c r="T483" i="1"/>
  <c r="R483" i="1"/>
  <c r="X483" i="1" s="1"/>
  <c r="X482" i="1"/>
  <c r="T482" i="1"/>
  <c r="R482" i="1"/>
  <c r="AB481" i="1"/>
  <c r="X481" i="1"/>
  <c r="R481" i="1"/>
  <c r="R480" i="1"/>
  <c r="R479" i="1"/>
  <c r="AB478" i="1"/>
  <c r="X478" i="1"/>
  <c r="R478" i="1"/>
  <c r="AF478" i="1" s="1"/>
  <c r="AB477" i="1"/>
  <c r="V477" i="1"/>
  <c r="T477" i="1"/>
  <c r="R477" i="1"/>
  <c r="AF477" i="1" s="1"/>
  <c r="R476" i="1"/>
  <c r="R475" i="1"/>
  <c r="AB474" i="1"/>
  <c r="X474" i="1"/>
  <c r="R474" i="1"/>
  <c r="AF474" i="1" s="1"/>
  <c r="AB473" i="1"/>
  <c r="V473" i="1"/>
  <c r="T473" i="1"/>
  <c r="R473" i="1"/>
  <c r="AF473" i="1" s="1"/>
  <c r="R472" i="1"/>
  <c r="AF471" i="1"/>
  <c r="R471" i="1"/>
  <c r="AB470" i="1"/>
  <c r="X470" i="1"/>
  <c r="R470" i="1"/>
  <c r="AF470" i="1" s="1"/>
  <c r="AB469" i="1"/>
  <c r="V469" i="1"/>
  <c r="T469" i="1"/>
  <c r="R469" i="1"/>
  <c r="AF469" i="1" s="1"/>
  <c r="R468" i="1"/>
  <c r="V468" i="1" s="1"/>
  <c r="R467" i="1"/>
  <c r="AB466" i="1"/>
  <c r="X466" i="1"/>
  <c r="R466" i="1"/>
  <c r="AF466" i="1" s="1"/>
  <c r="AB465" i="1"/>
  <c r="V465" i="1"/>
  <c r="T465" i="1"/>
  <c r="R465" i="1"/>
  <c r="AF465" i="1" s="1"/>
  <c r="R464" i="1"/>
  <c r="R463" i="1"/>
  <c r="AB462" i="1"/>
  <c r="X462" i="1"/>
  <c r="R462" i="1"/>
  <c r="AF462" i="1" s="1"/>
  <c r="AB461" i="1"/>
  <c r="V461" i="1"/>
  <c r="T461" i="1"/>
  <c r="R461" i="1"/>
  <c r="AF461" i="1" s="1"/>
  <c r="V460" i="1"/>
  <c r="R460" i="1"/>
  <c r="AF459" i="1"/>
  <c r="R459" i="1"/>
  <c r="R458" i="1"/>
  <c r="AB457" i="1"/>
  <c r="V457" i="1"/>
  <c r="T457" i="1"/>
  <c r="R457" i="1"/>
  <c r="AF457" i="1" s="1"/>
  <c r="R456" i="1"/>
  <c r="R455" i="1"/>
  <c r="AB454" i="1"/>
  <c r="R454" i="1"/>
  <c r="R453" i="1"/>
  <c r="AB452" i="1"/>
  <c r="V452" i="1"/>
  <c r="R452" i="1"/>
  <c r="R451" i="1"/>
  <c r="AB450" i="1"/>
  <c r="X450" i="1"/>
  <c r="V450" i="1"/>
  <c r="R450" i="1"/>
  <c r="R449" i="1"/>
  <c r="R448" i="1"/>
  <c r="AB448" i="1" s="1"/>
  <c r="R447" i="1"/>
  <c r="R446" i="1"/>
  <c r="AB446" i="1" s="1"/>
  <c r="R445" i="1"/>
  <c r="R444" i="1"/>
  <c r="AF443" i="1"/>
  <c r="R443" i="1"/>
  <c r="R442" i="1"/>
  <c r="AB441" i="1"/>
  <c r="R441" i="1"/>
  <c r="R440" i="1"/>
  <c r="AF439" i="1"/>
  <c r="AB439" i="1"/>
  <c r="R439" i="1"/>
  <c r="R438" i="1"/>
  <c r="AB437" i="1"/>
  <c r="V437" i="1"/>
  <c r="R437" i="1"/>
  <c r="R436" i="1"/>
  <c r="AF435" i="1"/>
  <c r="AB435" i="1"/>
  <c r="V435" i="1"/>
  <c r="R435" i="1"/>
  <c r="R434" i="1"/>
  <c r="AB433" i="1"/>
  <c r="V433" i="1"/>
  <c r="T433" i="1"/>
  <c r="R433" i="1"/>
  <c r="R432" i="1"/>
  <c r="R431" i="1"/>
  <c r="AF431" i="1" s="1"/>
  <c r="R430" i="1"/>
  <c r="R429" i="1"/>
  <c r="AI429" i="1" s="1"/>
  <c r="R428" i="1"/>
  <c r="R427" i="1"/>
  <c r="AB426" i="1"/>
  <c r="R426" i="1"/>
  <c r="R425" i="1"/>
  <c r="AB424" i="1"/>
  <c r="R424" i="1"/>
  <c r="R423" i="1"/>
  <c r="AB422" i="1"/>
  <c r="X422" i="1"/>
  <c r="R422" i="1"/>
  <c r="R421" i="1"/>
  <c r="AB420" i="1"/>
  <c r="V420" i="1"/>
  <c r="R420" i="1"/>
  <c r="R419" i="1"/>
  <c r="AB418" i="1"/>
  <c r="X418" i="1"/>
  <c r="V418" i="1"/>
  <c r="R418" i="1"/>
  <c r="R417" i="1"/>
  <c r="R416" i="1"/>
  <c r="AB416" i="1" s="1"/>
  <c r="R415" i="1"/>
  <c r="AF414" i="1"/>
  <c r="AD414" i="1"/>
  <c r="Z414" i="1"/>
  <c r="R414" i="1"/>
  <c r="R413" i="1"/>
  <c r="AF412" i="1"/>
  <c r="R412" i="1"/>
  <c r="AF411" i="1"/>
  <c r="AD411" i="1"/>
  <c r="Z411" i="1"/>
  <c r="V411" i="1"/>
  <c r="R411" i="1"/>
  <c r="R410" i="1"/>
  <c r="AF409" i="1"/>
  <c r="AD409" i="1"/>
  <c r="R409" i="1"/>
  <c r="R408" i="1"/>
  <c r="AD408" i="1" s="1"/>
  <c r="R407" i="1"/>
  <c r="AF406" i="1"/>
  <c r="AD406" i="1"/>
  <c r="Z406" i="1"/>
  <c r="R406" i="1"/>
  <c r="R405" i="1"/>
  <c r="AF404" i="1"/>
  <c r="R404" i="1"/>
  <c r="AF403" i="1"/>
  <c r="AD403" i="1"/>
  <c r="Z403" i="1"/>
  <c r="V403" i="1"/>
  <c r="R403" i="1"/>
  <c r="R402" i="1"/>
  <c r="AF401" i="1"/>
  <c r="AD401" i="1"/>
  <c r="R401" i="1"/>
  <c r="R400" i="1"/>
  <c r="AF400" i="1" s="1"/>
  <c r="R399" i="1"/>
  <c r="AF398" i="1"/>
  <c r="AD398" i="1"/>
  <c r="Z398" i="1"/>
  <c r="R398" i="1"/>
  <c r="R397" i="1"/>
  <c r="Z397" i="1" s="1"/>
  <c r="AF396" i="1"/>
  <c r="R396" i="1"/>
  <c r="AF395" i="1"/>
  <c r="AD395" i="1"/>
  <c r="Z395" i="1"/>
  <c r="V395" i="1"/>
  <c r="R395" i="1"/>
  <c r="R394" i="1"/>
  <c r="AF393" i="1"/>
  <c r="AD393" i="1"/>
  <c r="R393" i="1"/>
  <c r="R392" i="1"/>
  <c r="R391" i="1"/>
  <c r="AF390" i="1"/>
  <c r="AD390" i="1"/>
  <c r="Z390" i="1"/>
  <c r="R390" i="1"/>
  <c r="R389" i="1"/>
  <c r="AF388" i="1"/>
  <c r="R388" i="1"/>
  <c r="AF387" i="1"/>
  <c r="AD387" i="1"/>
  <c r="Z387" i="1"/>
  <c r="V387" i="1"/>
  <c r="R387" i="1"/>
  <c r="R386" i="1"/>
  <c r="AF386" i="1" s="1"/>
  <c r="R385" i="1"/>
  <c r="AF384" i="1"/>
  <c r="AD384" i="1"/>
  <c r="R384" i="1"/>
  <c r="AF383" i="1"/>
  <c r="AD383" i="1"/>
  <c r="Z383" i="1"/>
  <c r="V383" i="1"/>
  <c r="R383" i="1"/>
  <c r="R382" i="1"/>
  <c r="AD382" i="1" s="1"/>
  <c r="R381" i="1"/>
  <c r="AF380" i="1"/>
  <c r="AD380" i="1"/>
  <c r="R380" i="1"/>
  <c r="AF379" i="1"/>
  <c r="AD379" i="1"/>
  <c r="Z379" i="1"/>
  <c r="V379" i="1"/>
  <c r="R379" i="1"/>
  <c r="R378" i="1"/>
  <c r="R377" i="1"/>
  <c r="AF376" i="1"/>
  <c r="AD376" i="1"/>
  <c r="R376" i="1"/>
  <c r="AF375" i="1"/>
  <c r="AD375" i="1"/>
  <c r="Z375" i="1"/>
  <c r="V375" i="1"/>
  <c r="R375" i="1"/>
  <c r="R374" i="1"/>
  <c r="AF374" i="1" s="1"/>
  <c r="R373" i="1"/>
  <c r="AF372" i="1"/>
  <c r="AD372" i="1"/>
  <c r="R372" i="1"/>
  <c r="AF371" i="1"/>
  <c r="AD371" i="1"/>
  <c r="Z371" i="1"/>
  <c r="V371" i="1"/>
  <c r="R371" i="1"/>
  <c r="R370" i="1"/>
  <c r="AD370" i="1" s="1"/>
  <c r="R369" i="1"/>
  <c r="AF368" i="1"/>
  <c r="AD368" i="1"/>
  <c r="R368" i="1"/>
  <c r="AF367" i="1"/>
  <c r="AD367" i="1"/>
  <c r="Z367" i="1"/>
  <c r="V367" i="1"/>
  <c r="R367" i="1"/>
  <c r="R366" i="1"/>
  <c r="AF366" i="1" s="1"/>
  <c r="R365" i="1"/>
  <c r="AF364" i="1"/>
  <c r="AD364" i="1"/>
  <c r="R364" i="1"/>
  <c r="AF363" i="1"/>
  <c r="AD363" i="1"/>
  <c r="Z363" i="1"/>
  <c r="V363" i="1"/>
  <c r="R363" i="1"/>
  <c r="R362" i="1"/>
  <c r="AH362" i="1" s="1"/>
  <c r="R361" i="1"/>
  <c r="AF360" i="1"/>
  <c r="AD360" i="1"/>
  <c r="R360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6" i="1"/>
  <c r="AH264" i="1"/>
  <c r="AH272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16" i="1"/>
  <c r="AH324" i="1"/>
  <c r="AH325" i="1"/>
  <c r="AH332" i="1"/>
  <c r="AH348" i="1"/>
  <c r="AH356" i="1"/>
  <c r="AH357" i="1"/>
  <c r="AH363" i="1"/>
  <c r="AH364" i="1"/>
  <c r="AH367" i="1"/>
  <c r="AH369" i="1"/>
  <c r="AH370" i="1"/>
  <c r="AH375" i="1"/>
  <c r="AH379" i="1"/>
  <c r="AH380" i="1"/>
  <c r="AH383" i="1"/>
  <c r="AH387" i="1"/>
  <c r="AH388" i="1"/>
  <c r="AH389" i="1"/>
  <c r="AH391" i="1"/>
  <c r="AH395" i="1"/>
  <c r="AH396" i="1"/>
  <c r="AH399" i="1"/>
  <c r="AH401" i="1"/>
  <c r="AH402" i="1"/>
  <c r="AH403" i="1"/>
  <c r="AH404" i="1"/>
  <c r="AH407" i="1"/>
  <c r="AH409" i="1"/>
  <c r="AH410" i="1"/>
  <c r="AH411" i="1"/>
  <c r="AH412" i="1"/>
  <c r="AH417" i="1"/>
  <c r="AH418" i="1"/>
  <c r="AH419" i="1"/>
  <c r="AH420" i="1"/>
  <c r="AH421" i="1"/>
  <c r="AH423" i="1"/>
  <c r="AH426" i="1"/>
  <c r="AH428" i="1"/>
  <c r="AH433" i="1"/>
  <c r="AH434" i="1"/>
  <c r="AH435" i="1"/>
  <c r="AH437" i="1"/>
  <c r="AH439" i="1"/>
  <c r="AH441" i="1"/>
  <c r="AH442" i="1"/>
  <c r="AH443" i="1"/>
  <c r="AH444" i="1"/>
  <c r="AH445" i="1"/>
  <c r="AH447" i="1"/>
  <c r="AH449" i="1"/>
  <c r="AH450" i="1"/>
  <c r="AH451" i="1"/>
  <c r="AH452" i="1"/>
  <c r="AH453" i="1"/>
  <c r="AH455" i="1"/>
  <c r="AH457" i="1"/>
  <c r="AH458" i="1"/>
  <c r="AH459" i="1"/>
  <c r="AH460" i="1"/>
  <c r="AH461" i="1"/>
  <c r="AH463" i="1"/>
  <c r="AH465" i="1"/>
  <c r="AH466" i="1"/>
  <c r="AH467" i="1"/>
  <c r="AH469" i="1"/>
  <c r="AH471" i="1"/>
  <c r="AH473" i="1"/>
  <c r="AH474" i="1"/>
  <c r="AH475" i="1"/>
  <c r="AH476" i="1"/>
  <c r="AH477" i="1"/>
  <c r="AH479" i="1"/>
  <c r="AH481" i="1"/>
  <c r="AH482" i="1"/>
  <c r="AH483" i="1"/>
  <c r="AH484" i="1"/>
  <c r="AH485" i="1"/>
  <c r="AH486" i="1"/>
  <c r="AH489" i="1"/>
  <c r="AH490" i="1"/>
  <c r="AH491" i="1"/>
  <c r="AH492" i="1"/>
  <c r="AH493" i="1"/>
  <c r="AH494" i="1"/>
  <c r="AH495" i="1"/>
  <c r="AH497" i="1"/>
  <c r="AH498" i="1"/>
  <c r="AH499" i="1"/>
  <c r="AH500" i="1"/>
  <c r="X229" i="1"/>
  <c r="T229" i="1"/>
  <c r="R229" i="1"/>
  <c r="AF229" i="1" s="1"/>
  <c r="Z228" i="1"/>
  <c r="V228" i="1"/>
  <c r="R228" i="1"/>
  <c r="T228" i="1" s="1"/>
  <c r="AB227" i="1"/>
  <c r="Z227" i="1"/>
  <c r="X227" i="1"/>
  <c r="V227" i="1"/>
  <c r="T227" i="1"/>
  <c r="R227" i="1"/>
  <c r="AF227" i="1" s="1"/>
  <c r="AD226" i="1"/>
  <c r="AB226" i="1"/>
  <c r="Z226" i="1"/>
  <c r="V226" i="1"/>
  <c r="R226" i="1"/>
  <c r="X226" i="1" s="1"/>
  <c r="AF225" i="1"/>
  <c r="AD225" i="1"/>
  <c r="AB225" i="1"/>
  <c r="X225" i="1"/>
  <c r="T225" i="1"/>
  <c r="R225" i="1"/>
  <c r="Z225" i="1" s="1"/>
  <c r="AF224" i="1"/>
  <c r="AD224" i="1"/>
  <c r="R224" i="1"/>
  <c r="AB224" i="1" s="1"/>
  <c r="AF223" i="1"/>
  <c r="R223" i="1"/>
  <c r="AD223" i="1" s="1"/>
  <c r="R222" i="1"/>
  <c r="AF222" i="1" s="1"/>
  <c r="AF221" i="1"/>
  <c r="AB221" i="1"/>
  <c r="Z221" i="1"/>
  <c r="X221" i="1"/>
  <c r="V221" i="1"/>
  <c r="T221" i="1"/>
  <c r="R221" i="1"/>
  <c r="AD221" i="1" s="1"/>
  <c r="Z220" i="1"/>
  <c r="X220" i="1"/>
  <c r="V220" i="1"/>
  <c r="R220" i="1"/>
  <c r="T220" i="1" s="1"/>
  <c r="AF219" i="1"/>
  <c r="AD219" i="1"/>
  <c r="AB219" i="1"/>
  <c r="Z219" i="1"/>
  <c r="X219" i="1"/>
  <c r="AI219" i="1" s="1"/>
  <c r="V219" i="1"/>
  <c r="T219" i="1"/>
  <c r="R219" i="1"/>
  <c r="AD218" i="1"/>
  <c r="AB218" i="1"/>
  <c r="Z218" i="1"/>
  <c r="V218" i="1"/>
  <c r="R218" i="1"/>
  <c r="X218" i="1" s="1"/>
  <c r="AF217" i="1"/>
  <c r="AD217" i="1"/>
  <c r="AB217" i="1"/>
  <c r="X217" i="1"/>
  <c r="T217" i="1"/>
  <c r="R217" i="1"/>
  <c r="Z217" i="1" s="1"/>
  <c r="AF216" i="1"/>
  <c r="AD216" i="1"/>
  <c r="R216" i="1"/>
  <c r="AB216" i="1" s="1"/>
  <c r="AF215" i="1"/>
  <c r="R215" i="1"/>
  <c r="AD215" i="1" s="1"/>
  <c r="R214" i="1"/>
  <c r="AF214" i="1" s="1"/>
  <c r="AF213" i="1"/>
  <c r="AB213" i="1"/>
  <c r="Z213" i="1"/>
  <c r="X213" i="1"/>
  <c r="V213" i="1"/>
  <c r="T213" i="1"/>
  <c r="AI213" i="1" s="1"/>
  <c r="R213" i="1"/>
  <c r="AD213" i="1" s="1"/>
  <c r="Z212" i="1"/>
  <c r="X212" i="1"/>
  <c r="V212" i="1"/>
  <c r="R212" i="1"/>
  <c r="T212" i="1" s="1"/>
  <c r="AF211" i="1"/>
  <c r="AD211" i="1"/>
  <c r="AB211" i="1"/>
  <c r="Z211" i="1"/>
  <c r="X211" i="1"/>
  <c r="AI211" i="1" s="1"/>
  <c r="V211" i="1"/>
  <c r="T211" i="1"/>
  <c r="R211" i="1"/>
  <c r="AD210" i="1"/>
  <c r="AB210" i="1"/>
  <c r="Z210" i="1"/>
  <c r="V210" i="1"/>
  <c r="R210" i="1"/>
  <c r="X210" i="1" s="1"/>
  <c r="AF209" i="1"/>
  <c r="AD209" i="1"/>
  <c r="AB209" i="1"/>
  <c r="X209" i="1"/>
  <c r="T209" i="1"/>
  <c r="R209" i="1"/>
  <c r="Z209" i="1" s="1"/>
  <c r="AF208" i="1"/>
  <c r="AD208" i="1"/>
  <c r="R208" i="1"/>
  <c r="AB208" i="1" s="1"/>
  <c r="AF207" i="1"/>
  <c r="R207" i="1"/>
  <c r="AD207" i="1" s="1"/>
  <c r="R206" i="1"/>
  <c r="AF206" i="1" s="1"/>
  <c r="AF205" i="1"/>
  <c r="AB205" i="1"/>
  <c r="Z205" i="1"/>
  <c r="X205" i="1"/>
  <c r="V205" i="1"/>
  <c r="T205" i="1"/>
  <c r="R205" i="1"/>
  <c r="AD205" i="1" s="1"/>
  <c r="Z204" i="1"/>
  <c r="X204" i="1"/>
  <c r="V204" i="1"/>
  <c r="R204" i="1"/>
  <c r="T204" i="1" s="1"/>
  <c r="AF203" i="1"/>
  <c r="AD203" i="1"/>
  <c r="AB203" i="1"/>
  <c r="Z203" i="1"/>
  <c r="X203" i="1"/>
  <c r="V203" i="1"/>
  <c r="T203" i="1"/>
  <c r="AI203" i="1" s="1"/>
  <c r="R203" i="1"/>
  <c r="AD202" i="1"/>
  <c r="AB202" i="1"/>
  <c r="Z202" i="1"/>
  <c r="R202" i="1"/>
  <c r="X202" i="1" s="1"/>
  <c r="AF201" i="1"/>
  <c r="AD201" i="1"/>
  <c r="AB201" i="1"/>
  <c r="X201" i="1"/>
  <c r="T201" i="1"/>
  <c r="R201" i="1"/>
  <c r="Z201" i="1" s="1"/>
  <c r="AF200" i="1"/>
  <c r="AD200" i="1"/>
  <c r="R200" i="1"/>
  <c r="AB200" i="1" s="1"/>
  <c r="T177" i="1"/>
  <c r="R177" i="1"/>
  <c r="AF177" i="1" s="1"/>
  <c r="AB176" i="1"/>
  <c r="X176" i="1"/>
  <c r="V176" i="1"/>
  <c r="T176" i="1"/>
  <c r="R176" i="1"/>
  <c r="AF176" i="1" s="1"/>
  <c r="AD175" i="1"/>
  <c r="Z175" i="1"/>
  <c r="X175" i="1"/>
  <c r="V175" i="1"/>
  <c r="R175" i="1"/>
  <c r="T175" i="1" s="1"/>
  <c r="R199" i="1"/>
  <c r="AF199" i="1" s="1"/>
  <c r="R198" i="1"/>
  <c r="AF198" i="1" s="1"/>
  <c r="R197" i="1"/>
  <c r="AF197" i="1" s="1"/>
  <c r="R196" i="1"/>
  <c r="AF196" i="1" s="1"/>
  <c r="R195" i="1"/>
  <c r="AF195" i="1" s="1"/>
  <c r="R194" i="1"/>
  <c r="AF194" i="1" s="1"/>
  <c r="R193" i="1"/>
  <c r="AF193" i="1" s="1"/>
  <c r="R192" i="1"/>
  <c r="AF192" i="1" s="1"/>
  <c r="R191" i="1"/>
  <c r="AF191" i="1" s="1"/>
  <c r="R190" i="1"/>
  <c r="AF190" i="1" s="1"/>
  <c r="R189" i="1"/>
  <c r="AF189" i="1" s="1"/>
  <c r="R188" i="1"/>
  <c r="AF188" i="1" s="1"/>
  <c r="R187" i="1"/>
  <c r="AF187" i="1" s="1"/>
  <c r="R186" i="1"/>
  <c r="AF186" i="1" s="1"/>
  <c r="R185" i="1"/>
  <c r="AF185" i="1" s="1"/>
  <c r="R184" i="1"/>
  <c r="AF184" i="1" s="1"/>
  <c r="R183" i="1"/>
  <c r="AF183" i="1" s="1"/>
  <c r="R182" i="1"/>
  <c r="AF182" i="1" s="1"/>
  <c r="R181" i="1"/>
  <c r="AF181" i="1" s="1"/>
  <c r="R180" i="1"/>
  <c r="AF180" i="1" s="1"/>
  <c r="R179" i="1"/>
  <c r="AF179" i="1" s="1"/>
  <c r="R178" i="1"/>
  <c r="AF178" i="1" s="1"/>
  <c r="R174" i="1"/>
  <c r="AF174" i="1" s="1"/>
  <c r="R173" i="1"/>
  <c r="AF173" i="1" s="1"/>
  <c r="R172" i="1"/>
  <c r="AF172" i="1" s="1"/>
  <c r="R171" i="1"/>
  <c r="AF171" i="1" s="1"/>
  <c r="R170" i="1"/>
  <c r="AF170" i="1" s="1"/>
  <c r="R169" i="1"/>
  <c r="AF169" i="1" s="1"/>
  <c r="R168" i="1"/>
  <c r="AF168" i="1" s="1"/>
  <c r="R167" i="1"/>
  <c r="AF167" i="1" s="1"/>
  <c r="R166" i="1"/>
  <c r="AF166" i="1" s="1"/>
  <c r="R165" i="1"/>
  <c r="AF165" i="1" s="1"/>
  <c r="R164" i="1"/>
  <c r="AF164" i="1" s="1"/>
  <c r="R163" i="1"/>
  <c r="AF163" i="1" s="1"/>
  <c r="R162" i="1"/>
  <c r="AF162" i="1" s="1"/>
  <c r="R161" i="1"/>
  <c r="AF161" i="1" s="1"/>
  <c r="R160" i="1"/>
  <c r="AF160" i="1" s="1"/>
  <c r="R159" i="1"/>
  <c r="AF159" i="1" s="1"/>
  <c r="R158" i="1"/>
  <c r="AF158" i="1" s="1"/>
  <c r="R157" i="1"/>
  <c r="AF157" i="1" s="1"/>
  <c r="R156" i="1"/>
  <c r="AF156" i="1" s="1"/>
  <c r="R155" i="1"/>
  <c r="AF155" i="1" s="1"/>
  <c r="R128" i="1"/>
  <c r="R125" i="1"/>
  <c r="R124" i="1"/>
  <c r="R123" i="1"/>
  <c r="R121" i="1"/>
  <c r="R119" i="1"/>
  <c r="R118" i="1"/>
  <c r="R117" i="1"/>
  <c r="R116" i="1"/>
  <c r="R115" i="1"/>
  <c r="R114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7" i="1"/>
  <c r="R126" i="1"/>
  <c r="R122" i="1"/>
  <c r="R120" i="1"/>
  <c r="R113" i="1"/>
  <c r="AF113" i="1" s="1"/>
  <c r="R112" i="1"/>
  <c r="AF112" i="1" s="1"/>
  <c r="R111" i="1"/>
  <c r="AF111" i="1" s="1"/>
  <c r="R110" i="1"/>
  <c r="AF110" i="1" s="1"/>
  <c r="AF100" i="1"/>
  <c r="AF101" i="1"/>
  <c r="AF102" i="1"/>
  <c r="AF103" i="1"/>
  <c r="AF104" i="1"/>
  <c r="AF105" i="1"/>
  <c r="AF106" i="1"/>
  <c r="AF107" i="1"/>
  <c r="AF108" i="1"/>
  <c r="AD100" i="1"/>
  <c r="AD101" i="1"/>
  <c r="AD102" i="1"/>
  <c r="AD103" i="1"/>
  <c r="AD104" i="1"/>
  <c r="AD105" i="1"/>
  <c r="AD106" i="1"/>
  <c r="AD107" i="1"/>
  <c r="AD108" i="1"/>
  <c r="AB100" i="1"/>
  <c r="AB101" i="1"/>
  <c r="AB102" i="1"/>
  <c r="AB103" i="1"/>
  <c r="AB104" i="1"/>
  <c r="AB105" i="1"/>
  <c r="AB106" i="1"/>
  <c r="AB107" i="1"/>
  <c r="AB108" i="1"/>
  <c r="Z100" i="1"/>
  <c r="Z101" i="1"/>
  <c r="Z102" i="1"/>
  <c r="Z103" i="1"/>
  <c r="Z104" i="1"/>
  <c r="Z105" i="1"/>
  <c r="Z106" i="1"/>
  <c r="Z107" i="1"/>
  <c r="Z108" i="1"/>
  <c r="X100" i="1"/>
  <c r="X101" i="1"/>
  <c r="X102" i="1"/>
  <c r="X103" i="1"/>
  <c r="X104" i="1"/>
  <c r="X105" i="1"/>
  <c r="X106" i="1"/>
  <c r="X107" i="1"/>
  <c r="X108" i="1"/>
  <c r="V100" i="1"/>
  <c r="V101" i="1"/>
  <c r="V102" i="1"/>
  <c r="V103" i="1"/>
  <c r="V104" i="1"/>
  <c r="V105" i="1"/>
  <c r="V106" i="1"/>
  <c r="V107" i="1"/>
  <c r="V108" i="1"/>
  <c r="T100" i="1"/>
  <c r="T101" i="1"/>
  <c r="T102" i="1"/>
  <c r="T103" i="1"/>
  <c r="T104" i="1"/>
  <c r="T105" i="1"/>
  <c r="T106" i="1"/>
  <c r="T107" i="1"/>
  <c r="T108" i="1"/>
  <c r="R100" i="1"/>
  <c r="R101" i="1"/>
  <c r="R102" i="1"/>
  <c r="R103" i="1"/>
  <c r="AI103" i="1" s="1"/>
  <c r="R104" i="1"/>
  <c r="R105" i="1"/>
  <c r="R106" i="1"/>
  <c r="AI106" i="1" s="1"/>
  <c r="R107" i="1"/>
  <c r="AI107" i="1" s="1"/>
  <c r="R108" i="1"/>
  <c r="R109" i="1"/>
  <c r="R58" i="1"/>
  <c r="T58" i="1" s="1"/>
  <c r="X58" i="1"/>
  <c r="Z58" i="1"/>
  <c r="AB58" i="1"/>
  <c r="AD58" i="1"/>
  <c r="AF58" i="1"/>
  <c r="AH58" i="1"/>
  <c r="R59" i="1"/>
  <c r="AF59" i="1" s="1"/>
  <c r="V59" i="1"/>
  <c r="X59" i="1"/>
  <c r="Z59" i="1"/>
  <c r="AB59" i="1"/>
  <c r="AD59" i="1"/>
  <c r="AH59" i="1"/>
  <c r="R60" i="1"/>
  <c r="T60" i="1"/>
  <c r="V60" i="1"/>
  <c r="X60" i="1"/>
  <c r="Z60" i="1"/>
  <c r="AB60" i="1"/>
  <c r="AD60" i="1"/>
  <c r="AF60" i="1"/>
  <c r="AH60" i="1"/>
  <c r="R61" i="1"/>
  <c r="AB61" i="1" s="1"/>
  <c r="V61" i="1"/>
  <c r="X61" i="1"/>
  <c r="Z61" i="1"/>
  <c r="AH61" i="1"/>
  <c r="R62" i="1"/>
  <c r="Z62" i="1" s="1"/>
  <c r="T62" i="1"/>
  <c r="V62" i="1"/>
  <c r="X62" i="1"/>
  <c r="AF62" i="1"/>
  <c r="AH62" i="1"/>
  <c r="R63" i="1"/>
  <c r="X63" i="1" s="1"/>
  <c r="T63" i="1"/>
  <c r="V63" i="1"/>
  <c r="AH63" i="1"/>
  <c r="R64" i="1"/>
  <c r="V64" i="1" s="1"/>
  <c r="AH64" i="1"/>
  <c r="R65" i="1"/>
  <c r="T65" i="1" s="1"/>
  <c r="AH65" i="1"/>
  <c r="R66" i="1"/>
  <c r="V66" i="1" s="1"/>
  <c r="T66" i="1"/>
  <c r="X66" i="1"/>
  <c r="Z66" i="1"/>
  <c r="AB66" i="1"/>
  <c r="AD66" i="1"/>
  <c r="AF66" i="1"/>
  <c r="AH66" i="1"/>
  <c r="R67" i="1"/>
  <c r="AF67" i="1" s="1"/>
  <c r="V67" i="1"/>
  <c r="X67" i="1"/>
  <c r="Z67" i="1"/>
  <c r="AB67" i="1"/>
  <c r="AD67" i="1"/>
  <c r="AH67" i="1"/>
  <c r="R68" i="1"/>
  <c r="T68" i="1"/>
  <c r="V68" i="1"/>
  <c r="X68" i="1"/>
  <c r="Z68" i="1"/>
  <c r="AB68" i="1"/>
  <c r="AD68" i="1"/>
  <c r="AF68" i="1"/>
  <c r="AH68" i="1"/>
  <c r="R69" i="1"/>
  <c r="AB69" i="1" s="1"/>
  <c r="V69" i="1"/>
  <c r="X69" i="1"/>
  <c r="Z69" i="1"/>
  <c r="AH69" i="1"/>
  <c r="R70" i="1"/>
  <c r="Z70" i="1" s="1"/>
  <c r="T70" i="1"/>
  <c r="V70" i="1"/>
  <c r="X70" i="1"/>
  <c r="AH70" i="1"/>
  <c r="R71" i="1"/>
  <c r="X71" i="1" s="1"/>
  <c r="T71" i="1"/>
  <c r="V71" i="1"/>
  <c r="AH71" i="1"/>
  <c r="R72" i="1"/>
  <c r="V72" i="1" s="1"/>
  <c r="T72" i="1"/>
  <c r="AH72" i="1"/>
  <c r="R73" i="1"/>
  <c r="T73" i="1" s="1"/>
  <c r="R74" i="1"/>
  <c r="V74" i="1" s="1"/>
  <c r="T74" i="1"/>
  <c r="X74" i="1"/>
  <c r="Z74" i="1"/>
  <c r="AB74" i="1"/>
  <c r="AD74" i="1"/>
  <c r="AF74" i="1"/>
  <c r="AH74" i="1"/>
  <c r="R75" i="1"/>
  <c r="AF75" i="1" s="1"/>
  <c r="V75" i="1"/>
  <c r="X75" i="1"/>
  <c r="Z75" i="1"/>
  <c r="AB75" i="1"/>
  <c r="AD75" i="1"/>
  <c r="AH75" i="1"/>
  <c r="R76" i="1"/>
  <c r="T76" i="1"/>
  <c r="V76" i="1"/>
  <c r="X76" i="1"/>
  <c r="Z76" i="1"/>
  <c r="AB76" i="1"/>
  <c r="AD76" i="1"/>
  <c r="AF76" i="1"/>
  <c r="AH76" i="1"/>
  <c r="R77" i="1"/>
  <c r="AB77" i="1" s="1"/>
  <c r="V77" i="1"/>
  <c r="X77" i="1"/>
  <c r="Z77" i="1"/>
  <c r="AH77" i="1"/>
  <c r="R78" i="1"/>
  <c r="Z78" i="1" s="1"/>
  <c r="T78" i="1"/>
  <c r="V78" i="1"/>
  <c r="X78" i="1"/>
  <c r="AF78" i="1"/>
  <c r="AH78" i="1"/>
  <c r="R79" i="1"/>
  <c r="X79" i="1" s="1"/>
  <c r="T79" i="1"/>
  <c r="V79" i="1"/>
  <c r="AH79" i="1"/>
  <c r="R80" i="1"/>
  <c r="V80" i="1" s="1"/>
  <c r="T80" i="1"/>
  <c r="R81" i="1"/>
  <c r="T81" i="1" s="1"/>
  <c r="AH81" i="1"/>
  <c r="R82" i="1"/>
  <c r="T82" i="1"/>
  <c r="V82" i="1"/>
  <c r="X82" i="1"/>
  <c r="Z82" i="1"/>
  <c r="AB82" i="1"/>
  <c r="AD82" i="1"/>
  <c r="AF82" i="1"/>
  <c r="AH82" i="1"/>
  <c r="R83" i="1"/>
  <c r="AF83" i="1" s="1"/>
  <c r="V83" i="1"/>
  <c r="X83" i="1"/>
  <c r="Z83" i="1"/>
  <c r="AB83" i="1"/>
  <c r="AD83" i="1"/>
  <c r="AH83" i="1"/>
  <c r="R84" i="1"/>
  <c r="AD84" i="1" s="1"/>
  <c r="T84" i="1"/>
  <c r="V84" i="1"/>
  <c r="X84" i="1"/>
  <c r="Z84" i="1"/>
  <c r="AB84" i="1"/>
  <c r="AF84" i="1"/>
  <c r="AH84" i="1"/>
  <c r="R85" i="1"/>
  <c r="AB85" i="1" s="1"/>
  <c r="V85" i="1"/>
  <c r="X85" i="1"/>
  <c r="Z85" i="1"/>
  <c r="AH85" i="1"/>
  <c r="R86" i="1"/>
  <c r="Z86" i="1" s="1"/>
  <c r="T86" i="1"/>
  <c r="V86" i="1"/>
  <c r="X86" i="1"/>
  <c r="AF86" i="1"/>
  <c r="AH86" i="1"/>
  <c r="R87" i="1"/>
  <c r="X87" i="1" s="1"/>
  <c r="T87" i="1"/>
  <c r="V87" i="1"/>
  <c r="AH87" i="1"/>
  <c r="R88" i="1"/>
  <c r="V88" i="1" s="1"/>
  <c r="T88" i="1"/>
  <c r="R89" i="1"/>
  <c r="T89" i="1" s="1"/>
  <c r="R90" i="1"/>
  <c r="T90" i="1"/>
  <c r="V90" i="1"/>
  <c r="X90" i="1"/>
  <c r="Z90" i="1"/>
  <c r="AB90" i="1"/>
  <c r="AD90" i="1"/>
  <c r="AF90" i="1"/>
  <c r="AH90" i="1"/>
  <c r="R91" i="1"/>
  <c r="AF91" i="1" s="1"/>
  <c r="V91" i="1"/>
  <c r="X91" i="1"/>
  <c r="Z91" i="1"/>
  <c r="AB91" i="1"/>
  <c r="AD91" i="1"/>
  <c r="AH91" i="1"/>
  <c r="R92" i="1"/>
  <c r="AD92" i="1" s="1"/>
  <c r="T92" i="1"/>
  <c r="V92" i="1"/>
  <c r="X92" i="1"/>
  <c r="Z92" i="1"/>
  <c r="AB92" i="1"/>
  <c r="AF92" i="1"/>
  <c r="AH92" i="1"/>
  <c r="R93" i="1"/>
  <c r="AB93" i="1" s="1"/>
  <c r="V93" i="1"/>
  <c r="X93" i="1"/>
  <c r="Z93" i="1"/>
  <c r="AH93" i="1"/>
  <c r="R94" i="1"/>
  <c r="Z94" i="1" s="1"/>
  <c r="T94" i="1"/>
  <c r="V94" i="1"/>
  <c r="X94" i="1"/>
  <c r="AF94" i="1"/>
  <c r="AH94" i="1"/>
  <c r="R95" i="1"/>
  <c r="X95" i="1" s="1"/>
  <c r="T95" i="1"/>
  <c r="V95" i="1"/>
  <c r="AH95" i="1"/>
  <c r="R96" i="1"/>
  <c r="V96" i="1" s="1"/>
  <c r="T96" i="1"/>
  <c r="R97" i="1"/>
  <c r="T97" i="1" s="1"/>
  <c r="AH97" i="1"/>
  <c r="R98" i="1"/>
  <c r="T98" i="1"/>
  <c r="V98" i="1"/>
  <c r="X98" i="1"/>
  <c r="Z98" i="1"/>
  <c r="AB98" i="1"/>
  <c r="AD98" i="1"/>
  <c r="AF98" i="1"/>
  <c r="AH98" i="1"/>
  <c r="R99" i="1"/>
  <c r="AF99" i="1" s="1"/>
  <c r="V99" i="1"/>
  <c r="X99" i="1"/>
  <c r="Z99" i="1"/>
  <c r="AB99" i="1"/>
  <c r="AD99" i="1"/>
  <c r="AH9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I35" i="1" s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AI62" i="1"/>
  <c r="AI70" i="1"/>
  <c r="AI72" i="1"/>
  <c r="AI78" i="1"/>
  <c r="AI86" i="1"/>
  <c r="AI94" i="1"/>
  <c r="AI102" i="1"/>
  <c r="AI104" i="1"/>
  <c r="AI105" i="1"/>
  <c r="AH57" i="1"/>
  <c r="AF57" i="1"/>
  <c r="AD57" i="1"/>
  <c r="AB57" i="1"/>
  <c r="Z57" i="1"/>
  <c r="X57" i="1"/>
  <c r="V57" i="1"/>
  <c r="T57" i="1"/>
  <c r="R57" i="1"/>
  <c r="AI57" i="1" s="1"/>
  <c r="AI58" i="1"/>
  <c r="AI59" i="1"/>
  <c r="AI60" i="1"/>
  <c r="AI61" i="1"/>
  <c r="AI66" i="1"/>
  <c r="AI67" i="1"/>
  <c r="AI68" i="1"/>
  <c r="AI69" i="1"/>
  <c r="AI71" i="1"/>
  <c r="AI74" i="1"/>
  <c r="AI75" i="1"/>
  <c r="AI76" i="1"/>
  <c r="AI77" i="1"/>
  <c r="AI82" i="1"/>
  <c r="AI83" i="1"/>
  <c r="AI84" i="1"/>
  <c r="AI85" i="1"/>
  <c r="AI87" i="1"/>
  <c r="AI90" i="1"/>
  <c r="AI91" i="1"/>
  <c r="AI92" i="1"/>
  <c r="AI93" i="1"/>
  <c r="AI95" i="1"/>
  <c r="AI98" i="1"/>
  <c r="AI99" i="1"/>
  <c r="AI100" i="1"/>
  <c r="AI101" i="1"/>
  <c r="AI108" i="1"/>
  <c r="AI158" i="1"/>
  <c r="AI166" i="1"/>
  <c r="AI174" i="1"/>
  <c r="AI179" i="1"/>
  <c r="AI187" i="1"/>
  <c r="AI195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60" i="1"/>
  <c r="AI363" i="1"/>
  <c r="AI364" i="1"/>
  <c r="AI365" i="1"/>
  <c r="AI366" i="1"/>
  <c r="AI367" i="1"/>
  <c r="AI368" i="1"/>
  <c r="AI371" i="1"/>
  <c r="AI372" i="1"/>
  <c r="AI373" i="1"/>
  <c r="AI374" i="1"/>
  <c r="AI375" i="1"/>
  <c r="AI376" i="1"/>
  <c r="AI379" i="1"/>
  <c r="AI380" i="1"/>
  <c r="AI381" i="1"/>
  <c r="AI382" i="1"/>
  <c r="AI383" i="1"/>
  <c r="AI384" i="1"/>
  <c r="AI387" i="1"/>
  <c r="AI388" i="1"/>
  <c r="AI389" i="1"/>
  <c r="AI390" i="1"/>
  <c r="AI391" i="1"/>
  <c r="AI393" i="1"/>
  <c r="AI394" i="1"/>
  <c r="AI395" i="1"/>
  <c r="AI396" i="1"/>
  <c r="AI397" i="1"/>
  <c r="AI398" i="1"/>
  <c r="AI399" i="1"/>
  <c r="AI401" i="1"/>
  <c r="AI402" i="1"/>
  <c r="AI403" i="1"/>
  <c r="AI404" i="1"/>
  <c r="AI405" i="1"/>
  <c r="AI406" i="1"/>
  <c r="AI407" i="1"/>
  <c r="AI409" i="1"/>
  <c r="AI410" i="1"/>
  <c r="AI411" i="1"/>
  <c r="AI412" i="1"/>
  <c r="AI413" i="1"/>
  <c r="AI414" i="1"/>
  <c r="AI415" i="1"/>
  <c r="AI417" i="1"/>
  <c r="AI418" i="1"/>
  <c r="AI419" i="1"/>
  <c r="AI420" i="1"/>
  <c r="AI421" i="1"/>
  <c r="AI422" i="1"/>
  <c r="AI424" i="1"/>
  <c r="AI426" i="1"/>
  <c r="AI427" i="1"/>
  <c r="AI428" i="1"/>
  <c r="AI430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9" i="1"/>
  <c r="AI470" i="1"/>
  <c r="AI471" i="1"/>
  <c r="AI472" i="1"/>
  <c r="AI473" i="1"/>
  <c r="AI474" i="1"/>
  <c r="AI475" i="1"/>
  <c r="AI476" i="1"/>
  <c r="AI477" i="1"/>
  <c r="AI478" i="1"/>
  <c r="AI479" i="1"/>
  <c r="AI481" i="1"/>
  <c r="AI482" i="1"/>
  <c r="AI483" i="1"/>
  <c r="AI484" i="1"/>
  <c r="AI485" i="1"/>
  <c r="AI486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2" i="1"/>
  <c r="AI3" i="1"/>
  <c r="AI4" i="1"/>
  <c r="AI5" i="1"/>
  <c r="AI10" i="1"/>
  <c r="AI12" i="1"/>
  <c r="AI13" i="1"/>
  <c r="AI18" i="1"/>
  <c r="AI20" i="1"/>
  <c r="AI21" i="1"/>
  <c r="AI26" i="1"/>
  <c r="AI27" i="1"/>
  <c r="AI28" i="1"/>
  <c r="AI34" i="1"/>
  <c r="AI36" i="1"/>
  <c r="AI37" i="1"/>
  <c r="AI42" i="1"/>
  <c r="AI43" i="1"/>
  <c r="AI44" i="1"/>
  <c r="AI45" i="1"/>
  <c r="AI50" i="1"/>
  <c r="AI51" i="1"/>
  <c r="AI52" i="1"/>
  <c r="AI53" i="1"/>
  <c r="I176" i="1"/>
  <c r="J176" i="1" s="1"/>
  <c r="L176" i="1"/>
  <c r="I177" i="1"/>
  <c r="J177" i="1"/>
  <c r="L177" i="1"/>
  <c r="I175" i="1"/>
  <c r="J175" i="1" s="1"/>
  <c r="L175" i="1"/>
  <c r="L110" i="1"/>
  <c r="AF120" i="1" l="1"/>
  <c r="AH120" i="1"/>
  <c r="AF122" i="1"/>
  <c r="AH122" i="1"/>
  <c r="AF126" i="1"/>
  <c r="AH126" i="1"/>
  <c r="AF127" i="1"/>
  <c r="AH127" i="1"/>
  <c r="AF129" i="1"/>
  <c r="AH129" i="1"/>
  <c r="AF130" i="1"/>
  <c r="AH130" i="1"/>
  <c r="AF131" i="1"/>
  <c r="AH131" i="1"/>
  <c r="AF132" i="1"/>
  <c r="AH132" i="1"/>
  <c r="AF133" i="1"/>
  <c r="AH133" i="1"/>
  <c r="AF134" i="1"/>
  <c r="AH134" i="1"/>
  <c r="AF135" i="1"/>
  <c r="AH135" i="1"/>
  <c r="AF136" i="1"/>
  <c r="AH136" i="1"/>
  <c r="AF137" i="1"/>
  <c r="AH137" i="1"/>
  <c r="AF138" i="1"/>
  <c r="AH138" i="1"/>
  <c r="AF139" i="1"/>
  <c r="AH139" i="1"/>
  <c r="AF140" i="1"/>
  <c r="AH140" i="1"/>
  <c r="AF141" i="1"/>
  <c r="AH141" i="1"/>
  <c r="AF142" i="1"/>
  <c r="AH142" i="1"/>
  <c r="AF143" i="1"/>
  <c r="AH143" i="1"/>
  <c r="AF144" i="1"/>
  <c r="AH144" i="1"/>
  <c r="AF145" i="1"/>
  <c r="AH145" i="1"/>
  <c r="AF146" i="1"/>
  <c r="AH146" i="1"/>
  <c r="AF147" i="1"/>
  <c r="AH147" i="1"/>
  <c r="AF148" i="1"/>
  <c r="AH148" i="1"/>
  <c r="AF149" i="1"/>
  <c r="AH149" i="1"/>
  <c r="AF150" i="1"/>
  <c r="AH150" i="1"/>
  <c r="AF151" i="1"/>
  <c r="AH151" i="1"/>
  <c r="AF152" i="1"/>
  <c r="AH152" i="1"/>
  <c r="AF153" i="1"/>
  <c r="AH153" i="1"/>
  <c r="AF154" i="1"/>
  <c r="AH154" i="1"/>
  <c r="AF114" i="1"/>
  <c r="AH114" i="1"/>
  <c r="AF115" i="1"/>
  <c r="AH115" i="1"/>
  <c r="AF116" i="1"/>
  <c r="AH116" i="1"/>
  <c r="AF117" i="1"/>
  <c r="AH117" i="1"/>
  <c r="AF118" i="1"/>
  <c r="AH118" i="1"/>
  <c r="AF119" i="1"/>
  <c r="AH119" i="1"/>
  <c r="AF121" i="1"/>
  <c r="AH121" i="1"/>
  <c r="AF123" i="1"/>
  <c r="AH123" i="1"/>
  <c r="AF124" i="1"/>
  <c r="AH124" i="1"/>
  <c r="AF125" i="1"/>
  <c r="AH125" i="1"/>
  <c r="AF128" i="1"/>
  <c r="AH128" i="1"/>
  <c r="Z109" i="1"/>
  <c r="AH109" i="1"/>
  <c r="AB109" i="1"/>
  <c r="T109" i="1"/>
  <c r="AF354" i="1"/>
  <c r="AD354" i="1"/>
  <c r="AB354" i="1"/>
  <c r="Z354" i="1"/>
  <c r="X354" i="1"/>
  <c r="AH354" i="1"/>
  <c r="T354" i="1"/>
  <c r="V354" i="1"/>
  <c r="AF301" i="1"/>
  <c r="AD301" i="1"/>
  <c r="AB301" i="1"/>
  <c r="Z301" i="1"/>
  <c r="X301" i="1"/>
  <c r="V301" i="1"/>
  <c r="AF321" i="1"/>
  <c r="AD321" i="1"/>
  <c r="AB321" i="1"/>
  <c r="Z321" i="1"/>
  <c r="AH321" i="1"/>
  <c r="X321" i="1"/>
  <c r="V321" i="1"/>
  <c r="AF341" i="1"/>
  <c r="AD341" i="1"/>
  <c r="AB341" i="1"/>
  <c r="Z341" i="1"/>
  <c r="X341" i="1"/>
  <c r="V341" i="1"/>
  <c r="T301" i="1"/>
  <c r="T313" i="1"/>
  <c r="T317" i="1"/>
  <c r="T321" i="1"/>
  <c r="AI321" i="1" s="1"/>
  <c r="T341" i="1"/>
  <c r="AI341" i="1" s="1"/>
  <c r="AF356" i="1"/>
  <c r="AD356" i="1"/>
  <c r="AB356" i="1"/>
  <c r="Z356" i="1"/>
  <c r="X356" i="1"/>
  <c r="V356" i="1"/>
  <c r="AF309" i="1"/>
  <c r="AD309" i="1"/>
  <c r="AB309" i="1"/>
  <c r="Z309" i="1"/>
  <c r="X309" i="1"/>
  <c r="V309" i="1"/>
  <c r="AF325" i="1"/>
  <c r="AD325" i="1"/>
  <c r="AB325" i="1"/>
  <c r="Z325" i="1"/>
  <c r="X325" i="1"/>
  <c r="AI325" i="1" s="1"/>
  <c r="V325" i="1"/>
  <c r="AF345" i="1"/>
  <c r="AD345" i="1"/>
  <c r="AB345" i="1"/>
  <c r="AH345" i="1"/>
  <c r="AI345" i="1" s="1"/>
  <c r="Z345" i="1"/>
  <c r="X345" i="1"/>
  <c r="V345" i="1"/>
  <c r="AF302" i="1"/>
  <c r="AH302" i="1"/>
  <c r="AI302" i="1" s="1"/>
  <c r="AD302" i="1"/>
  <c r="AB302" i="1"/>
  <c r="Z302" i="1"/>
  <c r="X302" i="1"/>
  <c r="V302" i="1"/>
  <c r="AF306" i="1"/>
  <c r="AD306" i="1"/>
  <c r="AB306" i="1"/>
  <c r="Z306" i="1"/>
  <c r="X306" i="1"/>
  <c r="AH306" i="1"/>
  <c r="V306" i="1"/>
  <c r="AF310" i="1"/>
  <c r="AH310" i="1"/>
  <c r="AD310" i="1"/>
  <c r="AB310" i="1"/>
  <c r="AI310" i="1"/>
  <c r="Z310" i="1"/>
  <c r="X310" i="1"/>
  <c r="V310" i="1"/>
  <c r="AF314" i="1"/>
  <c r="AD314" i="1"/>
  <c r="AB314" i="1"/>
  <c r="Z314" i="1"/>
  <c r="X314" i="1"/>
  <c r="AH314" i="1"/>
  <c r="V314" i="1"/>
  <c r="AF318" i="1"/>
  <c r="AH318" i="1"/>
  <c r="AD318" i="1"/>
  <c r="AB318" i="1"/>
  <c r="Z318" i="1"/>
  <c r="AI318" i="1" s="1"/>
  <c r="X318" i="1"/>
  <c r="V318" i="1"/>
  <c r="AF322" i="1"/>
  <c r="AD322" i="1"/>
  <c r="AB322" i="1"/>
  <c r="Z322" i="1"/>
  <c r="X322" i="1"/>
  <c r="AH322" i="1"/>
  <c r="AI322" i="1" s="1"/>
  <c r="V322" i="1"/>
  <c r="AF326" i="1"/>
  <c r="AH326" i="1"/>
  <c r="AD326" i="1"/>
  <c r="AB326" i="1"/>
  <c r="Z326" i="1"/>
  <c r="X326" i="1"/>
  <c r="V326" i="1"/>
  <c r="AF330" i="1"/>
  <c r="AD330" i="1"/>
  <c r="AB330" i="1"/>
  <c r="Z330" i="1"/>
  <c r="X330" i="1"/>
  <c r="AH330" i="1"/>
  <c r="V330" i="1"/>
  <c r="AF334" i="1"/>
  <c r="AH334" i="1"/>
  <c r="AD334" i="1"/>
  <c r="AB334" i="1"/>
  <c r="Z334" i="1"/>
  <c r="X334" i="1"/>
  <c r="V334" i="1"/>
  <c r="AI334" i="1" s="1"/>
  <c r="AF338" i="1"/>
  <c r="AD338" i="1"/>
  <c r="AB338" i="1"/>
  <c r="Z338" i="1"/>
  <c r="X338" i="1"/>
  <c r="AH338" i="1"/>
  <c r="V338" i="1"/>
  <c r="AF342" i="1"/>
  <c r="AH342" i="1"/>
  <c r="AI342" i="1" s="1"/>
  <c r="AD342" i="1"/>
  <c r="AB342" i="1"/>
  <c r="Z342" i="1"/>
  <c r="X342" i="1"/>
  <c r="V342" i="1"/>
  <c r="AF346" i="1"/>
  <c r="AD346" i="1"/>
  <c r="AB346" i="1"/>
  <c r="Z346" i="1"/>
  <c r="X346" i="1"/>
  <c r="AH346" i="1"/>
  <c r="V346" i="1"/>
  <c r="AF351" i="1"/>
  <c r="AD351" i="1"/>
  <c r="AH351" i="1"/>
  <c r="AI351" i="1" s="1"/>
  <c r="AB351" i="1"/>
  <c r="Z351" i="1"/>
  <c r="X351" i="1"/>
  <c r="V351" i="1"/>
  <c r="T356" i="1"/>
  <c r="AI356" i="1" s="1"/>
  <c r="AF349" i="1"/>
  <c r="AI349" i="1"/>
  <c r="AD349" i="1"/>
  <c r="AB349" i="1"/>
  <c r="Z349" i="1"/>
  <c r="X349" i="1"/>
  <c r="T349" i="1"/>
  <c r="V349" i="1"/>
  <c r="AF317" i="1"/>
  <c r="AI317" i="1"/>
  <c r="AD317" i="1"/>
  <c r="AB317" i="1"/>
  <c r="Z317" i="1"/>
  <c r="X317" i="1"/>
  <c r="V317" i="1"/>
  <c r="AF333" i="1"/>
  <c r="AD333" i="1"/>
  <c r="AB333" i="1"/>
  <c r="Z333" i="1"/>
  <c r="X333" i="1"/>
  <c r="V333" i="1"/>
  <c r="AF357" i="1"/>
  <c r="AD357" i="1"/>
  <c r="AB357" i="1"/>
  <c r="Z357" i="1"/>
  <c r="X357" i="1"/>
  <c r="T357" i="1"/>
  <c r="AI357" i="1" s="1"/>
  <c r="V357" i="1"/>
  <c r="AF305" i="1"/>
  <c r="AD305" i="1"/>
  <c r="AB305" i="1"/>
  <c r="Z305" i="1"/>
  <c r="AI305" i="1" s="1"/>
  <c r="AH305" i="1"/>
  <c r="X305" i="1"/>
  <c r="V305" i="1"/>
  <c r="AF329" i="1"/>
  <c r="AD329" i="1"/>
  <c r="AB329" i="1"/>
  <c r="Z329" i="1"/>
  <c r="AI329" i="1" s="1"/>
  <c r="AH329" i="1"/>
  <c r="X329" i="1"/>
  <c r="V329" i="1"/>
  <c r="AF350" i="1"/>
  <c r="AH350" i="1"/>
  <c r="AI350" i="1" s="1"/>
  <c r="AD350" i="1"/>
  <c r="AB350" i="1"/>
  <c r="Z350" i="1"/>
  <c r="X350" i="1"/>
  <c r="V350" i="1"/>
  <c r="AH341" i="1"/>
  <c r="AH309" i="1"/>
  <c r="AI309" i="1" s="1"/>
  <c r="AF307" i="1"/>
  <c r="AD307" i="1"/>
  <c r="AB307" i="1"/>
  <c r="Z307" i="1"/>
  <c r="X307" i="1"/>
  <c r="V307" i="1"/>
  <c r="AH307" i="1"/>
  <c r="AF311" i="1"/>
  <c r="AD311" i="1"/>
  <c r="AH311" i="1"/>
  <c r="AI311" i="1" s="1"/>
  <c r="AB311" i="1"/>
  <c r="Z311" i="1"/>
  <c r="X311" i="1"/>
  <c r="V311" i="1"/>
  <c r="AF315" i="1"/>
  <c r="AD315" i="1"/>
  <c r="AB315" i="1"/>
  <c r="Z315" i="1"/>
  <c r="X315" i="1"/>
  <c r="V315" i="1"/>
  <c r="AH315" i="1"/>
  <c r="AF319" i="1"/>
  <c r="AD319" i="1"/>
  <c r="AH319" i="1"/>
  <c r="AB319" i="1"/>
  <c r="Z319" i="1"/>
  <c r="X319" i="1"/>
  <c r="V319" i="1"/>
  <c r="AF323" i="1"/>
  <c r="AD323" i="1"/>
  <c r="AB323" i="1"/>
  <c r="Z323" i="1"/>
  <c r="X323" i="1"/>
  <c r="V323" i="1"/>
  <c r="AH323" i="1"/>
  <c r="AF327" i="1"/>
  <c r="AH327" i="1"/>
  <c r="AI327" i="1" s="1"/>
  <c r="AD327" i="1"/>
  <c r="AB327" i="1"/>
  <c r="Z327" i="1"/>
  <c r="X327" i="1"/>
  <c r="V327" i="1"/>
  <c r="AF331" i="1"/>
  <c r="AD331" i="1"/>
  <c r="AB331" i="1"/>
  <c r="Z331" i="1"/>
  <c r="X331" i="1"/>
  <c r="V331" i="1"/>
  <c r="AH331" i="1"/>
  <c r="AF335" i="1"/>
  <c r="AD335" i="1"/>
  <c r="AH335" i="1"/>
  <c r="AB335" i="1"/>
  <c r="Z335" i="1"/>
  <c r="X335" i="1"/>
  <c r="V335" i="1"/>
  <c r="AF339" i="1"/>
  <c r="AD339" i="1"/>
  <c r="AB339" i="1"/>
  <c r="Z339" i="1"/>
  <c r="X339" i="1"/>
  <c r="V339" i="1"/>
  <c r="AH339" i="1"/>
  <c r="AI339" i="1" s="1"/>
  <c r="AF343" i="1"/>
  <c r="AD343" i="1"/>
  <c r="AH343" i="1"/>
  <c r="AB343" i="1"/>
  <c r="Z343" i="1"/>
  <c r="X343" i="1"/>
  <c r="V343" i="1"/>
  <c r="AF347" i="1"/>
  <c r="AD347" i="1"/>
  <c r="AB347" i="1"/>
  <c r="Z347" i="1"/>
  <c r="X347" i="1"/>
  <c r="V347" i="1"/>
  <c r="AH347" i="1"/>
  <c r="AF352" i="1"/>
  <c r="AD352" i="1"/>
  <c r="AB352" i="1"/>
  <c r="AH352" i="1"/>
  <c r="Z352" i="1"/>
  <c r="X352" i="1"/>
  <c r="V352" i="1"/>
  <c r="AF358" i="1"/>
  <c r="AH358" i="1"/>
  <c r="AI358" i="1" s="1"/>
  <c r="AD358" i="1"/>
  <c r="AB358" i="1"/>
  <c r="Z358" i="1"/>
  <c r="X358" i="1"/>
  <c r="V358" i="1"/>
  <c r="AF313" i="1"/>
  <c r="AD313" i="1"/>
  <c r="AB313" i="1"/>
  <c r="Z313" i="1"/>
  <c r="AH313" i="1"/>
  <c r="AI313" i="1" s="1"/>
  <c r="X313" i="1"/>
  <c r="V313" i="1"/>
  <c r="AF355" i="1"/>
  <c r="AD355" i="1"/>
  <c r="AB355" i="1"/>
  <c r="Z355" i="1"/>
  <c r="X355" i="1"/>
  <c r="T355" i="1"/>
  <c r="V355" i="1"/>
  <c r="AH355" i="1"/>
  <c r="AF303" i="1"/>
  <c r="AD303" i="1"/>
  <c r="AH303" i="1"/>
  <c r="AI303" i="1" s="1"/>
  <c r="AB303" i="1"/>
  <c r="Z303" i="1"/>
  <c r="X303" i="1"/>
  <c r="V303" i="1"/>
  <c r="T303" i="1"/>
  <c r="T307" i="1"/>
  <c r="T311" i="1"/>
  <c r="T315" i="1"/>
  <c r="T319" i="1"/>
  <c r="AI319" i="1" s="1"/>
  <c r="T323" i="1"/>
  <c r="T327" i="1"/>
  <c r="T331" i="1"/>
  <c r="T335" i="1"/>
  <c r="T339" i="1"/>
  <c r="T343" i="1"/>
  <c r="AI343" i="1" s="1"/>
  <c r="T347" i="1"/>
  <c r="T352" i="1"/>
  <c r="AI352" i="1" s="1"/>
  <c r="T358" i="1"/>
  <c r="AF337" i="1"/>
  <c r="AD337" i="1"/>
  <c r="AB337" i="1"/>
  <c r="Z337" i="1"/>
  <c r="AH337" i="1"/>
  <c r="AI337" i="1" s="1"/>
  <c r="X337" i="1"/>
  <c r="V337" i="1"/>
  <c r="AH333" i="1"/>
  <c r="AI333" i="1" s="1"/>
  <c r="AH301" i="1"/>
  <c r="AI301" i="1" s="1"/>
  <c r="AF300" i="1"/>
  <c r="AD300" i="1"/>
  <c r="AI300" i="1" s="1"/>
  <c r="AB300" i="1"/>
  <c r="Z300" i="1"/>
  <c r="X300" i="1"/>
  <c r="V300" i="1"/>
  <c r="AF304" i="1"/>
  <c r="AD304" i="1"/>
  <c r="AB304" i="1"/>
  <c r="AH304" i="1"/>
  <c r="AI304" i="1" s="1"/>
  <c r="Z304" i="1"/>
  <c r="X304" i="1"/>
  <c r="V304" i="1"/>
  <c r="AF308" i="1"/>
  <c r="AD308" i="1"/>
  <c r="AB308" i="1"/>
  <c r="Z308" i="1"/>
  <c r="AI308" i="1" s="1"/>
  <c r="X308" i="1"/>
  <c r="V308" i="1"/>
  <c r="AF312" i="1"/>
  <c r="AD312" i="1"/>
  <c r="AB312" i="1"/>
  <c r="AH312" i="1"/>
  <c r="AI312" i="1" s="1"/>
  <c r="Z312" i="1"/>
  <c r="X312" i="1"/>
  <c r="V312" i="1"/>
  <c r="AF316" i="1"/>
  <c r="AD316" i="1"/>
  <c r="AB316" i="1"/>
  <c r="Z316" i="1"/>
  <c r="X316" i="1"/>
  <c r="V316" i="1"/>
  <c r="AI316" i="1" s="1"/>
  <c r="AF320" i="1"/>
  <c r="AD320" i="1"/>
  <c r="AB320" i="1"/>
  <c r="AH320" i="1"/>
  <c r="Z320" i="1"/>
  <c r="X320" i="1"/>
  <c r="V320" i="1"/>
  <c r="AI320" i="1" s="1"/>
  <c r="AF324" i="1"/>
  <c r="AD324" i="1"/>
  <c r="AB324" i="1"/>
  <c r="Z324" i="1"/>
  <c r="X324" i="1"/>
  <c r="V324" i="1"/>
  <c r="AI324" i="1" s="1"/>
  <c r="AF328" i="1"/>
  <c r="AD328" i="1"/>
  <c r="AB328" i="1"/>
  <c r="AH328" i="1"/>
  <c r="Z328" i="1"/>
  <c r="X328" i="1"/>
  <c r="V328" i="1"/>
  <c r="AI328" i="1" s="1"/>
  <c r="AF332" i="1"/>
  <c r="AI332" i="1" s="1"/>
  <c r="AD332" i="1"/>
  <c r="AB332" i="1"/>
  <c r="Z332" i="1"/>
  <c r="X332" i="1"/>
  <c r="V332" i="1"/>
  <c r="AF336" i="1"/>
  <c r="AD336" i="1"/>
  <c r="AB336" i="1"/>
  <c r="AH336" i="1"/>
  <c r="Z336" i="1"/>
  <c r="X336" i="1"/>
  <c r="V336" i="1"/>
  <c r="AF340" i="1"/>
  <c r="AD340" i="1"/>
  <c r="AI340" i="1"/>
  <c r="AB340" i="1"/>
  <c r="Z340" i="1"/>
  <c r="X340" i="1"/>
  <c r="V340" i="1"/>
  <c r="AF344" i="1"/>
  <c r="AD344" i="1"/>
  <c r="AB344" i="1"/>
  <c r="AH344" i="1"/>
  <c r="AI344" i="1" s="1"/>
  <c r="Z344" i="1"/>
  <c r="X344" i="1"/>
  <c r="V344" i="1"/>
  <c r="AF348" i="1"/>
  <c r="AD348" i="1"/>
  <c r="AB348" i="1"/>
  <c r="Z348" i="1"/>
  <c r="X348" i="1"/>
  <c r="T348" i="1"/>
  <c r="AI348" i="1" s="1"/>
  <c r="V348" i="1"/>
  <c r="AF353" i="1"/>
  <c r="AD353" i="1"/>
  <c r="AB353" i="1"/>
  <c r="Z353" i="1"/>
  <c r="AH353" i="1"/>
  <c r="AI353" i="1" s="1"/>
  <c r="X353" i="1"/>
  <c r="T353" i="1"/>
  <c r="V353" i="1"/>
  <c r="AF359" i="1"/>
  <c r="AD359" i="1"/>
  <c r="AH359" i="1"/>
  <c r="AI359" i="1" s="1"/>
  <c r="AB359" i="1"/>
  <c r="Z359" i="1"/>
  <c r="X359" i="1"/>
  <c r="T359" i="1"/>
  <c r="V359" i="1"/>
  <c r="T267" i="1"/>
  <c r="AH278" i="1"/>
  <c r="AH270" i="1"/>
  <c r="AH262" i="1"/>
  <c r="AI262" i="1" s="1"/>
  <c r="AH254" i="1"/>
  <c r="V250" i="1"/>
  <c r="V251" i="1"/>
  <c r="V252" i="1"/>
  <c r="V253" i="1"/>
  <c r="V254" i="1"/>
  <c r="V255" i="1"/>
  <c r="AI255" i="1" s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AH271" i="1"/>
  <c r="T251" i="1"/>
  <c r="T253" i="1"/>
  <c r="T254" i="1"/>
  <c r="T255" i="1"/>
  <c r="T257" i="1"/>
  <c r="T258" i="1"/>
  <c r="T259" i="1"/>
  <c r="T260" i="1"/>
  <c r="T262" i="1"/>
  <c r="T263" i="1"/>
  <c r="T264" i="1"/>
  <c r="T268" i="1"/>
  <c r="T269" i="1"/>
  <c r="T270" i="1"/>
  <c r="T271" i="1"/>
  <c r="AI271" i="1" s="1"/>
  <c r="T272" i="1"/>
  <c r="T273" i="1"/>
  <c r="T274" i="1"/>
  <c r="T275" i="1"/>
  <c r="T276" i="1"/>
  <c r="T279" i="1"/>
  <c r="AI269" i="1"/>
  <c r="AH277" i="1"/>
  <c r="AH269" i="1"/>
  <c r="AH261" i="1"/>
  <c r="AI261" i="1" s="1"/>
  <c r="AH253" i="1"/>
  <c r="AI253" i="1" s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AI264" i="1" s="1"/>
  <c r="X265" i="1"/>
  <c r="X266" i="1"/>
  <c r="X267" i="1"/>
  <c r="X268" i="1"/>
  <c r="X269" i="1"/>
  <c r="X270" i="1"/>
  <c r="X271" i="1"/>
  <c r="X272" i="1"/>
  <c r="X273" i="1"/>
  <c r="X274" i="1"/>
  <c r="X275" i="1"/>
  <c r="AI275" i="1" s="1"/>
  <c r="X276" i="1"/>
  <c r="X277" i="1"/>
  <c r="X278" i="1"/>
  <c r="X279" i="1"/>
  <c r="T266" i="1"/>
  <c r="AH276" i="1"/>
  <c r="AI276" i="1" s="1"/>
  <c r="AH268" i="1"/>
  <c r="AI268" i="1" s="1"/>
  <c r="AH260" i="1"/>
  <c r="AI260" i="1" s="1"/>
  <c r="AH252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AH279" i="1"/>
  <c r="AI279" i="1" s="1"/>
  <c r="AH255" i="1"/>
  <c r="T250" i="1"/>
  <c r="T256" i="1"/>
  <c r="T278" i="1"/>
  <c r="AI278" i="1" s="1"/>
  <c r="AI259" i="1"/>
  <c r="AH275" i="1"/>
  <c r="AH267" i="1"/>
  <c r="AI267" i="1" s="1"/>
  <c r="AH259" i="1"/>
  <c r="AH251" i="1"/>
  <c r="AI251" i="1" s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T265" i="1"/>
  <c r="AH274" i="1"/>
  <c r="AI274" i="1" s="1"/>
  <c r="AH266" i="1"/>
  <c r="AH258" i="1"/>
  <c r="AH250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I270" i="1" s="1"/>
  <c r="AD271" i="1"/>
  <c r="AD272" i="1"/>
  <c r="AD273" i="1"/>
  <c r="AD274" i="1"/>
  <c r="AD275" i="1"/>
  <c r="AD276" i="1"/>
  <c r="AD277" i="1"/>
  <c r="AD278" i="1"/>
  <c r="AD279" i="1"/>
  <c r="AH263" i="1"/>
  <c r="T252" i="1"/>
  <c r="AI252" i="1" s="1"/>
  <c r="T261" i="1"/>
  <c r="T277" i="1"/>
  <c r="AI277" i="1" s="1"/>
  <c r="AI256" i="1"/>
  <c r="AH273" i="1"/>
  <c r="AI273" i="1" s="1"/>
  <c r="AH265" i="1"/>
  <c r="AI265" i="1" s="1"/>
  <c r="AH257" i="1"/>
  <c r="AI257" i="1" s="1"/>
  <c r="AF480" i="1"/>
  <c r="AD480" i="1"/>
  <c r="Z480" i="1"/>
  <c r="AB480" i="1"/>
  <c r="AH480" i="1"/>
  <c r="V480" i="1"/>
  <c r="AF487" i="1"/>
  <c r="AD487" i="1"/>
  <c r="Z487" i="1"/>
  <c r="AB487" i="1"/>
  <c r="X487" i="1"/>
  <c r="V487" i="1"/>
  <c r="T487" i="1"/>
  <c r="T370" i="1"/>
  <c r="T386" i="1"/>
  <c r="AB389" i="1"/>
  <c r="X389" i="1"/>
  <c r="T389" i="1"/>
  <c r="AB405" i="1"/>
  <c r="X405" i="1"/>
  <c r="T405" i="1"/>
  <c r="V408" i="1"/>
  <c r="AB413" i="1"/>
  <c r="X413" i="1"/>
  <c r="T413" i="1"/>
  <c r="V416" i="1"/>
  <c r="AD425" i="1"/>
  <c r="Z425" i="1"/>
  <c r="AF425" i="1"/>
  <c r="X425" i="1"/>
  <c r="AD427" i="1"/>
  <c r="Z427" i="1"/>
  <c r="X427" i="1"/>
  <c r="T427" i="1"/>
  <c r="T429" i="1"/>
  <c r="V431" i="1"/>
  <c r="AD442" i="1"/>
  <c r="Z442" i="1"/>
  <c r="T442" i="1"/>
  <c r="AF442" i="1"/>
  <c r="AD444" i="1"/>
  <c r="Z444" i="1"/>
  <c r="AF444" i="1"/>
  <c r="X444" i="1"/>
  <c r="T444" i="1"/>
  <c r="V446" i="1"/>
  <c r="V448" i="1"/>
  <c r="AD455" i="1"/>
  <c r="Z455" i="1"/>
  <c r="AB455" i="1"/>
  <c r="X455" i="1"/>
  <c r="T455" i="1"/>
  <c r="AD460" i="1"/>
  <c r="Z460" i="1"/>
  <c r="AF460" i="1"/>
  <c r="X460" i="1"/>
  <c r="T460" i="1"/>
  <c r="AD471" i="1"/>
  <c r="Z471" i="1"/>
  <c r="AB471" i="1"/>
  <c r="X471" i="1"/>
  <c r="V471" i="1"/>
  <c r="T471" i="1"/>
  <c r="T480" i="1"/>
  <c r="AF485" i="1"/>
  <c r="AD485" i="1"/>
  <c r="Z485" i="1"/>
  <c r="AB485" i="1"/>
  <c r="X485" i="1"/>
  <c r="T485" i="1"/>
  <c r="AF488" i="1"/>
  <c r="AD488" i="1"/>
  <c r="Z488" i="1"/>
  <c r="AB488" i="1"/>
  <c r="AH488" i="1"/>
  <c r="V488" i="1"/>
  <c r="AF495" i="1"/>
  <c r="AD495" i="1"/>
  <c r="Z495" i="1"/>
  <c r="AB495" i="1"/>
  <c r="X495" i="1"/>
  <c r="V495" i="1"/>
  <c r="T495" i="1"/>
  <c r="AB378" i="1"/>
  <c r="X378" i="1"/>
  <c r="AB392" i="1"/>
  <c r="X392" i="1"/>
  <c r="AH392" i="1"/>
  <c r="T392" i="1"/>
  <c r="AD468" i="1"/>
  <c r="Z468" i="1"/>
  <c r="AF468" i="1"/>
  <c r="AB468" i="1"/>
  <c r="X468" i="1"/>
  <c r="T468" i="1"/>
  <c r="T374" i="1"/>
  <c r="T378" i="1"/>
  <c r="AH431" i="1"/>
  <c r="AH378" i="1"/>
  <c r="AB361" i="1"/>
  <c r="X361" i="1"/>
  <c r="V362" i="1"/>
  <c r="AB365" i="1"/>
  <c r="X365" i="1"/>
  <c r="V366" i="1"/>
  <c r="AB369" i="1"/>
  <c r="X369" i="1"/>
  <c r="V370" i="1"/>
  <c r="AB373" i="1"/>
  <c r="X373" i="1"/>
  <c r="V374" i="1"/>
  <c r="AB377" i="1"/>
  <c r="X377" i="1"/>
  <c r="V378" i="1"/>
  <c r="AB381" i="1"/>
  <c r="X381" i="1"/>
  <c r="V382" i="1"/>
  <c r="AB385" i="1"/>
  <c r="X385" i="1"/>
  <c r="V386" i="1"/>
  <c r="V389" i="1"/>
  <c r="Z392" i="1"/>
  <c r="AB394" i="1"/>
  <c r="X394" i="1"/>
  <c r="T394" i="1"/>
  <c r="V397" i="1"/>
  <c r="Z400" i="1"/>
  <c r="AB402" i="1"/>
  <c r="X402" i="1"/>
  <c r="T402" i="1"/>
  <c r="V405" i="1"/>
  <c r="Z408" i="1"/>
  <c r="AB410" i="1"/>
  <c r="X410" i="1"/>
  <c r="T410" i="1"/>
  <c r="V413" i="1"/>
  <c r="AD421" i="1"/>
  <c r="Z421" i="1"/>
  <c r="AF421" i="1"/>
  <c r="X421" i="1"/>
  <c r="AD423" i="1"/>
  <c r="Z423" i="1"/>
  <c r="X423" i="1"/>
  <c r="T423" i="1"/>
  <c r="T425" i="1"/>
  <c r="V427" i="1"/>
  <c r="V429" i="1"/>
  <c r="AB431" i="1"/>
  <c r="AD438" i="1"/>
  <c r="Z438" i="1"/>
  <c r="T438" i="1"/>
  <c r="AH438" i="1"/>
  <c r="AF438" i="1"/>
  <c r="AD440" i="1"/>
  <c r="Z440" i="1"/>
  <c r="AF440" i="1"/>
  <c r="X440" i="1"/>
  <c r="AH440" i="1"/>
  <c r="T440" i="1"/>
  <c r="V442" i="1"/>
  <c r="V444" i="1"/>
  <c r="X446" i="1"/>
  <c r="AD453" i="1"/>
  <c r="Z453" i="1"/>
  <c r="AF453" i="1"/>
  <c r="X453" i="1"/>
  <c r="V455" i="1"/>
  <c r="X480" i="1"/>
  <c r="AF493" i="1"/>
  <c r="AD493" i="1"/>
  <c r="Z493" i="1"/>
  <c r="AB493" i="1"/>
  <c r="X493" i="1"/>
  <c r="T493" i="1"/>
  <c r="AI468" i="1"/>
  <c r="AH429" i="1"/>
  <c r="AH397" i="1"/>
  <c r="AH377" i="1"/>
  <c r="AH365" i="1"/>
  <c r="T361" i="1"/>
  <c r="Z362" i="1"/>
  <c r="T365" i="1"/>
  <c r="Z366" i="1"/>
  <c r="T369" i="1"/>
  <c r="Z370" i="1"/>
  <c r="T373" i="1"/>
  <c r="Z374" i="1"/>
  <c r="T377" i="1"/>
  <c r="Z378" i="1"/>
  <c r="T381" i="1"/>
  <c r="Z382" i="1"/>
  <c r="T385" i="1"/>
  <c r="Z386" i="1"/>
  <c r="Z389" i="1"/>
  <c r="AB391" i="1"/>
  <c r="X391" i="1"/>
  <c r="T391" i="1"/>
  <c r="AD392" i="1"/>
  <c r="V394" i="1"/>
  <c r="AB399" i="1"/>
  <c r="X399" i="1"/>
  <c r="T399" i="1"/>
  <c r="AD400" i="1"/>
  <c r="V402" i="1"/>
  <c r="Z405" i="1"/>
  <c r="AB407" i="1"/>
  <c r="X407" i="1"/>
  <c r="T407" i="1"/>
  <c r="V410" i="1"/>
  <c r="Z413" i="1"/>
  <c r="AB415" i="1"/>
  <c r="X415" i="1"/>
  <c r="T415" i="1"/>
  <c r="AD417" i="1"/>
  <c r="Z417" i="1"/>
  <c r="AF417" i="1"/>
  <c r="X417" i="1"/>
  <c r="AD419" i="1"/>
  <c r="Z419" i="1"/>
  <c r="X419" i="1"/>
  <c r="T419" i="1"/>
  <c r="T421" i="1"/>
  <c r="V423" i="1"/>
  <c r="V425" i="1"/>
  <c r="AB427" i="1"/>
  <c r="AB429" i="1"/>
  <c r="AD434" i="1"/>
  <c r="Z434" i="1"/>
  <c r="T434" i="1"/>
  <c r="AF434" i="1"/>
  <c r="AD436" i="1"/>
  <c r="Z436" i="1"/>
  <c r="AF436" i="1"/>
  <c r="X436" i="1"/>
  <c r="T436" i="1"/>
  <c r="V438" i="1"/>
  <c r="V440" i="1"/>
  <c r="X442" i="1"/>
  <c r="AB444" i="1"/>
  <c r="AD449" i="1"/>
  <c r="Z449" i="1"/>
  <c r="AF449" i="1"/>
  <c r="X449" i="1"/>
  <c r="AD451" i="1"/>
  <c r="Z451" i="1"/>
  <c r="X451" i="1"/>
  <c r="T451" i="1"/>
  <c r="T453" i="1"/>
  <c r="AF455" i="1"/>
  <c r="AD458" i="1"/>
  <c r="Z458" i="1"/>
  <c r="V458" i="1"/>
  <c r="T458" i="1"/>
  <c r="AF458" i="1"/>
  <c r="AB460" i="1"/>
  <c r="AD463" i="1"/>
  <c r="Z463" i="1"/>
  <c r="AB463" i="1"/>
  <c r="X463" i="1"/>
  <c r="V463" i="1"/>
  <c r="T463" i="1"/>
  <c r="AD472" i="1"/>
  <c r="Z472" i="1"/>
  <c r="AF472" i="1"/>
  <c r="AB472" i="1"/>
  <c r="X472" i="1"/>
  <c r="AH472" i="1"/>
  <c r="T472" i="1"/>
  <c r="V493" i="1"/>
  <c r="AB408" i="1"/>
  <c r="X408" i="1"/>
  <c r="AH408" i="1"/>
  <c r="T408" i="1"/>
  <c r="AD431" i="1"/>
  <c r="Z431" i="1"/>
  <c r="X431" i="1"/>
  <c r="T431" i="1"/>
  <c r="AD448" i="1"/>
  <c r="Z448" i="1"/>
  <c r="AF448" i="1"/>
  <c r="X448" i="1"/>
  <c r="AH448" i="1"/>
  <c r="T448" i="1"/>
  <c r="T362" i="1"/>
  <c r="T366" i="1"/>
  <c r="T382" i="1"/>
  <c r="AB397" i="1"/>
  <c r="X397" i="1"/>
  <c r="T397" i="1"/>
  <c r="AI386" i="1"/>
  <c r="AI378" i="1"/>
  <c r="AI370" i="1"/>
  <c r="AI362" i="1"/>
  <c r="AH386" i="1"/>
  <c r="AB360" i="1"/>
  <c r="X360" i="1"/>
  <c r="AH360" i="1"/>
  <c r="V361" i="1"/>
  <c r="AD362" i="1"/>
  <c r="AB364" i="1"/>
  <c r="X364" i="1"/>
  <c r="V365" i="1"/>
  <c r="AD366" i="1"/>
  <c r="AB368" i="1"/>
  <c r="X368" i="1"/>
  <c r="AH368" i="1"/>
  <c r="V369" i="1"/>
  <c r="AB372" i="1"/>
  <c r="X372" i="1"/>
  <c r="V373" i="1"/>
  <c r="AD374" i="1"/>
  <c r="AB376" i="1"/>
  <c r="X376" i="1"/>
  <c r="AH376" i="1"/>
  <c r="V377" i="1"/>
  <c r="AD378" i="1"/>
  <c r="AB380" i="1"/>
  <c r="X380" i="1"/>
  <c r="V381" i="1"/>
  <c r="AB384" i="1"/>
  <c r="X384" i="1"/>
  <c r="AH384" i="1"/>
  <c r="V385" i="1"/>
  <c r="AD386" i="1"/>
  <c r="AB388" i="1"/>
  <c r="X388" i="1"/>
  <c r="T388" i="1"/>
  <c r="AD389" i="1"/>
  <c r="V391" i="1"/>
  <c r="AF392" i="1"/>
  <c r="Z394" i="1"/>
  <c r="AB396" i="1"/>
  <c r="X396" i="1"/>
  <c r="T396" i="1"/>
  <c r="AD397" i="1"/>
  <c r="V399" i="1"/>
  <c r="Z402" i="1"/>
  <c r="AB404" i="1"/>
  <c r="X404" i="1"/>
  <c r="T404" i="1"/>
  <c r="AD405" i="1"/>
  <c r="V407" i="1"/>
  <c r="AF408" i="1"/>
  <c r="Z410" i="1"/>
  <c r="AB412" i="1"/>
  <c r="X412" i="1"/>
  <c r="T412" i="1"/>
  <c r="AD413" i="1"/>
  <c r="V415" i="1"/>
  <c r="T417" i="1"/>
  <c r="V419" i="1"/>
  <c r="V421" i="1"/>
  <c r="AB423" i="1"/>
  <c r="AB425" i="1"/>
  <c r="AF427" i="1"/>
  <c r="AD430" i="1"/>
  <c r="Z430" i="1"/>
  <c r="T430" i="1"/>
  <c r="AH430" i="1"/>
  <c r="AF430" i="1"/>
  <c r="AD432" i="1"/>
  <c r="Z432" i="1"/>
  <c r="AF432" i="1"/>
  <c r="X432" i="1"/>
  <c r="AH432" i="1"/>
  <c r="T432" i="1"/>
  <c r="V434" i="1"/>
  <c r="V436" i="1"/>
  <c r="X438" i="1"/>
  <c r="AB440" i="1"/>
  <c r="AB442" i="1"/>
  <c r="AD445" i="1"/>
  <c r="Z445" i="1"/>
  <c r="AF445" i="1"/>
  <c r="X445" i="1"/>
  <c r="AD447" i="1"/>
  <c r="Z447" i="1"/>
  <c r="X447" i="1"/>
  <c r="T447" i="1"/>
  <c r="T449" i="1"/>
  <c r="V451" i="1"/>
  <c r="V453" i="1"/>
  <c r="AD456" i="1"/>
  <c r="Z456" i="1"/>
  <c r="AF456" i="1"/>
  <c r="X456" i="1"/>
  <c r="AH456" i="1"/>
  <c r="T456" i="1"/>
  <c r="X458" i="1"/>
  <c r="AF463" i="1"/>
  <c r="V472" i="1"/>
  <c r="AD475" i="1"/>
  <c r="Z475" i="1"/>
  <c r="AB475" i="1"/>
  <c r="X475" i="1"/>
  <c r="V475" i="1"/>
  <c r="T475" i="1"/>
  <c r="AB370" i="1"/>
  <c r="X370" i="1"/>
  <c r="AB382" i="1"/>
  <c r="AH382" i="1"/>
  <c r="X382" i="1"/>
  <c r="V392" i="1"/>
  <c r="AI425" i="1"/>
  <c r="AI385" i="1"/>
  <c r="AI377" i="1"/>
  <c r="AI369" i="1"/>
  <c r="AI361" i="1"/>
  <c r="AH427" i="1"/>
  <c r="AH405" i="1"/>
  <c r="AH385" i="1"/>
  <c r="AH373" i="1"/>
  <c r="T360" i="1"/>
  <c r="Z361" i="1"/>
  <c r="AF362" i="1"/>
  <c r="T364" i="1"/>
  <c r="Z365" i="1"/>
  <c r="T368" i="1"/>
  <c r="Z369" i="1"/>
  <c r="AF370" i="1"/>
  <c r="T372" i="1"/>
  <c r="Z373" i="1"/>
  <c r="T376" i="1"/>
  <c r="Z377" i="1"/>
  <c r="AF378" i="1"/>
  <c r="T380" i="1"/>
  <c r="Z381" i="1"/>
  <c r="AF382" i="1"/>
  <c r="T384" i="1"/>
  <c r="Z385" i="1"/>
  <c r="V388" i="1"/>
  <c r="AF389" i="1"/>
  <c r="Z391" i="1"/>
  <c r="AB393" i="1"/>
  <c r="X393" i="1"/>
  <c r="T393" i="1"/>
  <c r="AD394" i="1"/>
  <c r="V396" i="1"/>
  <c r="AF397" i="1"/>
  <c r="Z399" i="1"/>
  <c r="AB401" i="1"/>
  <c r="X401" i="1"/>
  <c r="T401" i="1"/>
  <c r="AD402" i="1"/>
  <c r="V404" i="1"/>
  <c r="AF405" i="1"/>
  <c r="Z407" i="1"/>
  <c r="AB409" i="1"/>
  <c r="X409" i="1"/>
  <c r="T409" i="1"/>
  <c r="AD410" i="1"/>
  <c r="V412" i="1"/>
  <c r="AF413" i="1"/>
  <c r="Z415" i="1"/>
  <c r="V417" i="1"/>
  <c r="AB419" i="1"/>
  <c r="AB421" i="1"/>
  <c r="AF423" i="1"/>
  <c r="AD426" i="1"/>
  <c r="Z426" i="1"/>
  <c r="T426" i="1"/>
  <c r="AF426" i="1"/>
  <c r="AD428" i="1"/>
  <c r="Z428" i="1"/>
  <c r="AF428" i="1"/>
  <c r="X428" i="1"/>
  <c r="T428" i="1"/>
  <c r="V430" i="1"/>
  <c r="V432" i="1"/>
  <c r="X434" i="1"/>
  <c r="AB436" i="1"/>
  <c r="AB438" i="1"/>
  <c r="AD441" i="1"/>
  <c r="Z441" i="1"/>
  <c r="AF441" i="1"/>
  <c r="X441" i="1"/>
  <c r="AD443" i="1"/>
  <c r="Z443" i="1"/>
  <c r="X443" i="1"/>
  <c r="T443" i="1"/>
  <c r="T445" i="1"/>
  <c r="V447" i="1"/>
  <c r="V449" i="1"/>
  <c r="AB451" i="1"/>
  <c r="AB453" i="1"/>
  <c r="V456" i="1"/>
  <c r="AB458" i="1"/>
  <c r="AD464" i="1"/>
  <c r="Z464" i="1"/>
  <c r="AF464" i="1"/>
  <c r="AB464" i="1"/>
  <c r="X464" i="1"/>
  <c r="AH464" i="1"/>
  <c r="T464" i="1"/>
  <c r="AF475" i="1"/>
  <c r="AB366" i="1"/>
  <c r="AH366" i="1"/>
  <c r="X366" i="1"/>
  <c r="AB374" i="1"/>
  <c r="AH374" i="1"/>
  <c r="X374" i="1"/>
  <c r="AB400" i="1"/>
  <c r="X400" i="1"/>
  <c r="AH400" i="1"/>
  <c r="T400" i="1"/>
  <c r="AD416" i="1"/>
  <c r="Z416" i="1"/>
  <c r="AF416" i="1"/>
  <c r="X416" i="1"/>
  <c r="AH416" i="1"/>
  <c r="T416" i="1"/>
  <c r="AD429" i="1"/>
  <c r="Z429" i="1"/>
  <c r="AF429" i="1"/>
  <c r="X429" i="1"/>
  <c r="AI480" i="1"/>
  <c r="AI448" i="1"/>
  <c r="AI416" i="1"/>
  <c r="AI408" i="1"/>
  <c r="AI400" i="1"/>
  <c r="AI392" i="1"/>
  <c r="AH468" i="1"/>
  <c r="AH436" i="1"/>
  <c r="AH415" i="1"/>
  <c r="AH394" i="1"/>
  <c r="AH372" i="1"/>
  <c r="V360" i="1"/>
  <c r="AD361" i="1"/>
  <c r="AB363" i="1"/>
  <c r="X363" i="1"/>
  <c r="V364" i="1"/>
  <c r="AD365" i="1"/>
  <c r="AB367" i="1"/>
  <c r="X367" i="1"/>
  <c r="V368" i="1"/>
  <c r="AD369" i="1"/>
  <c r="AB371" i="1"/>
  <c r="X371" i="1"/>
  <c r="V372" i="1"/>
  <c r="AD373" i="1"/>
  <c r="AB375" i="1"/>
  <c r="X375" i="1"/>
  <c r="V376" i="1"/>
  <c r="AD377" i="1"/>
  <c r="AB379" i="1"/>
  <c r="X379" i="1"/>
  <c r="V380" i="1"/>
  <c r="AD381" i="1"/>
  <c r="AB383" i="1"/>
  <c r="X383" i="1"/>
  <c r="V384" i="1"/>
  <c r="AD385" i="1"/>
  <c r="AB387" i="1"/>
  <c r="X387" i="1"/>
  <c r="Z388" i="1"/>
  <c r="AB390" i="1"/>
  <c r="AH390" i="1"/>
  <c r="X390" i="1"/>
  <c r="T390" i="1"/>
  <c r="AD391" i="1"/>
  <c r="V393" i="1"/>
  <c r="AF394" i="1"/>
  <c r="Z396" i="1"/>
  <c r="AB398" i="1"/>
  <c r="AH398" i="1"/>
  <c r="X398" i="1"/>
  <c r="T398" i="1"/>
  <c r="AD399" i="1"/>
  <c r="V401" i="1"/>
  <c r="AF402" i="1"/>
  <c r="Z404" i="1"/>
  <c r="AB406" i="1"/>
  <c r="AH406" i="1"/>
  <c r="X406" i="1"/>
  <c r="T406" i="1"/>
  <c r="AD407" i="1"/>
  <c r="V409" i="1"/>
  <c r="AF410" i="1"/>
  <c r="Z412" i="1"/>
  <c r="AB414" i="1"/>
  <c r="AH414" i="1"/>
  <c r="X414" i="1"/>
  <c r="T414" i="1"/>
  <c r="AD415" i="1"/>
  <c r="AB417" i="1"/>
  <c r="AF419" i="1"/>
  <c r="AD422" i="1"/>
  <c r="Z422" i="1"/>
  <c r="T422" i="1"/>
  <c r="AH422" i="1"/>
  <c r="AF422" i="1"/>
  <c r="AD424" i="1"/>
  <c r="Z424" i="1"/>
  <c r="AF424" i="1"/>
  <c r="X424" i="1"/>
  <c r="AH424" i="1"/>
  <c r="T424" i="1"/>
  <c r="V426" i="1"/>
  <c r="V428" i="1"/>
  <c r="X430" i="1"/>
  <c r="AB432" i="1"/>
  <c r="AB434" i="1"/>
  <c r="AD437" i="1"/>
  <c r="Z437" i="1"/>
  <c r="AF437" i="1"/>
  <c r="X437" i="1"/>
  <c r="AD439" i="1"/>
  <c r="Z439" i="1"/>
  <c r="X439" i="1"/>
  <c r="T439" i="1"/>
  <c r="T441" i="1"/>
  <c r="V443" i="1"/>
  <c r="V445" i="1"/>
  <c r="AB447" i="1"/>
  <c r="AB449" i="1"/>
  <c r="AF451" i="1"/>
  <c r="AD454" i="1"/>
  <c r="Z454" i="1"/>
  <c r="V454" i="1"/>
  <c r="T454" i="1"/>
  <c r="AH454" i="1"/>
  <c r="AF454" i="1"/>
  <c r="AB456" i="1"/>
  <c r="AD459" i="1"/>
  <c r="Z459" i="1"/>
  <c r="AB459" i="1"/>
  <c r="X459" i="1"/>
  <c r="T459" i="1"/>
  <c r="V464" i="1"/>
  <c r="AD467" i="1"/>
  <c r="Z467" i="1"/>
  <c r="AB467" i="1"/>
  <c r="X467" i="1"/>
  <c r="V467" i="1"/>
  <c r="T467" i="1"/>
  <c r="AD476" i="1"/>
  <c r="Z476" i="1"/>
  <c r="AF476" i="1"/>
  <c r="AB476" i="1"/>
  <c r="X476" i="1"/>
  <c r="T476" i="1"/>
  <c r="AB362" i="1"/>
  <c r="X362" i="1"/>
  <c r="AB386" i="1"/>
  <c r="X386" i="1"/>
  <c r="AD446" i="1"/>
  <c r="Z446" i="1"/>
  <c r="T446" i="1"/>
  <c r="AH446" i="1"/>
  <c r="AF446" i="1"/>
  <c r="V400" i="1"/>
  <c r="AI487" i="1"/>
  <c r="AI431" i="1"/>
  <c r="AI423" i="1"/>
  <c r="AH487" i="1"/>
  <c r="AH425" i="1"/>
  <c r="AH413" i="1"/>
  <c r="AH393" i="1"/>
  <c r="AH381" i="1"/>
  <c r="AH371" i="1"/>
  <c r="AH361" i="1"/>
  <c r="Z360" i="1"/>
  <c r="AF361" i="1"/>
  <c r="T363" i="1"/>
  <c r="Z364" i="1"/>
  <c r="AF365" i="1"/>
  <c r="T367" i="1"/>
  <c r="Z368" i="1"/>
  <c r="AF369" i="1"/>
  <c r="T371" i="1"/>
  <c r="Z372" i="1"/>
  <c r="AF373" i="1"/>
  <c r="T375" i="1"/>
  <c r="Z376" i="1"/>
  <c r="AF377" i="1"/>
  <c r="T379" i="1"/>
  <c r="Z380" i="1"/>
  <c r="AF381" i="1"/>
  <c r="T383" i="1"/>
  <c r="Z384" i="1"/>
  <c r="AF385" i="1"/>
  <c r="T387" i="1"/>
  <c r="AD388" i="1"/>
  <c r="V390" i="1"/>
  <c r="AF391" i="1"/>
  <c r="Z393" i="1"/>
  <c r="AB395" i="1"/>
  <c r="X395" i="1"/>
  <c r="T395" i="1"/>
  <c r="AD396" i="1"/>
  <c r="V398" i="1"/>
  <c r="AF399" i="1"/>
  <c r="Z401" i="1"/>
  <c r="AB403" i="1"/>
  <c r="X403" i="1"/>
  <c r="T403" i="1"/>
  <c r="AD404" i="1"/>
  <c r="V406" i="1"/>
  <c r="AF407" i="1"/>
  <c r="Z409" i="1"/>
  <c r="AB411" i="1"/>
  <c r="X411" i="1"/>
  <c r="T411" i="1"/>
  <c r="AD412" i="1"/>
  <c r="V414" i="1"/>
  <c r="AF415" i="1"/>
  <c r="AD418" i="1"/>
  <c r="Z418" i="1"/>
  <c r="T418" i="1"/>
  <c r="AF418" i="1"/>
  <c r="AD420" i="1"/>
  <c r="Z420" i="1"/>
  <c r="AF420" i="1"/>
  <c r="X420" i="1"/>
  <c r="T420" i="1"/>
  <c r="V422" i="1"/>
  <c r="V424" i="1"/>
  <c r="X426" i="1"/>
  <c r="AB428" i="1"/>
  <c r="AB430" i="1"/>
  <c r="AD433" i="1"/>
  <c r="Z433" i="1"/>
  <c r="AF433" i="1"/>
  <c r="X433" i="1"/>
  <c r="AD435" i="1"/>
  <c r="Z435" i="1"/>
  <c r="X435" i="1"/>
  <c r="T435" i="1"/>
  <c r="T437" i="1"/>
  <c r="V439" i="1"/>
  <c r="V441" i="1"/>
  <c r="AB443" i="1"/>
  <c r="AB445" i="1"/>
  <c r="AF447" i="1"/>
  <c r="AD450" i="1"/>
  <c r="Z450" i="1"/>
  <c r="T450" i="1"/>
  <c r="AF450" i="1"/>
  <c r="AD452" i="1"/>
  <c r="Z452" i="1"/>
  <c r="AF452" i="1"/>
  <c r="X452" i="1"/>
  <c r="T452" i="1"/>
  <c r="X454" i="1"/>
  <c r="V459" i="1"/>
  <c r="AF467" i="1"/>
  <c r="V476" i="1"/>
  <c r="AF479" i="1"/>
  <c r="AD479" i="1"/>
  <c r="Z479" i="1"/>
  <c r="AB479" i="1"/>
  <c r="X479" i="1"/>
  <c r="V479" i="1"/>
  <c r="T479" i="1"/>
  <c r="AF496" i="1"/>
  <c r="AD496" i="1"/>
  <c r="Z496" i="1"/>
  <c r="T499" i="1"/>
  <c r="X457" i="1"/>
  <c r="X461" i="1"/>
  <c r="X465" i="1"/>
  <c r="X469" i="1"/>
  <c r="X473" i="1"/>
  <c r="X477" i="1"/>
  <c r="AF482" i="1"/>
  <c r="AD482" i="1"/>
  <c r="Z482" i="1"/>
  <c r="AF490" i="1"/>
  <c r="AD490" i="1"/>
  <c r="Z490" i="1"/>
  <c r="V496" i="1"/>
  <c r="AF498" i="1"/>
  <c r="AD498" i="1"/>
  <c r="Z498" i="1"/>
  <c r="AH496" i="1"/>
  <c r="V482" i="1"/>
  <c r="AF484" i="1"/>
  <c r="AD484" i="1"/>
  <c r="Z484" i="1"/>
  <c r="V490" i="1"/>
  <c r="AF492" i="1"/>
  <c r="AD492" i="1"/>
  <c r="Z492" i="1"/>
  <c r="AB496" i="1"/>
  <c r="V498" i="1"/>
  <c r="AF500" i="1"/>
  <c r="AD500" i="1"/>
  <c r="Z500" i="1"/>
  <c r="T500" i="1"/>
  <c r="AD462" i="1"/>
  <c r="Z462" i="1"/>
  <c r="AD466" i="1"/>
  <c r="Z466" i="1"/>
  <c r="AD470" i="1"/>
  <c r="Z470" i="1"/>
  <c r="AD474" i="1"/>
  <c r="Z474" i="1"/>
  <c r="AD478" i="1"/>
  <c r="Z478" i="1"/>
  <c r="AF481" i="1"/>
  <c r="AD481" i="1"/>
  <c r="Z481" i="1"/>
  <c r="AF489" i="1"/>
  <c r="AD489" i="1"/>
  <c r="Z489" i="1"/>
  <c r="AF497" i="1"/>
  <c r="AD497" i="1"/>
  <c r="Z497" i="1"/>
  <c r="AH478" i="1"/>
  <c r="AH470" i="1"/>
  <c r="AH462" i="1"/>
  <c r="T462" i="1"/>
  <c r="T466" i="1"/>
  <c r="T470" i="1"/>
  <c r="T474" i="1"/>
  <c r="T478" i="1"/>
  <c r="T481" i="1"/>
  <c r="AB482" i="1"/>
  <c r="V484" i="1"/>
  <c r="AF486" i="1"/>
  <c r="AD486" i="1"/>
  <c r="Z486" i="1"/>
  <c r="T489" i="1"/>
  <c r="AB490" i="1"/>
  <c r="V492" i="1"/>
  <c r="AF494" i="1"/>
  <c r="AD494" i="1"/>
  <c r="Z494" i="1"/>
  <c r="T497" i="1"/>
  <c r="AB498" i="1"/>
  <c r="X500" i="1"/>
  <c r="AD457" i="1"/>
  <c r="Z457" i="1"/>
  <c r="AD461" i="1"/>
  <c r="Z461" i="1"/>
  <c r="V462" i="1"/>
  <c r="AD465" i="1"/>
  <c r="Z465" i="1"/>
  <c r="V466" i="1"/>
  <c r="AD469" i="1"/>
  <c r="Z469" i="1"/>
  <c r="V470" i="1"/>
  <c r="AD473" i="1"/>
  <c r="Z473" i="1"/>
  <c r="V474" i="1"/>
  <c r="AD477" i="1"/>
  <c r="Z477" i="1"/>
  <c r="V478" i="1"/>
  <c r="V481" i="1"/>
  <c r="AF483" i="1"/>
  <c r="AD483" i="1"/>
  <c r="Z483" i="1"/>
  <c r="V489" i="1"/>
  <c r="AF491" i="1"/>
  <c r="AD491" i="1"/>
  <c r="Z491" i="1"/>
  <c r="V497" i="1"/>
  <c r="AF499" i="1"/>
  <c r="AD499" i="1"/>
  <c r="Z499" i="1"/>
  <c r="AI205" i="1"/>
  <c r="AI221" i="1"/>
  <c r="X228" i="1"/>
  <c r="AI228" i="1" s="1"/>
  <c r="V229" i="1"/>
  <c r="T206" i="1"/>
  <c r="V206" i="1"/>
  <c r="T207" i="1"/>
  <c r="V214" i="1"/>
  <c r="T215" i="1"/>
  <c r="AI215" i="1" s="1"/>
  <c r="V222" i="1"/>
  <c r="T223" i="1"/>
  <c r="T222" i="1"/>
  <c r="T200" i="1"/>
  <c r="AF202" i="1"/>
  <c r="AB204" i="1"/>
  <c r="AI204" i="1" s="1"/>
  <c r="X206" i="1"/>
  <c r="V207" i="1"/>
  <c r="AI207" i="1" s="1"/>
  <c r="T208" i="1"/>
  <c r="AF210" i="1"/>
  <c r="AB212" i="1"/>
  <c r="AI212" i="1" s="1"/>
  <c r="X214" i="1"/>
  <c r="V215" i="1"/>
  <c r="T216" i="1"/>
  <c r="AF218" i="1"/>
  <c r="AB220" i="1"/>
  <c r="AI220" i="1" s="1"/>
  <c r="X222" i="1"/>
  <c r="V223" i="1"/>
  <c r="T224" i="1"/>
  <c r="AF226" i="1"/>
  <c r="AD227" i="1"/>
  <c r="AI227" i="1" s="1"/>
  <c r="AB228" i="1"/>
  <c r="Z229" i="1"/>
  <c r="AI229" i="1" s="1"/>
  <c r="V200" i="1"/>
  <c r="AD204" i="1"/>
  <c r="Z206" i="1"/>
  <c r="X207" i="1"/>
  <c r="V208" i="1"/>
  <c r="AD212" i="1"/>
  <c r="Z214" i="1"/>
  <c r="X215" i="1"/>
  <c r="V216" i="1"/>
  <c r="AD220" i="1"/>
  <c r="Z222" i="1"/>
  <c r="X223" i="1"/>
  <c r="V224" i="1"/>
  <c r="AD228" i="1"/>
  <c r="AB229" i="1"/>
  <c r="T214" i="1"/>
  <c r="AI214" i="1" s="1"/>
  <c r="AI201" i="1"/>
  <c r="X200" i="1"/>
  <c r="V201" i="1"/>
  <c r="T202" i="1"/>
  <c r="AF204" i="1"/>
  <c r="AB206" i="1"/>
  <c r="Z207" i="1"/>
  <c r="X208" i="1"/>
  <c r="V209" i="1"/>
  <c r="AI209" i="1" s="1"/>
  <c r="T210" i="1"/>
  <c r="AF212" i="1"/>
  <c r="AB214" i="1"/>
  <c r="Z215" i="1"/>
  <c r="X216" i="1"/>
  <c r="V217" i="1"/>
  <c r="AI217" i="1" s="1"/>
  <c r="T218" i="1"/>
  <c r="AI218" i="1" s="1"/>
  <c r="AF220" i="1"/>
  <c r="AB222" i="1"/>
  <c r="Z223" i="1"/>
  <c r="X224" i="1"/>
  <c r="V225" i="1"/>
  <c r="AI225" i="1" s="1"/>
  <c r="T226" i="1"/>
  <c r="AI226" i="1" s="1"/>
  <c r="AF228" i="1"/>
  <c r="AD229" i="1"/>
  <c r="AI200" i="1"/>
  <c r="Z200" i="1"/>
  <c r="V202" i="1"/>
  <c r="AD206" i="1"/>
  <c r="AB207" i="1"/>
  <c r="Z208" i="1"/>
  <c r="AD214" i="1"/>
  <c r="AB215" i="1"/>
  <c r="Z216" i="1"/>
  <c r="AD222" i="1"/>
  <c r="AB223" i="1"/>
  <c r="Z224" i="1"/>
  <c r="AI223" i="1"/>
  <c r="V177" i="1"/>
  <c r="AI177" i="1" s="1"/>
  <c r="AB175" i="1"/>
  <c r="AI175" i="1" s="1"/>
  <c r="Z176" i="1"/>
  <c r="AI176" i="1" s="1"/>
  <c r="X177" i="1"/>
  <c r="Z177" i="1"/>
  <c r="AF175" i="1"/>
  <c r="AD176" i="1"/>
  <c r="AB177" i="1"/>
  <c r="AD177" i="1"/>
  <c r="T183" i="1"/>
  <c r="T186" i="1"/>
  <c r="T191" i="1"/>
  <c r="T195" i="1"/>
  <c r="V189" i="1"/>
  <c r="V199" i="1"/>
  <c r="AI192" i="1"/>
  <c r="AI184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AI178" i="1"/>
  <c r="T179" i="1"/>
  <c r="T190" i="1"/>
  <c r="T199" i="1"/>
  <c r="AI193" i="1"/>
  <c r="V178" i="1"/>
  <c r="V180" i="1"/>
  <c r="V182" i="1"/>
  <c r="V183" i="1"/>
  <c r="V184" i="1"/>
  <c r="V186" i="1"/>
  <c r="V190" i="1"/>
  <c r="V191" i="1"/>
  <c r="V192" i="1"/>
  <c r="V193" i="1"/>
  <c r="V194" i="1"/>
  <c r="V198" i="1"/>
  <c r="AI199" i="1"/>
  <c r="AI191" i="1"/>
  <c r="AI183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T181" i="1"/>
  <c r="T182" i="1"/>
  <c r="T185" i="1"/>
  <c r="T188" i="1"/>
  <c r="T192" i="1"/>
  <c r="T196" i="1"/>
  <c r="V187" i="1"/>
  <c r="V196" i="1"/>
  <c r="AI198" i="1"/>
  <c r="AI190" i="1"/>
  <c r="AI182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I186" i="1"/>
  <c r="T178" i="1"/>
  <c r="T189" i="1"/>
  <c r="T194" i="1"/>
  <c r="T198" i="1"/>
  <c r="AI185" i="1"/>
  <c r="V179" i="1"/>
  <c r="V181" i="1"/>
  <c r="V185" i="1"/>
  <c r="V197" i="1"/>
  <c r="AI197" i="1"/>
  <c r="AI189" i="1"/>
  <c r="AI181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I194" i="1"/>
  <c r="T180" i="1"/>
  <c r="T184" i="1"/>
  <c r="T187" i="1"/>
  <c r="T193" i="1"/>
  <c r="T197" i="1"/>
  <c r="V188" i="1"/>
  <c r="V195" i="1"/>
  <c r="AI196" i="1"/>
  <c r="AI188" i="1"/>
  <c r="AI180" i="1"/>
  <c r="T156" i="1"/>
  <c r="T157" i="1"/>
  <c r="T158" i="1"/>
  <c r="T162" i="1"/>
  <c r="T166" i="1"/>
  <c r="T167" i="1"/>
  <c r="T168" i="1"/>
  <c r="T169" i="1"/>
  <c r="T170" i="1"/>
  <c r="T171" i="1"/>
  <c r="T172" i="1"/>
  <c r="T173" i="1"/>
  <c r="T174" i="1"/>
  <c r="AI173" i="1"/>
  <c r="T161" i="1"/>
  <c r="AI172" i="1"/>
  <c r="AI164" i="1"/>
  <c r="AI156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T165" i="1"/>
  <c r="AI171" i="1"/>
  <c r="AI155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AI165" i="1"/>
  <c r="T160" i="1"/>
  <c r="AI170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T164" i="1"/>
  <c r="AI162" i="1"/>
  <c r="AI169" i="1"/>
  <c r="AI161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I157" i="1"/>
  <c r="T159" i="1"/>
  <c r="AI168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T163" i="1"/>
  <c r="AI163" i="1"/>
  <c r="AI160" i="1"/>
  <c r="AI167" i="1"/>
  <c r="AI159" i="1"/>
  <c r="V128" i="1"/>
  <c r="X128" i="1"/>
  <c r="Z128" i="1"/>
  <c r="AB128" i="1"/>
  <c r="AD128" i="1"/>
  <c r="V125" i="1"/>
  <c r="X123" i="1"/>
  <c r="X124" i="1"/>
  <c r="X125" i="1"/>
  <c r="Z123" i="1"/>
  <c r="Z124" i="1"/>
  <c r="Z125" i="1"/>
  <c r="V123" i="1"/>
  <c r="AB123" i="1"/>
  <c r="AB124" i="1"/>
  <c r="AB125" i="1"/>
  <c r="AD123" i="1"/>
  <c r="AI123" i="1" s="1"/>
  <c r="AD124" i="1"/>
  <c r="AD125" i="1"/>
  <c r="AI125" i="1"/>
  <c r="V124" i="1"/>
  <c r="AI124" i="1" s="1"/>
  <c r="V121" i="1"/>
  <c r="X121" i="1"/>
  <c r="Z121" i="1"/>
  <c r="AB121" i="1"/>
  <c r="AD121" i="1"/>
  <c r="AI121" i="1"/>
  <c r="V114" i="1"/>
  <c r="V115" i="1"/>
  <c r="V116" i="1"/>
  <c r="V117" i="1"/>
  <c r="V118" i="1"/>
  <c r="V119" i="1"/>
  <c r="X114" i="1"/>
  <c r="X115" i="1"/>
  <c r="X116" i="1"/>
  <c r="X117" i="1"/>
  <c r="X118" i="1"/>
  <c r="X119" i="1"/>
  <c r="Z118" i="1"/>
  <c r="AB114" i="1"/>
  <c r="AB115" i="1"/>
  <c r="AB116" i="1"/>
  <c r="AB117" i="1"/>
  <c r="AB118" i="1"/>
  <c r="AB119" i="1"/>
  <c r="Z114" i="1"/>
  <c r="Z115" i="1"/>
  <c r="Z116" i="1"/>
  <c r="Z119" i="1"/>
  <c r="AD114" i="1"/>
  <c r="AD115" i="1"/>
  <c r="AD116" i="1"/>
  <c r="AI116" i="1" s="1"/>
  <c r="AD117" i="1"/>
  <c r="AD118" i="1"/>
  <c r="AD119" i="1"/>
  <c r="Z117" i="1"/>
  <c r="AI115" i="1"/>
  <c r="AI117" i="1"/>
  <c r="V133" i="1"/>
  <c r="V129" i="1"/>
  <c r="V130" i="1"/>
  <c r="V131" i="1"/>
  <c r="V132" i="1"/>
  <c r="V134" i="1"/>
  <c r="V135" i="1"/>
  <c r="V136" i="1"/>
  <c r="V137" i="1"/>
  <c r="V138" i="1"/>
  <c r="V139" i="1"/>
  <c r="V140" i="1"/>
  <c r="V141" i="1"/>
  <c r="V144" i="1"/>
  <c r="V146" i="1"/>
  <c r="V147" i="1"/>
  <c r="V148" i="1"/>
  <c r="V149" i="1"/>
  <c r="V150" i="1"/>
  <c r="V151" i="1"/>
  <c r="V152" i="1"/>
  <c r="V153" i="1"/>
  <c r="V154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V143" i="1"/>
  <c r="Z129" i="1"/>
  <c r="Z130" i="1"/>
  <c r="Z131" i="1"/>
  <c r="Z132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V142" i="1"/>
  <c r="Z133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I141" i="1" s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I134" i="1"/>
  <c r="AI139" i="1"/>
  <c r="AI148" i="1"/>
  <c r="V145" i="1"/>
  <c r="AI138" i="1"/>
  <c r="AI144" i="1"/>
  <c r="V126" i="1"/>
  <c r="V127" i="1"/>
  <c r="X126" i="1"/>
  <c r="X127" i="1"/>
  <c r="Z126" i="1"/>
  <c r="Z127" i="1"/>
  <c r="AB126" i="1"/>
  <c r="AB127" i="1"/>
  <c r="AD126" i="1"/>
  <c r="AD127" i="1"/>
  <c r="V122" i="1"/>
  <c r="X122" i="1"/>
  <c r="Z122" i="1"/>
  <c r="AB122" i="1"/>
  <c r="AD122" i="1"/>
  <c r="V120" i="1"/>
  <c r="X120" i="1"/>
  <c r="Z120" i="1"/>
  <c r="AB120" i="1"/>
  <c r="AD120" i="1"/>
  <c r="V109" i="1"/>
  <c r="V110" i="1"/>
  <c r="V111" i="1"/>
  <c r="V112" i="1"/>
  <c r="V113" i="1"/>
  <c r="AD109" i="1"/>
  <c r="X110" i="1"/>
  <c r="AI110" i="1" s="1"/>
  <c r="X111" i="1"/>
  <c r="X112" i="1"/>
  <c r="X113" i="1"/>
  <c r="T110" i="1"/>
  <c r="T111" i="1"/>
  <c r="T112" i="1"/>
  <c r="X109" i="1"/>
  <c r="Z110" i="1"/>
  <c r="Z111" i="1"/>
  <c r="Z112" i="1"/>
  <c r="Z113" i="1"/>
  <c r="AF109" i="1"/>
  <c r="AB110" i="1"/>
  <c r="AB111" i="1"/>
  <c r="AB112" i="1"/>
  <c r="AB113" i="1"/>
  <c r="AD110" i="1"/>
  <c r="AD111" i="1"/>
  <c r="AD112" i="1"/>
  <c r="AD113" i="1"/>
  <c r="T64" i="1"/>
  <c r="AH96" i="1"/>
  <c r="AH80" i="1"/>
  <c r="AF73" i="1"/>
  <c r="AF65" i="1"/>
  <c r="AI88" i="1"/>
  <c r="AI65" i="1"/>
  <c r="AD97" i="1"/>
  <c r="AF96" i="1"/>
  <c r="AD89" i="1"/>
  <c r="AF88" i="1"/>
  <c r="AD81" i="1"/>
  <c r="AF80" i="1"/>
  <c r="AD73" i="1"/>
  <c r="AF72" i="1"/>
  <c r="AD65" i="1"/>
  <c r="AF64" i="1"/>
  <c r="AI64" i="1"/>
  <c r="AB97" i="1"/>
  <c r="AD96" i="1"/>
  <c r="AF95" i="1"/>
  <c r="T93" i="1"/>
  <c r="AB89" i="1"/>
  <c r="AD88" i="1"/>
  <c r="AF87" i="1"/>
  <c r="T85" i="1"/>
  <c r="AB81" i="1"/>
  <c r="AD80" i="1"/>
  <c r="AF79" i="1"/>
  <c r="T77" i="1"/>
  <c r="AB73" i="1"/>
  <c r="AD72" i="1"/>
  <c r="AF71" i="1"/>
  <c r="T69" i="1"/>
  <c r="AB65" i="1"/>
  <c r="AD64" i="1"/>
  <c r="AF63" i="1"/>
  <c r="T61" i="1"/>
  <c r="AH73" i="1"/>
  <c r="AI89" i="1"/>
  <c r="AF89" i="1"/>
  <c r="Z97" i="1"/>
  <c r="AB96" i="1"/>
  <c r="Z89" i="1"/>
  <c r="AB88" i="1"/>
  <c r="AD87" i="1"/>
  <c r="Z81" i="1"/>
  <c r="AB80" i="1"/>
  <c r="AD79" i="1"/>
  <c r="Z73" i="1"/>
  <c r="AB72" i="1"/>
  <c r="AD71" i="1"/>
  <c r="AF70" i="1"/>
  <c r="Z65" i="1"/>
  <c r="AB64" i="1"/>
  <c r="AD63" i="1"/>
  <c r="AH89" i="1"/>
  <c r="AF97" i="1"/>
  <c r="AF81" i="1"/>
  <c r="AI81" i="1"/>
  <c r="AD95" i="1"/>
  <c r="AI79" i="1"/>
  <c r="AI80" i="1"/>
  <c r="T99" i="1"/>
  <c r="X97" i="1"/>
  <c r="Z96" i="1"/>
  <c r="AB95" i="1"/>
  <c r="AD94" i="1"/>
  <c r="AF93" i="1"/>
  <c r="T91" i="1"/>
  <c r="X89" i="1"/>
  <c r="Z88" i="1"/>
  <c r="AB87" i="1"/>
  <c r="AD86" i="1"/>
  <c r="AF85" i="1"/>
  <c r="T83" i="1"/>
  <c r="X81" i="1"/>
  <c r="Z80" i="1"/>
  <c r="AB79" i="1"/>
  <c r="AD78" i="1"/>
  <c r="AF77" i="1"/>
  <c r="T75" i="1"/>
  <c r="X73" i="1"/>
  <c r="Z72" i="1"/>
  <c r="AB71" i="1"/>
  <c r="AD70" i="1"/>
  <c r="AF69" i="1"/>
  <c r="T67" i="1"/>
  <c r="X65" i="1"/>
  <c r="Z64" i="1"/>
  <c r="AB63" i="1"/>
  <c r="AD62" i="1"/>
  <c r="AF61" i="1"/>
  <c r="T59" i="1"/>
  <c r="V58" i="1"/>
  <c r="AH88" i="1"/>
  <c r="AI97" i="1"/>
  <c r="V97" i="1"/>
  <c r="X96" i="1"/>
  <c r="Z95" i="1"/>
  <c r="AB94" i="1"/>
  <c r="AD93" i="1"/>
  <c r="V89" i="1"/>
  <c r="X88" i="1"/>
  <c r="Z87" i="1"/>
  <c r="AB86" i="1"/>
  <c r="AD85" i="1"/>
  <c r="V81" i="1"/>
  <c r="X80" i="1"/>
  <c r="Z79" i="1"/>
  <c r="AB78" i="1"/>
  <c r="AD77" i="1"/>
  <c r="V73" i="1"/>
  <c r="X72" i="1"/>
  <c r="Z71" i="1"/>
  <c r="AB70" i="1"/>
  <c r="AD69" i="1"/>
  <c r="V65" i="1"/>
  <c r="X64" i="1"/>
  <c r="Z63" i="1"/>
  <c r="AB62" i="1"/>
  <c r="AD61" i="1"/>
  <c r="AI63" i="1"/>
  <c r="AI96" i="1"/>
  <c r="AI73" i="1"/>
  <c r="AI55" i="1"/>
  <c r="AI39" i="1"/>
  <c r="AI7" i="1"/>
  <c r="AI47" i="1"/>
  <c r="AI15" i="1"/>
  <c r="AI31" i="1"/>
  <c r="AI23" i="1"/>
  <c r="AI29" i="1"/>
  <c r="AI19" i="1"/>
  <c r="AI11" i="1"/>
  <c r="AI49" i="1"/>
  <c r="AI41" i="1"/>
  <c r="AI33" i="1"/>
  <c r="AI25" i="1"/>
  <c r="AI17" i="1"/>
  <c r="AI9" i="1"/>
  <c r="AI54" i="1"/>
  <c r="AI46" i="1"/>
  <c r="AI38" i="1"/>
  <c r="AI30" i="1"/>
  <c r="AI22" i="1"/>
  <c r="AI14" i="1"/>
  <c r="AI6" i="1"/>
  <c r="AI48" i="1"/>
  <c r="AI40" i="1"/>
  <c r="AI32" i="1"/>
  <c r="AI24" i="1"/>
  <c r="AI16" i="1"/>
  <c r="AI8" i="1"/>
  <c r="AI56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AI145" i="1" l="1"/>
  <c r="AI133" i="1"/>
  <c r="AI146" i="1"/>
  <c r="AI131" i="1"/>
  <c r="AI151" i="1"/>
  <c r="AI135" i="1"/>
  <c r="AI143" i="1"/>
  <c r="AI150" i="1"/>
  <c r="AI149" i="1"/>
  <c r="AI140" i="1"/>
  <c r="AI153" i="1"/>
  <c r="AI152" i="1"/>
  <c r="AI137" i="1"/>
  <c r="AI136" i="1"/>
  <c r="AI147" i="1"/>
  <c r="AI132" i="1"/>
  <c r="AI130" i="1"/>
  <c r="AI154" i="1"/>
  <c r="AI119" i="1"/>
  <c r="AI118" i="1"/>
  <c r="AI128" i="1"/>
  <c r="AI114" i="1"/>
  <c r="AI347" i="1"/>
  <c r="AI330" i="1"/>
  <c r="AI338" i="1"/>
  <c r="AI355" i="1"/>
  <c r="AI335" i="1"/>
  <c r="AI307" i="1"/>
  <c r="AI346" i="1"/>
  <c r="AI315" i="1"/>
  <c r="AI326" i="1"/>
  <c r="AI354" i="1"/>
  <c r="AI336" i="1"/>
  <c r="AI323" i="1"/>
  <c r="AI306" i="1"/>
  <c r="AI331" i="1"/>
  <c r="AI314" i="1"/>
  <c r="AI254" i="1"/>
  <c r="AI272" i="1"/>
  <c r="AI263" i="1"/>
  <c r="AI250" i="1"/>
  <c r="AI258" i="1"/>
  <c r="AI266" i="1"/>
  <c r="AI216" i="1"/>
  <c r="AI206" i="1"/>
  <c r="AI202" i="1"/>
  <c r="AI224" i="1"/>
  <c r="AI222" i="1"/>
  <c r="AI210" i="1"/>
  <c r="AI208" i="1"/>
  <c r="AI142" i="1"/>
  <c r="L200" i="1"/>
  <c r="I359" i="1" l="1"/>
  <c r="J359" i="1" s="1"/>
  <c r="I358" i="1"/>
  <c r="J358" i="1" s="1"/>
  <c r="I357" i="1"/>
  <c r="J357" i="1" s="1"/>
  <c r="I356" i="1"/>
  <c r="J356" i="1" s="1"/>
  <c r="I355" i="1"/>
  <c r="I354" i="1"/>
  <c r="J354" i="1" s="1"/>
  <c r="I353" i="1"/>
  <c r="J353" i="1" s="1"/>
  <c r="I352" i="1"/>
  <c r="J352" i="1" s="1"/>
  <c r="I351" i="1"/>
  <c r="J351" i="1" s="1"/>
  <c r="I350" i="1"/>
  <c r="I349" i="1"/>
  <c r="J349" i="1" s="1"/>
  <c r="I348" i="1"/>
  <c r="J348" i="1" s="1"/>
  <c r="I347" i="1"/>
  <c r="J347" i="1" s="1"/>
  <c r="I346" i="1"/>
  <c r="J346" i="1" s="1"/>
  <c r="I345" i="1"/>
  <c r="I344" i="1"/>
  <c r="J344" i="1" s="1"/>
  <c r="I343" i="1"/>
  <c r="J343" i="1" s="1"/>
  <c r="I342" i="1"/>
  <c r="J342" i="1" s="1"/>
  <c r="I341" i="1"/>
  <c r="J341" i="1" s="1"/>
  <c r="I340" i="1"/>
  <c r="I339" i="1"/>
  <c r="J339" i="1" s="1"/>
  <c r="I338" i="1"/>
  <c r="J338" i="1" s="1"/>
  <c r="I337" i="1"/>
  <c r="J337" i="1" s="1"/>
  <c r="I336" i="1"/>
  <c r="J336" i="1" s="1"/>
  <c r="I335" i="1"/>
  <c r="I334" i="1"/>
  <c r="J334" i="1" s="1"/>
  <c r="I333" i="1"/>
  <c r="J333" i="1" s="1"/>
  <c r="I332" i="1"/>
  <c r="J332" i="1" s="1"/>
  <c r="I331" i="1"/>
  <c r="J331" i="1" s="1"/>
  <c r="I330" i="1"/>
  <c r="I329" i="1"/>
  <c r="J329" i="1" s="1"/>
  <c r="I328" i="1"/>
  <c r="J328" i="1" s="1"/>
  <c r="I327" i="1"/>
  <c r="J327" i="1" s="1"/>
  <c r="I326" i="1"/>
  <c r="J326" i="1" s="1"/>
  <c r="I325" i="1"/>
  <c r="I324" i="1"/>
  <c r="J324" i="1" s="1"/>
  <c r="I323" i="1"/>
  <c r="J323" i="1" s="1"/>
  <c r="I322" i="1"/>
  <c r="J322" i="1" s="1"/>
  <c r="I321" i="1"/>
  <c r="J321" i="1" s="1"/>
  <c r="I320" i="1"/>
  <c r="I319" i="1"/>
  <c r="J319" i="1" s="1"/>
  <c r="I318" i="1"/>
  <c r="J318" i="1" s="1"/>
  <c r="I317" i="1"/>
  <c r="J317" i="1" s="1"/>
  <c r="I316" i="1"/>
  <c r="J316" i="1" s="1"/>
  <c r="I315" i="1"/>
  <c r="I314" i="1"/>
  <c r="J314" i="1" s="1"/>
  <c r="I313" i="1"/>
  <c r="J313" i="1" s="1"/>
  <c r="I312" i="1"/>
  <c r="J312" i="1" s="1"/>
  <c r="I311" i="1"/>
  <c r="J311" i="1" s="1"/>
  <c r="I310" i="1"/>
  <c r="I309" i="1"/>
  <c r="J309" i="1" s="1"/>
  <c r="I308" i="1"/>
  <c r="J308" i="1" s="1"/>
  <c r="I307" i="1"/>
  <c r="J307" i="1" s="1"/>
  <c r="I306" i="1"/>
  <c r="J306" i="1" s="1"/>
  <c r="I305" i="1"/>
  <c r="I304" i="1"/>
  <c r="J304" i="1" s="1"/>
  <c r="I303" i="1"/>
  <c r="J303" i="1" s="1"/>
  <c r="I302" i="1"/>
  <c r="J302" i="1" s="1"/>
  <c r="I301" i="1"/>
  <c r="J301" i="1" s="1"/>
  <c r="I300" i="1"/>
  <c r="I279" i="1"/>
  <c r="J279" i="1" s="1"/>
  <c r="I278" i="1"/>
  <c r="J278" i="1" s="1"/>
  <c r="I277" i="1"/>
  <c r="J277" i="1" s="1"/>
  <c r="I276" i="1"/>
  <c r="J276" i="1" s="1"/>
  <c r="I275" i="1"/>
  <c r="I274" i="1"/>
  <c r="J274" i="1" s="1"/>
  <c r="I273" i="1"/>
  <c r="J273" i="1" s="1"/>
  <c r="I272" i="1"/>
  <c r="J272" i="1" s="1"/>
  <c r="I271" i="1"/>
  <c r="J271" i="1" s="1"/>
  <c r="I270" i="1"/>
  <c r="I269" i="1"/>
  <c r="J269" i="1" s="1"/>
  <c r="I268" i="1"/>
  <c r="J268" i="1" s="1"/>
  <c r="I267" i="1"/>
  <c r="J267" i="1" s="1"/>
  <c r="I266" i="1"/>
  <c r="J266" i="1" s="1"/>
  <c r="I265" i="1"/>
  <c r="I264" i="1"/>
  <c r="J264" i="1" s="1"/>
  <c r="I263" i="1"/>
  <c r="J263" i="1" s="1"/>
  <c r="I262" i="1"/>
  <c r="J262" i="1" s="1"/>
  <c r="I261" i="1"/>
  <c r="J261" i="1" s="1"/>
  <c r="I260" i="1"/>
  <c r="I259" i="1"/>
  <c r="J259" i="1" s="1"/>
  <c r="I258" i="1"/>
  <c r="J258" i="1" s="1"/>
  <c r="I257" i="1"/>
  <c r="J257" i="1" s="1"/>
  <c r="I256" i="1"/>
  <c r="J256" i="1" s="1"/>
  <c r="I255" i="1"/>
  <c r="I254" i="1"/>
  <c r="J254" i="1" s="1"/>
  <c r="I253" i="1"/>
  <c r="J253" i="1" s="1"/>
  <c r="I252" i="1"/>
  <c r="J252" i="1" s="1"/>
  <c r="I251" i="1"/>
  <c r="J251" i="1" s="1"/>
  <c r="I250" i="1"/>
  <c r="I201" i="1"/>
  <c r="J201" i="1" s="1"/>
  <c r="I202" i="1"/>
  <c r="J202" i="1" s="1"/>
  <c r="I203" i="1"/>
  <c r="J203" i="1" s="1"/>
  <c r="I204" i="1"/>
  <c r="J204" i="1" s="1"/>
  <c r="I205" i="1"/>
  <c r="I206" i="1"/>
  <c r="J206" i="1" s="1"/>
  <c r="I207" i="1"/>
  <c r="J207" i="1" s="1"/>
  <c r="I208" i="1"/>
  <c r="J208" i="1" s="1"/>
  <c r="I209" i="1"/>
  <c r="J209" i="1" s="1"/>
  <c r="I210" i="1"/>
  <c r="I211" i="1"/>
  <c r="J211" i="1" s="1"/>
  <c r="I212" i="1"/>
  <c r="J212" i="1" s="1"/>
  <c r="I213" i="1"/>
  <c r="J213" i="1" s="1"/>
  <c r="I214" i="1"/>
  <c r="J214" i="1" s="1"/>
  <c r="I215" i="1"/>
  <c r="I216" i="1"/>
  <c r="J216" i="1" s="1"/>
  <c r="I217" i="1"/>
  <c r="J217" i="1" s="1"/>
  <c r="I218" i="1"/>
  <c r="J218" i="1" s="1"/>
  <c r="I219" i="1"/>
  <c r="J219" i="1" s="1"/>
  <c r="I220" i="1"/>
  <c r="I221" i="1"/>
  <c r="J221" i="1" s="1"/>
  <c r="I222" i="1"/>
  <c r="J222" i="1" s="1"/>
  <c r="I223" i="1"/>
  <c r="J223" i="1" s="1"/>
  <c r="I224" i="1"/>
  <c r="J224" i="1" s="1"/>
  <c r="I225" i="1"/>
  <c r="I226" i="1"/>
  <c r="J226" i="1" s="1"/>
  <c r="I227" i="1"/>
  <c r="J227" i="1" s="1"/>
  <c r="I228" i="1"/>
  <c r="J228" i="1" s="1"/>
  <c r="I229" i="1"/>
  <c r="J229" i="1" s="1"/>
  <c r="I200" i="1"/>
  <c r="J320" i="1" l="1"/>
  <c r="BK320" i="1"/>
  <c r="J315" i="1"/>
  <c r="BK315" i="1"/>
  <c r="BK355" i="1"/>
  <c r="J355" i="1"/>
  <c r="J200" i="1"/>
  <c r="BK200" i="1"/>
  <c r="J205" i="1"/>
  <c r="BK205" i="1"/>
  <c r="J270" i="1"/>
  <c r="BK270" i="1"/>
  <c r="J255" i="1"/>
  <c r="BK255" i="1"/>
  <c r="J210" i="1"/>
  <c r="BK210" i="1"/>
  <c r="J300" i="1"/>
  <c r="BK300" i="1"/>
  <c r="BK340" i="1"/>
  <c r="J340" i="1"/>
  <c r="J265" i="1"/>
  <c r="BK265" i="1"/>
  <c r="J325" i="1"/>
  <c r="BK325" i="1"/>
  <c r="J260" i="1"/>
  <c r="BK260" i="1"/>
  <c r="J305" i="1"/>
  <c r="BK305" i="1"/>
  <c r="BK345" i="1"/>
  <c r="J345" i="1"/>
  <c r="J220" i="1"/>
  <c r="BK220" i="1"/>
  <c r="BK330" i="1"/>
  <c r="J330" i="1"/>
  <c r="J250" i="1"/>
  <c r="BK250" i="1"/>
  <c r="J310" i="1"/>
  <c r="BK310" i="1"/>
  <c r="BK350" i="1"/>
  <c r="J350" i="1"/>
  <c r="J225" i="1"/>
  <c r="BK225" i="1"/>
  <c r="J215" i="1"/>
  <c r="BK215" i="1"/>
  <c r="J275" i="1"/>
  <c r="BK275" i="1"/>
  <c r="BK335" i="1"/>
  <c r="J335" i="1"/>
  <c r="AI112" i="1"/>
  <c r="L112" i="1"/>
  <c r="AI129" i="1"/>
  <c r="AI127" i="1"/>
  <c r="AI122" i="1"/>
  <c r="AI120" i="1"/>
  <c r="AI113" i="1"/>
  <c r="L113" i="1"/>
  <c r="AI111" i="1"/>
  <c r="L111" i="1"/>
  <c r="AI109" i="1"/>
  <c r="L109" i="1"/>
  <c r="I109" i="1"/>
  <c r="AI126" i="1"/>
  <c r="I50" i="1"/>
  <c r="J50" i="1" s="1"/>
  <c r="L50" i="1"/>
  <c r="AF50" i="1"/>
  <c r="AH50" i="1"/>
  <c r="BM50" i="1"/>
  <c r="I51" i="1"/>
  <c r="J51" i="1" s="1"/>
  <c r="L51" i="1"/>
  <c r="AF51" i="1"/>
  <c r="AH51" i="1"/>
  <c r="BM51" i="1"/>
  <c r="I52" i="1"/>
  <c r="J52" i="1" s="1"/>
  <c r="L52" i="1"/>
  <c r="AF52" i="1"/>
  <c r="AH52" i="1"/>
  <c r="BM52" i="1"/>
  <c r="I53" i="1"/>
  <c r="J53" i="1" s="1"/>
  <c r="L53" i="1"/>
  <c r="AF53" i="1"/>
  <c r="AH53" i="1"/>
  <c r="BM53" i="1"/>
  <c r="I54" i="1"/>
  <c r="J54" i="1" s="1"/>
  <c r="L54" i="1"/>
  <c r="AF54" i="1"/>
  <c r="AH54" i="1"/>
  <c r="BM54" i="1"/>
  <c r="I55" i="1"/>
  <c r="J55" i="1" s="1"/>
  <c r="L55" i="1"/>
  <c r="AF55" i="1"/>
  <c r="AH55" i="1"/>
  <c r="BM55" i="1"/>
  <c r="I56" i="1"/>
  <c r="J56" i="1" s="1"/>
  <c r="L56" i="1"/>
  <c r="AF56" i="1"/>
  <c r="AH56" i="1"/>
  <c r="BM5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A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2" i="2"/>
  <c r="BK221" i="1" l="1"/>
  <c r="BK224" i="1"/>
  <c r="BK222" i="1"/>
  <c r="BK223" i="1"/>
  <c r="BK329" i="1"/>
  <c r="BK326" i="1"/>
  <c r="BK328" i="1"/>
  <c r="BK327" i="1"/>
  <c r="BK213" i="1"/>
  <c r="BK214" i="1"/>
  <c r="BK212" i="1"/>
  <c r="BK211" i="1"/>
  <c r="BK202" i="1"/>
  <c r="BK204" i="1"/>
  <c r="BK203" i="1"/>
  <c r="BK201" i="1"/>
  <c r="BK336" i="1"/>
  <c r="BK338" i="1"/>
  <c r="BK337" i="1"/>
  <c r="BK339" i="1"/>
  <c r="BK351" i="1"/>
  <c r="BK353" i="1"/>
  <c r="BK354" i="1"/>
  <c r="BK352" i="1"/>
  <c r="BK279" i="1"/>
  <c r="BK276" i="1"/>
  <c r="BK278" i="1"/>
  <c r="BK277" i="1"/>
  <c r="BK313" i="1"/>
  <c r="BK314" i="1"/>
  <c r="BK312" i="1"/>
  <c r="BK311" i="1"/>
  <c r="BK269" i="1"/>
  <c r="BK266" i="1"/>
  <c r="BK267" i="1"/>
  <c r="BK268" i="1"/>
  <c r="BK256" i="1"/>
  <c r="BK257" i="1"/>
  <c r="BK258" i="1"/>
  <c r="BK259" i="1"/>
  <c r="BK348" i="1"/>
  <c r="BK347" i="1"/>
  <c r="BK346" i="1"/>
  <c r="BK349" i="1"/>
  <c r="BK359" i="1"/>
  <c r="BK356" i="1"/>
  <c r="BK357" i="1"/>
  <c r="BK358" i="1"/>
  <c r="BK216" i="1"/>
  <c r="BK218" i="1"/>
  <c r="BK219" i="1"/>
  <c r="BK217" i="1"/>
  <c r="BK254" i="1"/>
  <c r="BK252" i="1"/>
  <c r="BK253" i="1"/>
  <c r="BK251" i="1"/>
  <c r="BK309" i="1"/>
  <c r="BK308" i="1"/>
  <c r="BK307" i="1"/>
  <c r="BK306" i="1"/>
  <c r="BK271" i="1"/>
  <c r="BK274" i="1"/>
  <c r="BK272" i="1"/>
  <c r="BK273" i="1"/>
  <c r="BK317" i="1"/>
  <c r="BK316" i="1"/>
  <c r="BK319" i="1"/>
  <c r="BK318" i="1"/>
  <c r="BK343" i="1"/>
  <c r="BK341" i="1"/>
  <c r="BK344" i="1"/>
  <c r="BK342" i="1"/>
  <c r="BK229" i="1"/>
  <c r="BK226" i="1"/>
  <c r="BK227" i="1"/>
  <c r="BK228" i="1"/>
  <c r="BK263" i="1"/>
  <c r="BK262" i="1"/>
  <c r="BK261" i="1"/>
  <c r="BK264" i="1"/>
  <c r="BK304" i="1"/>
  <c r="BK301" i="1"/>
  <c r="BK303" i="1"/>
  <c r="BK302" i="1"/>
  <c r="BK206" i="1"/>
  <c r="BK208" i="1"/>
  <c r="BK209" i="1"/>
  <c r="BK207" i="1"/>
  <c r="BK321" i="1"/>
  <c r="BK323" i="1"/>
  <c r="BK322" i="1"/>
  <c r="BK324" i="1"/>
  <c r="BK334" i="1"/>
  <c r="BK331" i="1"/>
  <c r="BK333" i="1"/>
  <c r="BK332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3" i="1"/>
  <c r="J3" i="1" s="1"/>
  <c r="I4" i="1"/>
  <c r="J4" i="1" s="1"/>
  <c r="I2" i="1"/>
  <c r="J2" i="1" s="1"/>
  <c r="BM4" i="1"/>
  <c r="BM3" i="1"/>
  <c r="BM2" i="1"/>
</calcChain>
</file>

<file path=xl/sharedStrings.xml><?xml version="1.0" encoding="utf-8"?>
<sst xmlns="http://schemas.openxmlformats.org/spreadsheetml/2006/main" count="7544" uniqueCount="360">
  <si>
    <t>Timezone and DST</t>
  </si>
  <si>
    <t>&lt;Time xmlns="http://www.hikvision.com/ver20/XMLSchema" version="2.0"&gt;</t>
  </si>
  <si>
    <t>&lt;timeMode&gt;NTP&lt;/timeMode&gt;</t>
  </si>
  <si>
    <t>&lt;localTime&gt;2023-02-11T14:54:39+01:00&lt;/localTime&gt;</t>
  </si>
  <si>
    <t>&lt;timeZone&gt;CST-1:00:00DST01:00:00,M3.5.0/02:00:00,M10.5.0/02:00:00&lt;/timeZone&gt;</t>
  </si>
  <si>
    <t>&lt;/Time&gt;</t>
  </si>
  <si>
    <t>CST-</t>
  </si>
  <si>
    <t>All lines start with this</t>
  </si>
  <si>
    <t>01:00:00</t>
  </si>
  <si>
    <t>Time zone (GMT+)</t>
  </si>
  <si>
    <t>DST</t>
  </si>
  <si>
    <t>Seperator, start of DST settings</t>
  </si>
  <si>
    <t>DST Bias</t>
  </si>
  <si>
    <t>,</t>
  </si>
  <si>
    <t>seperator</t>
  </si>
  <si>
    <t>M3</t>
  </si>
  <si>
    <t>Start Month</t>
  </si>
  <si>
    <t>M3 = March (M + month number)</t>
  </si>
  <si>
    <t>.</t>
  </si>
  <si>
    <t>5</t>
  </si>
  <si>
    <t>Week Index</t>
  </si>
  <si>
    <t>1 = First, 2 = Second, 3 = Third, 4 = Fourth, 5 = Last</t>
  </si>
  <si>
    <t>0</t>
  </si>
  <si>
    <t>Start Weekday</t>
  </si>
  <si>
    <t>0 = Sunday, 1 = Monday, 2 = Tuesday, 3 = Wednesday, 4 = Thursday, 5 = Friday, 6 = Saturday</t>
  </si>
  <si>
    <t>/</t>
  </si>
  <si>
    <t>02:00:00</t>
  </si>
  <si>
    <t>Start time</t>
  </si>
  <si>
    <t>M10</t>
  </si>
  <si>
    <t>End Month</t>
  </si>
  <si>
    <t>M10 = October (M + month number)</t>
  </si>
  <si>
    <t>End Index</t>
  </si>
  <si>
    <t>End Weekday</t>
  </si>
  <si>
    <t>End Time</t>
  </si>
  <si>
    <t>GMT</t>
  </si>
  <si>
    <t>CST</t>
  </si>
  <si>
    <t>Month</t>
  </si>
  <si>
    <t>MonthIndex</t>
  </si>
  <si>
    <t>Week</t>
  </si>
  <si>
    <t>WeekIndex</t>
  </si>
  <si>
    <t>Day</t>
  </si>
  <si>
    <t>DayIndex</t>
  </si>
  <si>
    <t>Time</t>
  </si>
  <si>
    <t>TimeIndex</t>
  </si>
  <si>
    <t>Bias</t>
  </si>
  <si>
    <t>BiasIndex</t>
  </si>
  <si>
    <t>Quality</t>
  </si>
  <si>
    <t>QualityIndex</t>
  </si>
  <si>
    <t>T</t>
  </si>
  <si>
    <t>GMT-12</t>
  </si>
  <si>
    <t>CST+12:00</t>
  </si>
  <si>
    <t>Jan</t>
  </si>
  <si>
    <t>First</t>
  </si>
  <si>
    <t>Sun</t>
  </si>
  <si>
    <t>00:00:00</t>
  </si>
  <si>
    <t>00:30:00</t>
  </si>
  <si>
    <t>Lowest</t>
  </si>
  <si>
    <t>GMT-11</t>
  </si>
  <si>
    <t>CST+11:00</t>
  </si>
  <si>
    <t>Feb</t>
  </si>
  <si>
    <t>Second</t>
  </si>
  <si>
    <t>Mon</t>
  </si>
  <si>
    <t>Lower</t>
  </si>
  <si>
    <t>GMT-10</t>
  </si>
  <si>
    <t>CST+10:00</t>
  </si>
  <si>
    <t>Mar</t>
  </si>
  <si>
    <t>Third</t>
  </si>
  <si>
    <t>Tue</t>
  </si>
  <si>
    <t>01:30:00</t>
  </si>
  <si>
    <t>Low</t>
  </si>
  <si>
    <t>GMT-9</t>
  </si>
  <si>
    <t>CST+09:00</t>
  </si>
  <si>
    <t>Apr</t>
  </si>
  <si>
    <t>Fourth</t>
  </si>
  <si>
    <t>Wed</t>
  </si>
  <si>
    <t>03:00:00</t>
  </si>
  <si>
    <t>Medium</t>
  </si>
  <si>
    <t>GMT-8</t>
  </si>
  <si>
    <t>CST+08:00</t>
  </si>
  <si>
    <t>May</t>
  </si>
  <si>
    <t>Last</t>
  </si>
  <si>
    <t>Thu</t>
  </si>
  <si>
    <t>04:00:00</t>
  </si>
  <si>
    <t>Higher</t>
  </si>
  <si>
    <t>GMT-7</t>
  </si>
  <si>
    <t>CST+07:00</t>
  </si>
  <si>
    <t>Jun</t>
  </si>
  <si>
    <t>Fri</t>
  </si>
  <si>
    <t>05:00:00</t>
  </si>
  <si>
    <t>Highest</t>
  </si>
  <si>
    <t>GMT-6</t>
  </si>
  <si>
    <t>CST+06:00</t>
  </si>
  <si>
    <t>Jul</t>
  </si>
  <si>
    <t>Sat</t>
  </si>
  <si>
    <t>06:00:00</t>
  </si>
  <si>
    <t>GMT-5</t>
  </si>
  <si>
    <t>CST+05:00</t>
  </si>
  <si>
    <t>Aug</t>
  </si>
  <si>
    <t>07:00:00</t>
  </si>
  <si>
    <t>GMT-4</t>
  </si>
  <si>
    <t>CST+04:00</t>
  </si>
  <si>
    <t>Sep</t>
  </si>
  <si>
    <t>08:00:00</t>
  </si>
  <si>
    <t>GMT-3</t>
  </si>
  <si>
    <t>CST+03:00</t>
  </si>
  <si>
    <t>Oct</t>
  </si>
  <si>
    <t>09:00:00</t>
  </si>
  <si>
    <t>GMT-2</t>
  </si>
  <si>
    <t>CST+02:00</t>
  </si>
  <si>
    <t>Nov</t>
  </si>
  <si>
    <t>10:00:00</t>
  </si>
  <si>
    <t>GMT-1</t>
  </si>
  <si>
    <t>CST+01:00</t>
  </si>
  <si>
    <t>Dec</t>
  </si>
  <si>
    <t>11:00:00</t>
  </si>
  <si>
    <t>GMT+0</t>
  </si>
  <si>
    <t>CST+00:00</t>
  </si>
  <si>
    <t>12:00:00</t>
  </si>
  <si>
    <t>GMT+1</t>
  </si>
  <si>
    <t>CST-01:00</t>
  </si>
  <si>
    <t>13:00:00</t>
  </si>
  <si>
    <t>GMT+2</t>
  </si>
  <si>
    <t>CST-02:00</t>
  </si>
  <si>
    <t>14:00:00</t>
  </si>
  <si>
    <t>GMT+3</t>
  </si>
  <si>
    <t>CST-03:00</t>
  </si>
  <si>
    <t>15:00:00</t>
  </si>
  <si>
    <t>GMT+4</t>
  </si>
  <si>
    <t>CST-04:00</t>
  </si>
  <si>
    <t>16:00:00</t>
  </si>
  <si>
    <t>GMT+5</t>
  </si>
  <si>
    <t>CST-05:00</t>
  </si>
  <si>
    <t>17:00:00</t>
  </si>
  <si>
    <t>GMT+6</t>
  </si>
  <si>
    <t>CST-06:00</t>
  </si>
  <si>
    <t>18:00:00</t>
  </si>
  <si>
    <t>GMT+7</t>
  </si>
  <si>
    <t>CST-07:00</t>
  </si>
  <si>
    <t>19:00:00</t>
  </si>
  <si>
    <t>GMT+8</t>
  </si>
  <si>
    <t>CST-08:00</t>
  </si>
  <si>
    <t>20:00:00</t>
  </si>
  <si>
    <t>GMT+9</t>
  </si>
  <si>
    <t>CST-09:00</t>
  </si>
  <si>
    <t>21:00:00</t>
  </si>
  <si>
    <t>GMT+10</t>
  </si>
  <si>
    <t>CST-10:00</t>
  </si>
  <si>
    <t>22:00:00</t>
  </si>
  <si>
    <t>GMT+11</t>
  </si>
  <si>
    <t>CST-11:00</t>
  </si>
  <si>
    <t>23:00:00</t>
  </si>
  <si>
    <t>GMT+12</t>
  </si>
  <si>
    <t>CST-12:00</t>
  </si>
  <si>
    <t>GMT+13</t>
  </si>
  <si>
    <t>CST-13:00</t>
  </si>
  <si>
    <t>Name</t>
  </si>
  <si>
    <t>Type</t>
  </si>
  <si>
    <t>ModelNr</t>
  </si>
  <si>
    <t>User</t>
  </si>
  <si>
    <t>Password</t>
  </si>
  <si>
    <t>_IP1</t>
  </si>
  <si>
    <t>_IP2</t>
  </si>
  <si>
    <t>_IP3</t>
  </si>
  <si>
    <t>_IP4</t>
  </si>
  <si>
    <t>IP_Full</t>
  </si>
  <si>
    <t>_TIME_tz</t>
  </si>
  <si>
    <t>TIME_tz</t>
  </si>
  <si>
    <t>TIME_mode</t>
  </si>
  <si>
    <t>NTP_url</t>
  </si>
  <si>
    <t>NTP_port</t>
  </si>
  <si>
    <t>NTP_interval</t>
  </si>
  <si>
    <t>_DST_S_1</t>
  </si>
  <si>
    <t>DST_S_1</t>
  </si>
  <si>
    <t>_DST_S_2</t>
  </si>
  <si>
    <t>DST_S_2</t>
  </si>
  <si>
    <t>_DST_S_3</t>
  </si>
  <si>
    <t>DST_S_3</t>
  </si>
  <si>
    <t>_DST_S_4</t>
  </si>
  <si>
    <t>DST_S_4</t>
  </si>
  <si>
    <t>_DST_E_1</t>
  </si>
  <si>
    <t>DST_E_1</t>
  </si>
  <si>
    <t>_DST_E_2</t>
  </si>
  <si>
    <t>DST_E_2</t>
  </si>
  <si>
    <t>_DST_E_3</t>
  </si>
  <si>
    <t>DST_E_3</t>
  </si>
  <si>
    <t>_DST_E_4</t>
  </si>
  <si>
    <t>DST_E_4</t>
  </si>
  <si>
    <t>_DST_bias</t>
  </si>
  <si>
    <t>DST_bias</t>
  </si>
  <si>
    <t>TIME_Full</t>
  </si>
  <si>
    <t>VIDEO_resolution_h</t>
  </si>
  <si>
    <t>VIDEO_resolution_v</t>
  </si>
  <si>
    <t>_VIDEO_quality</t>
  </si>
  <si>
    <t>VIDEO_qual</t>
  </si>
  <si>
    <t>VIDEO_fps</t>
  </si>
  <si>
    <t>VIDEO_bitrate</t>
  </si>
  <si>
    <t>VIDEO2_resolution_h</t>
  </si>
  <si>
    <t>VIDEO2_resolution_v</t>
  </si>
  <si>
    <t>_VIDEO2_quality</t>
  </si>
  <si>
    <t>VIDEO2_qual</t>
  </si>
  <si>
    <t>VIDEO2_fps</t>
  </si>
  <si>
    <t>VIDEO2_bitrate</t>
  </si>
  <si>
    <t>OSD_colour</t>
  </si>
  <si>
    <t>OSD_showdate</t>
  </si>
  <si>
    <t>OSD_showweek</t>
  </si>
  <si>
    <t>OSD_showname</t>
  </si>
  <si>
    <t>OSD_1_x</t>
  </si>
  <si>
    <t>OSD_1_y</t>
  </si>
  <si>
    <t>OSD_2_x</t>
  </si>
  <si>
    <t>OSD_2_y</t>
  </si>
  <si>
    <t>OSD2_colour</t>
  </si>
  <si>
    <t>OSD2_showname</t>
  </si>
  <si>
    <t>OSD2_1_x</t>
  </si>
  <si>
    <t>OSD2_1_y</t>
  </si>
  <si>
    <t>OSD2_showweek</t>
  </si>
  <si>
    <t>OSD2_2_x</t>
  </si>
  <si>
    <t>OSD2_2_y</t>
  </si>
  <si>
    <t>NETWORK_gateway</t>
  </si>
  <si>
    <t>NETWORK_subnet</t>
  </si>
  <si>
    <t>PORT_server</t>
  </si>
  <si>
    <t>B01</t>
  </si>
  <si>
    <t>PTZ</t>
  </si>
  <si>
    <t>DS-2DE4425IW-DE</t>
  </si>
  <si>
    <t>admin</t>
  </si>
  <si>
    <t>new</t>
  </si>
  <si>
    <t>NTP</t>
  </si>
  <si>
    <t>time.windows.com</t>
  </si>
  <si>
    <t>-</t>
  </si>
  <si>
    <t>#003370</t>
  </si>
  <si>
    <t>Yes</t>
  </si>
  <si>
    <t>No</t>
  </si>
  <si>
    <t>192.168.190.1</t>
  </si>
  <si>
    <t>255.255.240.0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</si>
  <si>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</si>
  <si>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</si>
  <si>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</si>
  <si>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</si>
  <si>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</si>
  <si>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</si>
  <si>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</si>
  <si>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</si>
  <si>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</si>
  <si>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</si>
  <si>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old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</si>
  <si>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</si>
  <si>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</si>
  <si>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</si>
  <si>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</si>
  <si>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</si>
  <si>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</si>
  <si>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</si>
  <si>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</si>
  <si>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</si>
  <si>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</si>
  <si>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</si>
  <si>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</si>
  <si>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</si>
  <si>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</si>
  <si>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</si>
  <si>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</si>
  <si>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</si>
  <si>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</si>
  <si>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</si>
  <si>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</si>
  <si>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</si>
  <si>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</si>
  <si>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</si>
  <si>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</si>
  <si>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</si>
  <si>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</si>
  <si>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</si>
  <si>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</si>
  <si>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</si>
  <si>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</si>
  <si>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</si>
  <si>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</si>
  <si>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</si>
  <si>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</si>
  <si>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</si>
  <si>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</si>
  <si>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</si>
  <si>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</si>
  <si>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</si>
  <si>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</si>
  <si>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</si>
  <si>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</si>
  <si>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</si>
  <si>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</si>
  <si>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</si>
  <si>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</si>
  <si>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</si>
  <si>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</si>
  <si>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</si>
  <si>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</si>
  <si>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</si>
  <si>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</si>
  <si>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</si>
  <si>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</si>
  <si>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Static</t>
  </si>
  <si>
    <t>DS-2CD2346G2-I</t>
  </si>
  <si>
    <t>C11</t>
  </si>
  <si>
    <t>C12</t>
  </si>
  <si>
    <t>C13</t>
  </si>
  <si>
    <t>DS-2CD2322WD-I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</si>
  <si>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</si>
  <si>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</si>
  <si>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</si>
  <si>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</si>
  <si>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</si>
  <si>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</si>
  <si>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</si>
  <si>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</si>
  <si>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</si>
  <si>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</si>
  <si>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</si>
  <si>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</si>
  <si>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</si>
  <si>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</si>
  <si>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DS-2CD2335FWD-I</t>
  </si>
  <si>
    <t>C28</t>
  </si>
  <si>
    <t>C29</t>
  </si>
  <si>
    <t>C30</t>
  </si>
  <si>
    <t>DS-2CD2345FWD-I</t>
  </si>
  <si>
    <t>C31</t>
  </si>
  <si>
    <t>?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</si>
  <si>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</si>
  <si>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</si>
  <si>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</si>
  <si>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</si>
  <si>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</si>
  <si>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</si>
  <si>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</si>
  <si>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</si>
  <si>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</si>
  <si>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</si>
  <si>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</si>
  <si>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</si>
  <si>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</si>
  <si>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</si>
  <si>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</si>
  <si>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</si>
  <si>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</si>
  <si>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</si>
  <si>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</si>
  <si>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</si>
  <si>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</si>
  <si>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</si>
  <si>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</si>
  <si>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</si>
  <si>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CX75</t>
  </si>
  <si>
    <t>CX76</t>
  </si>
  <si>
    <t>CX77</t>
  </si>
  <si>
    <t>Recorder</t>
  </si>
  <si>
    <t>Cam Front</t>
  </si>
  <si>
    <t>#000000</t>
  </si>
  <si>
    <t>Cam Back</t>
  </si>
  <si>
    <t>Radar 1</t>
  </si>
  <si>
    <t>Radar 2</t>
  </si>
  <si>
    <t>Timezone</t>
  </si>
  <si>
    <t>CST-6:00:00DST01:00:00,M3.5.0/02:00:00,M10.5.0/02:00:00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</si>
</sst>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0" xfId="0" quotePrefix="1"/>
    <xf numFmtId="0" fontId="3" fillId="0" borderId="0" xfId="0" applyFont="1"/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0" borderId="0" xfId="0" applyFont="1"/>
    <xf numFmtId="0" fontId="4" fillId="0" borderId="0" xfId="0" applyFont="1" applyAlignment="1" applyProtection="1">
      <alignment horizontal="center"/>
      <protection locked="0"/>
    </xf>
    <xf numFmtId="0" fontId="4" fillId="0" borderId="0" xfId="0" applyFont="1"/>
    <xf numFmtId="0" fontId="6" fillId="0" borderId="0" xfId="0" applyFont="1" applyProtection="1">
      <protection locked="0"/>
    </xf>
    <xf numFmtId="0" fontId="1" fillId="2" borderId="2" xfId="0" applyFont="1" applyFill="1" applyBorder="1" applyAlignment="1">
      <alignment textRotation="60"/>
    </xf>
    <xf numFmtId="0" fontId="1" fillId="2" borderId="5" xfId="0" applyFont="1" applyFill="1" applyBorder="1" applyAlignment="1">
      <alignment textRotation="60"/>
    </xf>
    <xf numFmtId="0" fontId="1" fillId="2" borderId="3" xfId="0" applyFont="1" applyFill="1" applyBorder="1" applyAlignment="1">
      <alignment textRotation="60"/>
    </xf>
    <xf numFmtId="0" fontId="1" fillId="13" borderId="3" xfId="0" applyFont="1" applyFill="1" applyBorder="1" applyAlignment="1">
      <alignment horizontal="center" textRotation="60"/>
    </xf>
    <xf numFmtId="0" fontId="1" fillId="13" borderId="2" xfId="0" applyFont="1" applyFill="1" applyBorder="1" applyAlignment="1">
      <alignment horizontal="center" textRotation="60"/>
    </xf>
    <xf numFmtId="0" fontId="1" fillId="3" borderId="2" xfId="0" applyFont="1" applyFill="1" applyBorder="1" applyAlignment="1">
      <alignment horizontal="center" textRotation="60"/>
    </xf>
    <xf numFmtId="0" fontId="1" fillId="7" borderId="3" xfId="0" applyFont="1" applyFill="1" applyBorder="1" applyAlignment="1">
      <alignment textRotation="60"/>
    </xf>
    <xf numFmtId="0" fontId="1" fillId="4" borderId="2" xfId="0" applyFont="1" applyFill="1" applyBorder="1" applyAlignment="1">
      <alignment textRotation="60"/>
    </xf>
    <xf numFmtId="0" fontId="1" fillId="7" borderId="2" xfId="0" applyFont="1" applyFill="1" applyBorder="1" applyAlignment="1">
      <alignment textRotation="60"/>
    </xf>
    <xf numFmtId="0" fontId="1" fillId="7" borderId="2" xfId="0" applyFont="1" applyFill="1" applyBorder="1" applyAlignment="1">
      <alignment horizontal="center" textRotation="60"/>
    </xf>
    <xf numFmtId="0" fontId="1" fillId="6" borderId="3" xfId="0" applyFont="1" applyFill="1" applyBorder="1" applyAlignment="1">
      <alignment horizontal="center" textRotation="60"/>
    </xf>
    <xf numFmtId="0" fontId="1" fillId="5" borderId="2" xfId="0" applyFont="1" applyFill="1" applyBorder="1" applyAlignment="1">
      <alignment horizontal="center" textRotation="60"/>
    </xf>
    <xf numFmtId="0" fontId="1" fillId="6" borderId="2" xfId="0" applyFont="1" applyFill="1" applyBorder="1" applyAlignment="1">
      <alignment horizontal="center" textRotation="60"/>
    </xf>
    <xf numFmtId="0" fontId="1" fillId="12" borderId="3" xfId="0" applyFont="1" applyFill="1" applyBorder="1" applyAlignment="1">
      <alignment horizontal="center" textRotation="60"/>
    </xf>
    <xf numFmtId="0" fontId="1" fillId="12" borderId="2" xfId="0" applyFont="1" applyFill="1" applyBorder="1" applyAlignment="1">
      <alignment horizontal="center" textRotation="60"/>
    </xf>
    <xf numFmtId="0" fontId="1" fillId="8" borderId="2" xfId="0" applyFont="1" applyFill="1" applyBorder="1" applyAlignment="1">
      <alignment horizontal="center" textRotation="60"/>
    </xf>
    <xf numFmtId="0" fontId="1" fillId="9" borderId="3" xfId="0" applyFont="1" applyFill="1" applyBorder="1" applyAlignment="1">
      <alignment horizontal="center" textRotation="60"/>
    </xf>
    <xf numFmtId="0" fontId="1" fillId="9" borderId="2" xfId="0" applyFont="1" applyFill="1" applyBorder="1" applyAlignment="1">
      <alignment horizontal="center" textRotation="60"/>
    </xf>
    <xf numFmtId="0" fontId="1" fillId="10" borderId="3" xfId="0" applyFont="1" applyFill="1" applyBorder="1" applyAlignment="1">
      <alignment horizontal="center" textRotation="60"/>
    </xf>
    <xf numFmtId="0" fontId="1" fillId="10" borderId="2" xfId="0" applyFont="1" applyFill="1" applyBorder="1" applyAlignment="1">
      <alignment horizontal="center" textRotation="60"/>
    </xf>
    <xf numFmtId="0" fontId="1" fillId="11" borderId="2" xfId="0" applyFont="1" applyFill="1" applyBorder="1" applyAlignment="1">
      <alignment horizontal="center" textRotation="60"/>
    </xf>
    <xf numFmtId="0" fontId="1" fillId="0" borderId="2" xfId="0" applyFont="1" applyBorder="1" applyAlignment="1">
      <alignment textRotation="60"/>
    </xf>
    <xf numFmtId="0" fontId="4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B78424-D478-054E-8960-566680D7BD0A}" name="Table1" displayName="Table1" ref="C1:D13" totalsRowShown="0">
  <autoFilter ref="C1:D13" xr:uid="{21B78424-D478-054E-8960-566680D7BD0A}"/>
  <tableColumns count="2">
    <tableColumn id="1" xr3:uid="{02D61C2D-E680-1044-83C9-EBEDABAD42BD}" name="Month"/>
    <tableColumn id="2" xr3:uid="{3FB32C21-1309-EF4B-B865-6C45BBDCC715}" name="Month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BDFD-2EB4-7D4C-8B25-C528D2444F33}" name="Table2" displayName="Table2" ref="A1:B27" totalsRowShown="0">
  <autoFilter ref="A1:B27" xr:uid="{F50ABDFD-2EB4-7D4C-8B25-C528D2444F33}"/>
  <tableColumns count="2">
    <tableColumn id="1" xr3:uid="{5F709F3E-91E2-6248-A083-07C44D8E397A}" name="GMT"/>
    <tableColumn id="2" xr3:uid="{8AC005BB-F7D0-F845-ADFB-E4A7B85D03BC}" name="CS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0CE1E-B871-604F-9314-E611B1D2CD50}" name="Table3" displayName="Table3" ref="E1:F6" totalsRowShown="0">
  <autoFilter ref="E1:F6" xr:uid="{0850CE1E-B871-604F-9314-E611B1D2CD50}"/>
  <tableColumns count="2">
    <tableColumn id="1" xr3:uid="{9D962FA3-9E92-F249-B23B-998A669BF6DB}" name="Week"/>
    <tableColumn id="2" xr3:uid="{B87B39CB-3A24-A04C-97E9-FB2B2428806F}" name="WeekIndex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FF069-C2FD-FC4F-B73C-4E88711DB627}" name="Table4" displayName="Table4" ref="G1:H8" totalsRowShown="0">
  <autoFilter ref="G1:H8" xr:uid="{DA0FF069-C2FD-FC4F-B73C-4E88711DB627}"/>
  <tableColumns count="2">
    <tableColumn id="1" xr3:uid="{BE56934C-E823-334F-A6B1-DB31CC516A35}" name="Day"/>
    <tableColumn id="2" xr3:uid="{62E38AD8-9D59-7540-9C13-1A2884DC3D0B}" name="DayIndex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F8B12B-1B83-A147-86B1-E6031A1D83A7}" name="Table5" displayName="Table5" ref="I1:J25" totalsRowShown="0">
  <autoFilter ref="I1:J25" xr:uid="{A2F8B12B-1B83-A147-86B1-E6031A1D83A7}"/>
  <tableColumns count="2">
    <tableColumn id="1" xr3:uid="{44ACDA8F-CB54-104F-B862-78C36F7B0756}" name="Time"/>
    <tableColumn id="2" xr3:uid="{87EA6471-421B-DF42-BCE2-B7A63D0C139B}" name="TimeIndex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4D1659-0BFB-454C-BAE3-D96DCD565065}" name="Table6" displayName="Table6" ref="K1:L5" totalsRowShown="0">
  <autoFilter ref="K1:L5" xr:uid="{E54D1659-0BFB-454C-BAE3-D96DCD565065}"/>
  <tableColumns count="2">
    <tableColumn id="1" xr3:uid="{2996467F-1AEB-1446-B9CF-65CB22EF2E8F}" name="Bias"/>
    <tableColumn id="2" xr3:uid="{454DF907-882E-E447-B0B5-105B29DAD1EF}" name="BiasIndex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7C21-0997-2144-935D-41F3F2F34558}">
  <dimension ref="B2:G29"/>
  <sheetViews>
    <sheetView workbookViewId="0">
      <selection activeCell="C33" sqref="C33"/>
    </sheetView>
  </sheetViews>
  <sheetFormatPr defaultColWidth="11" defaultRowHeight="15.95"/>
  <cols>
    <col min="3" max="3" width="19.875" bestFit="1" customWidth="1"/>
  </cols>
  <sheetData>
    <row r="2" spans="2:7">
      <c r="B2" s="45" t="s">
        <v>0</v>
      </c>
      <c r="C2" s="45"/>
      <c r="D2" s="45"/>
      <c r="E2" s="45"/>
      <c r="F2" s="45"/>
      <c r="G2" s="45"/>
    </row>
    <row r="4" spans="2:7">
      <c r="B4" t="s">
        <v>1</v>
      </c>
    </row>
    <row r="5" spans="2:7">
      <c r="B5" t="s">
        <v>2</v>
      </c>
    </row>
    <row r="6" spans="2:7">
      <c r="B6" t="s">
        <v>3</v>
      </c>
    </row>
    <row r="7" spans="2:7">
      <c r="B7" t="s">
        <v>4</v>
      </c>
    </row>
    <row r="8" spans="2:7">
      <c r="B8" t="s">
        <v>5</v>
      </c>
    </row>
    <row r="10" spans="2:7">
      <c r="B10" t="s">
        <v>6</v>
      </c>
      <c r="C10" t="s">
        <v>7</v>
      </c>
    </row>
    <row r="11" spans="2:7">
      <c r="B11" s="7" t="s">
        <v>8</v>
      </c>
      <c r="C11" t="s">
        <v>9</v>
      </c>
    </row>
    <row r="12" spans="2:7">
      <c r="B12" s="8" t="s">
        <v>10</v>
      </c>
      <c r="C12" s="8" t="s">
        <v>11</v>
      </c>
    </row>
    <row r="13" spans="2:7">
      <c r="B13" s="7" t="s">
        <v>8</v>
      </c>
      <c r="C13" t="s">
        <v>12</v>
      </c>
    </row>
    <row r="14" spans="2:7">
      <c r="B14" s="8" t="s">
        <v>13</v>
      </c>
      <c r="C14" s="8" t="s">
        <v>14</v>
      </c>
    </row>
    <row r="15" spans="2:7">
      <c r="B15" t="s">
        <v>15</v>
      </c>
      <c r="C15" t="s">
        <v>16</v>
      </c>
      <c r="D15" t="s">
        <v>17</v>
      </c>
    </row>
    <row r="16" spans="2:7">
      <c r="B16" s="8" t="s">
        <v>18</v>
      </c>
      <c r="C16" s="8" t="s">
        <v>14</v>
      </c>
    </row>
    <row r="17" spans="2:4">
      <c r="B17" s="7" t="s">
        <v>19</v>
      </c>
      <c r="C17" t="s">
        <v>20</v>
      </c>
      <c r="D17" t="s">
        <v>21</v>
      </c>
    </row>
    <row r="18" spans="2:4">
      <c r="B18" s="8" t="s">
        <v>18</v>
      </c>
      <c r="C18" s="8" t="s">
        <v>14</v>
      </c>
    </row>
    <row r="19" spans="2:4">
      <c r="B19" s="7" t="s">
        <v>22</v>
      </c>
      <c r="C19" t="s">
        <v>23</v>
      </c>
      <c r="D19" t="s">
        <v>24</v>
      </c>
    </row>
    <row r="20" spans="2:4">
      <c r="B20" s="8" t="s">
        <v>25</v>
      </c>
      <c r="C20" s="8" t="s">
        <v>14</v>
      </c>
    </row>
    <row r="21" spans="2:4">
      <c r="B21" s="7" t="s">
        <v>26</v>
      </c>
      <c r="C21" t="s">
        <v>27</v>
      </c>
    </row>
    <row r="22" spans="2:4">
      <c r="B22" s="8" t="s">
        <v>13</v>
      </c>
      <c r="C22" s="8" t="s">
        <v>14</v>
      </c>
    </row>
    <row r="23" spans="2:4">
      <c r="B23" t="s">
        <v>28</v>
      </c>
      <c r="C23" t="s">
        <v>29</v>
      </c>
      <c r="D23" t="s">
        <v>30</v>
      </c>
    </row>
    <row r="24" spans="2:4">
      <c r="B24" s="8" t="s">
        <v>18</v>
      </c>
      <c r="C24" s="8" t="s">
        <v>14</v>
      </c>
    </row>
    <row r="25" spans="2:4">
      <c r="B25" s="7" t="s">
        <v>19</v>
      </c>
      <c r="C25" t="s">
        <v>31</v>
      </c>
      <c r="D25" t="s">
        <v>21</v>
      </c>
    </row>
    <row r="26" spans="2:4">
      <c r="B26" s="8" t="s">
        <v>18</v>
      </c>
      <c r="C26" s="8" t="s">
        <v>14</v>
      </c>
    </row>
    <row r="27" spans="2:4">
      <c r="B27" s="7" t="s">
        <v>22</v>
      </c>
      <c r="C27" t="s">
        <v>32</v>
      </c>
      <c r="D27" t="s">
        <v>24</v>
      </c>
    </row>
    <row r="28" spans="2:4">
      <c r="B28" s="8" t="s">
        <v>25</v>
      </c>
      <c r="C28" s="8" t="s">
        <v>14</v>
      </c>
    </row>
    <row r="29" spans="2:4">
      <c r="B29" s="7" t="s">
        <v>26</v>
      </c>
      <c r="C29" t="s">
        <v>33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751A-4C5E-2B4C-A60D-3FC3B6EA59A1}">
  <dimension ref="A1:W27"/>
  <sheetViews>
    <sheetView zoomScale="110" zoomScaleNormal="110" workbookViewId="0">
      <selection activeCell="F32" sqref="F32"/>
    </sheetView>
  </sheetViews>
  <sheetFormatPr defaultColWidth="11" defaultRowHeight="15.95"/>
  <cols>
    <col min="4" max="4" width="13.375" customWidth="1"/>
    <col min="6" max="6" width="12.875" customWidth="1"/>
    <col min="8" max="8" width="11.375" customWidth="1"/>
    <col min="10" max="10" width="12.125" customWidth="1"/>
    <col min="12" max="12" width="11.5" customWidth="1"/>
  </cols>
  <sheetData>
    <row r="1" spans="1:2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48</v>
      </c>
      <c r="Q1" t="s">
        <v>48</v>
      </c>
      <c r="R1" t="s">
        <v>48</v>
      </c>
      <c r="S1" t="s">
        <v>48</v>
      </c>
      <c r="T1" t="s">
        <v>48</v>
      </c>
      <c r="U1" t="s">
        <v>48</v>
      </c>
      <c r="V1" t="s">
        <v>48</v>
      </c>
      <c r="W1" t="s">
        <v>48</v>
      </c>
    </row>
    <row r="2" spans="1:23">
      <c r="A2" t="s">
        <v>49</v>
      </c>
      <c r="B2" t="s">
        <v>50</v>
      </c>
      <c r="C2" t="s">
        <v>51</v>
      </c>
      <c r="D2">
        <v>1</v>
      </c>
      <c r="E2" t="s">
        <v>52</v>
      </c>
      <c r="F2">
        <v>1</v>
      </c>
      <c r="G2" t="s">
        <v>53</v>
      </c>
      <c r="H2">
        <v>0</v>
      </c>
      <c r="I2" s="7">
        <v>0</v>
      </c>
      <c r="J2" s="7" t="s">
        <v>54</v>
      </c>
      <c r="K2">
        <v>30</v>
      </c>
      <c r="L2" s="7" t="s">
        <v>55</v>
      </c>
      <c r="M2" t="s">
        <v>56</v>
      </c>
    </row>
    <row r="3" spans="1:23">
      <c r="A3" t="s">
        <v>57</v>
      </c>
      <c r="B3" t="s">
        <v>58</v>
      </c>
      <c r="C3" t="s">
        <v>59</v>
      </c>
      <c r="D3">
        <v>2</v>
      </c>
      <c r="E3" t="s">
        <v>60</v>
      </c>
      <c r="F3">
        <v>2</v>
      </c>
      <c r="G3" t="s">
        <v>61</v>
      </c>
      <c r="H3">
        <v>1</v>
      </c>
      <c r="I3" s="7">
        <v>1</v>
      </c>
      <c r="J3" s="7" t="s">
        <v>8</v>
      </c>
      <c r="K3">
        <v>60</v>
      </c>
      <c r="L3" s="7" t="s">
        <v>8</v>
      </c>
      <c r="M3" t="s">
        <v>62</v>
      </c>
    </row>
    <row r="4" spans="1:23">
      <c r="A4" t="s">
        <v>63</v>
      </c>
      <c r="B4" t="s">
        <v>64</v>
      </c>
      <c r="C4" t="s">
        <v>65</v>
      </c>
      <c r="D4">
        <v>3</v>
      </c>
      <c r="E4" t="s">
        <v>66</v>
      </c>
      <c r="F4">
        <v>3</v>
      </c>
      <c r="G4" t="s">
        <v>67</v>
      </c>
      <c r="H4">
        <v>2</v>
      </c>
      <c r="I4" s="7">
        <v>2</v>
      </c>
      <c r="J4" s="7" t="s">
        <v>26</v>
      </c>
      <c r="K4">
        <v>90</v>
      </c>
      <c r="L4" s="7" t="s">
        <v>68</v>
      </c>
      <c r="M4" t="s">
        <v>69</v>
      </c>
    </row>
    <row r="5" spans="1:23">
      <c r="A5" t="s">
        <v>70</v>
      </c>
      <c r="B5" t="s">
        <v>71</v>
      </c>
      <c r="C5" t="s">
        <v>72</v>
      </c>
      <c r="D5">
        <v>4</v>
      </c>
      <c r="E5" t="s">
        <v>73</v>
      </c>
      <c r="F5">
        <v>4</v>
      </c>
      <c r="G5" t="s">
        <v>74</v>
      </c>
      <c r="H5">
        <v>3</v>
      </c>
      <c r="I5" s="7">
        <v>3</v>
      </c>
      <c r="J5" s="7" t="s">
        <v>75</v>
      </c>
      <c r="K5">
        <v>120</v>
      </c>
      <c r="L5" s="7" t="s">
        <v>26</v>
      </c>
      <c r="M5" t="s">
        <v>76</v>
      </c>
    </row>
    <row r="6" spans="1:23">
      <c r="A6" t="s">
        <v>77</v>
      </c>
      <c r="B6" t="s">
        <v>78</v>
      </c>
      <c r="C6" t="s">
        <v>79</v>
      </c>
      <c r="D6">
        <v>5</v>
      </c>
      <c r="E6" t="s">
        <v>80</v>
      </c>
      <c r="F6">
        <v>5</v>
      </c>
      <c r="G6" t="s">
        <v>81</v>
      </c>
      <c r="H6">
        <v>4</v>
      </c>
      <c r="I6" s="7">
        <v>4</v>
      </c>
      <c r="J6" s="7" t="s">
        <v>82</v>
      </c>
      <c r="M6" t="s">
        <v>83</v>
      </c>
    </row>
    <row r="7" spans="1:23">
      <c r="A7" t="s">
        <v>84</v>
      </c>
      <c r="B7" t="s">
        <v>85</v>
      </c>
      <c r="C7" t="s">
        <v>86</v>
      </c>
      <c r="D7">
        <v>6</v>
      </c>
      <c r="G7" t="s">
        <v>87</v>
      </c>
      <c r="H7">
        <v>5</v>
      </c>
      <c r="I7" s="7">
        <v>5</v>
      </c>
      <c r="J7" s="7" t="s">
        <v>88</v>
      </c>
      <c r="M7" t="s">
        <v>89</v>
      </c>
      <c r="N7">
        <v>100</v>
      </c>
    </row>
    <row r="8" spans="1:23">
      <c r="A8" t="s">
        <v>90</v>
      </c>
      <c r="B8" t="s">
        <v>91</v>
      </c>
      <c r="C8" t="s">
        <v>92</v>
      </c>
      <c r="D8">
        <v>7</v>
      </c>
      <c r="G8" t="s">
        <v>93</v>
      </c>
      <c r="H8">
        <v>6</v>
      </c>
      <c r="I8" s="7">
        <v>6</v>
      </c>
      <c r="J8" s="7" t="s">
        <v>94</v>
      </c>
    </row>
    <row r="9" spans="1:23">
      <c r="A9" t="s">
        <v>95</v>
      </c>
      <c r="B9" t="s">
        <v>96</v>
      </c>
      <c r="C9" t="s">
        <v>97</v>
      </c>
      <c r="D9">
        <v>8</v>
      </c>
      <c r="I9" s="7">
        <v>7</v>
      </c>
      <c r="J9" s="7" t="s">
        <v>98</v>
      </c>
    </row>
    <row r="10" spans="1:23">
      <c r="A10" t="s">
        <v>99</v>
      </c>
      <c r="B10" t="s">
        <v>100</v>
      </c>
      <c r="C10" t="s">
        <v>101</v>
      </c>
      <c r="D10">
        <v>9</v>
      </c>
      <c r="I10" s="7">
        <v>8</v>
      </c>
      <c r="J10" s="7" t="s">
        <v>102</v>
      </c>
    </row>
    <row r="11" spans="1:23">
      <c r="A11" t="s">
        <v>103</v>
      </c>
      <c r="B11" t="s">
        <v>104</v>
      </c>
      <c r="C11" t="s">
        <v>105</v>
      </c>
      <c r="D11">
        <v>10</v>
      </c>
      <c r="I11" s="7">
        <v>9</v>
      </c>
      <c r="J11" s="7" t="s">
        <v>106</v>
      </c>
    </row>
    <row r="12" spans="1:23">
      <c r="A12" t="s">
        <v>107</v>
      </c>
      <c r="B12" t="s">
        <v>108</v>
      </c>
      <c r="C12" t="s">
        <v>109</v>
      </c>
      <c r="D12">
        <v>11</v>
      </c>
      <c r="I12" s="7">
        <v>10</v>
      </c>
      <c r="J12" s="7" t="s">
        <v>110</v>
      </c>
    </row>
    <row r="13" spans="1:23">
      <c r="A13" t="s">
        <v>111</v>
      </c>
      <c r="B13" t="s">
        <v>112</v>
      </c>
      <c r="C13" t="s">
        <v>113</v>
      </c>
      <c r="D13">
        <v>12</v>
      </c>
      <c r="I13" s="7">
        <v>11</v>
      </c>
      <c r="J13" s="7" t="s">
        <v>114</v>
      </c>
    </row>
    <row r="14" spans="1:23">
      <c r="A14" t="s">
        <v>115</v>
      </c>
      <c r="B14" t="s">
        <v>116</v>
      </c>
      <c r="I14" s="7">
        <v>12</v>
      </c>
      <c r="J14" s="7" t="s">
        <v>117</v>
      </c>
    </row>
    <row r="15" spans="1:23">
      <c r="A15" t="s">
        <v>118</v>
      </c>
      <c r="B15" t="s">
        <v>119</v>
      </c>
      <c r="I15" s="7">
        <v>13</v>
      </c>
      <c r="J15" s="7" t="s">
        <v>120</v>
      </c>
    </row>
    <row r="16" spans="1:23">
      <c r="A16" t="s">
        <v>121</v>
      </c>
      <c r="B16" t="s">
        <v>122</v>
      </c>
      <c r="I16" s="7">
        <v>14</v>
      </c>
      <c r="J16" s="7" t="s">
        <v>123</v>
      </c>
    </row>
    <row r="17" spans="1:10">
      <c r="A17" t="s">
        <v>124</v>
      </c>
      <c r="B17" t="s">
        <v>125</v>
      </c>
      <c r="I17" s="7">
        <v>15</v>
      </c>
      <c r="J17" s="7" t="s">
        <v>126</v>
      </c>
    </row>
    <row r="18" spans="1:10">
      <c r="A18" t="s">
        <v>127</v>
      </c>
      <c r="B18" t="s">
        <v>128</v>
      </c>
      <c r="I18" s="7">
        <v>16</v>
      </c>
      <c r="J18" s="7" t="s">
        <v>129</v>
      </c>
    </row>
    <row r="19" spans="1:10">
      <c r="A19" t="s">
        <v>130</v>
      </c>
      <c r="B19" t="s">
        <v>131</v>
      </c>
      <c r="I19" s="7">
        <v>17</v>
      </c>
      <c r="J19" s="7" t="s">
        <v>132</v>
      </c>
    </row>
    <row r="20" spans="1:10">
      <c r="A20" t="s">
        <v>133</v>
      </c>
      <c r="B20" t="s">
        <v>134</v>
      </c>
      <c r="I20" s="7">
        <v>18</v>
      </c>
      <c r="J20" s="7" t="s">
        <v>135</v>
      </c>
    </row>
    <row r="21" spans="1:10">
      <c r="A21" t="s">
        <v>136</v>
      </c>
      <c r="B21" t="s">
        <v>137</v>
      </c>
      <c r="I21" s="7">
        <v>19</v>
      </c>
      <c r="J21" s="7" t="s">
        <v>138</v>
      </c>
    </row>
    <row r="22" spans="1:10">
      <c r="A22" t="s">
        <v>139</v>
      </c>
      <c r="B22" t="s">
        <v>140</v>
      </c>
      <c r="I22" s="7">
        <v>20</v>
      </c>
      <c r="J22" s="7" t="s">
        <v>141</v>
      </c>
    </row>
    <row r="23" spans="1:10">
      <c r="A23" t="s">
        <v>142</v>
      </c>
      <c r="B23" t="s">
        <v>143</v>
      </c>
      <c r="I23" s="7">
        <v>21</v>
      </c>
      <c r="J23" s="7" t="s">
        <v>144</v>
      </c>
    </row>
    <row r="24" spans="1:10">
      <c r="A24" t="s">
        <v>145</v>
      </c>
      <c r="B24" t="s">
        <v>146</v>
      </c>
      <c r="I24" s="7">
        <v>22</v>
      </c>
      <c r="J24" s="7" t="s">
        <v>147</v>
      </c>
    </row>
    <row r="25" spans="1:10">
      <c r="A25" t="s">
        <v>148</v>
      </c>
      <c r="B25" t="s">
        <v>149</v>
      </c>
      <c r="I25" s="7">
        <v>23</v>
      </c>
      <c r="J25" s="7" t="s">
        <v>150</v>
      </c>
    </row>
    <row r="26" spans="1:10">
      <c r="A26" t="s">
        <v>151</v>
      </c>
      <c r="B26" t="s">
        <v>152</v>
      </c>
    </row>
    <row r="27" spans="1:10">
      <c r="A27" t="s">
        <v>153</v>
      </c>
      <c r="B27" t="s">
        <v>154</v>
      </c>
    </row>
  </sheetData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0AA3-0A46-784B-85F3-DB7E06E58F7E}">
  <dimension ref="A1:BM500"/>
  <sheetViews>
    <sheetView tabSelected="1" zoomScaleNormal="100" workbookViewId="0">
      <pane xSplit="1" ySplit="1" topLeftCell="D103" activePane="bottomRight" state="frozen"/>
      <selection pane="bottomRight" activeCell="J110" sqref="J110"/>
      <selection pane="bottomLeft" activeCell="A2" sqref="A2"/>
      <selection pane="topRight" activeCell="B1" sqref="B1"/>
    </sheetView>
  </sheetViews>
  <sheetFormatPr defaultColWidth="11" defaultRowHeight="15.95"/>
  <cols>
    <col min="3" max="3" width="16.5" style="6" bestFit="1" customWidth="1"/>
    <col min="4" max="4" width="10.875" style="3"/>
    <col min="6" max="6" width="10.875" style="2"/>
    <col min="7" max="9" width="10.875" style="1"/>
    <col min="10" max="10" width="20.875" style="1" customWidth="1"/>
    <col min="11" max="11" width="10.875" style="3"/>
    <col min="14" max="14" width="17" bestFit="1" customWidth="1"/>
    <col min="15" max="15" width="10.875" style="1"/>
    <col min="16" max="16" width="11.875" style="1" bestFit="1" customWidth="1"/>
    <col min="17" max="17" width="10.875" style="2"/>
    <col min="18" max="34" width="10.875" style="1"/>
    <col min="35" max="35" width="50.625" style="1" customWidth="1"/>
    <col min="36" max="36" width="10.875" style="2"/>
    <col min="37" max="41" width="10.875" style="1"/>
    <col min="42" max="42" width="10.875" style="2"/>
    <col min="43" max="47" width="10.875" style="1"/>
    <col min="48" max="48" width="10.875" style="2"/>
    <col min="49" max="50" width="11" style="1"/>
    <col min="51" max="55" width="10.875" style="1"/>
    <col min="56" max="56" width="10.875" style="2"/>
    <col min="57" max="62" width="10.875" style="1"/>
    <col min="63" max="63" width="18.375" style="2" bestFit="1" customWidth="1"/>
    <col min="64" max="64" width="16.625" style="1" bestFit="1" customWidth="1"/>
    <col min="65" max="65" width="10.875" style="1"/>
  </cols>
  <sheetData>
    <row r="1" spans="1:65" s="43" customFormat="1" ht="104.1">
      <c r="A1" s="22" t="s">
        <v>155</v>
      </c>
      <c r="B1" s="22" t="s">
        <v>156</v>
      </c>
      <c r="C1" s="23" t="s">
        <v>157</v>
      </c>
      <c r="D1" s="24" t="s">
        <v>158</v>
      </c>
      <c r="E1" s="22" t="s">
        <v>159</v>
      </c>
      <c r="F1" s="25" t="s">
        <v>160</v>
      </c>
      <c r="G1" s="26" t="s">
        <v>161</v>
      </c>
      <c r="H1" s="26" t="s">
        <v>162</v>
      </c>
      <c r="I1" s="26" t="s">
        <v>163</v>
      </c>
      <c r="J1" s="27" t="s">
        <v>164</v>
      </c>
      <c r="K1" s="28" t="s">
        <v>165</v>
      </c>
      <c r="L1" s="29" t="s">
        <v>166</v>
      </c>
      <c r="M1" s="30" t="s">
        <v>167</v>
      </c>
      <c r="N1" s="30" t="s">
        <v>168</v>
      </c>
      <c r="O1" s="31" t="s">
        <v>169</v>
      </c>
      <c r="P1" s="31" t="s">
        <v>170</v>
      </c>
      <c r="Q1" s="32" t="s">
        <v>171</v>
      </c>
      <c r="R1" s="33" t="s">
        <v>172</v>
      </c>
      <c r="S1" s="32" t="s">
        <v>173</v>
      </c>
      <c r="T1" s="33" t="s">
        <v>174</v>
      </c>
      <c r="U1" s="32" t="s">
        <v>175</v>
      </c>
      <c r="V1" s="33" t="s">
        <v>176</v>
      </c>
      <c r="W1" s="32" t="s">
        <v>177</v>
      </c>
      <c r="X1" s="33" t="s">
        <v>178</v>
      </c>
      <c r="Y1" s="32" t="s">
        <v>179</v>
      </c>
      <c r="Z1" s="33" t="s">
        <v>180</v>
      </c>
      <c r="AA1" s="32" t="s">
        <v>181</v>
      </c>
      <c r="AB1" s="33" t="s">
        <v>182</v>
      </c>
      <c r="AC1" s="32" t="s">
        <v>183</v>
      </c>
      <c r="AD1" s="33" t="s">
        <v>184</v>
      </c>
      <c r="AE1" s="32" t="s">
        <v>185</v>
      </c>
      <c r="AF1" s="33" t="s">
        <v>186</v>
      </c>
      <c r="AG1" s="34" t="s">
        <v>187</v>
      </c>
      <c r="AH1" s="33" t="s">
        <v>188</v>
      </c>
      <c r="AI1" s="33" t="s">
        <v>189</v>
      </c>
      <c r="AJ1" s="35" t="s">
        <v>190</v>
      </c>
      <c r="AK1" s="36" t="s">
        <v>191</v>
      </c>
      <c r="AL1" s="36" t="s">
        <v>192</v>
      </c>
      <c r="AM1" s="37" t="s">
        <v>193</v>
      </c>
      <c r="AN1" s="36" t="s">
        <v>194</v>
      </c>
      <c r="AO1" s="36" t="s">
        <v>195</v>
      </c>
      <c r="AP1" s="35" t="s">
        <v>196</v>
      </c>
      <c r="AQ1" s="36" t="s">
        <v>197</v>
      </c>
      <c r="AR1" s="36" t="s">
        <v>198</v>
      </c>
      <c r="AS1" s="37" t="s">
        <v>199</v>
      </c>
      <c r="AT1" s="36" t="s">
        <v>200</v>
      </c>
      <c r="AU1" s="36" t="s">
        <v>201</v>
      </c>
      <c r="AV1" s="38" t="s">
        <v>202</v>
      </c>
      <c r="AW1" s="39" t="s">
        <v>203</v>
      </c>
      <c r="AX1" s="39" t="s">
        <v>204</v>
      </c>
      <c r="AY1" s="39" t="s">
        <v>205</v>
      </c>
      <c r="AZ1" s="39" t="s">
        <v>206</v>
      </c>
      <c r="BA1" s="39" t="s">
        <v>207</v>
      </c>
      <c r="BB1" s="39" t="s">
        <v>208</v>
      </c>
      <c r="BC1" s="39" t="s">
        <v>209</v>
      </c>
      <c r="BD1" s="38" t="s">
        <v>210</v>
      </c>
      <c r="BE1" s="39" t="s">
        <v>211</v>
      </c>
      <c r="BF1" s="39" t="s">
        <v>212</v>
      </c>
      <c r="BG1" s="39" t="s">
        <v>213</v>
      </c>
      <c r="BH1" s="39" t="s">
        <v>214</v>
      </c>
      <c r="BI1" s="39" t="s">
        <v>215</v>
      </c>
      <c r="BJ1" s="39" t="s">
        <v>216</v>
      </c>
      <c r="BK1" s="40" t="s">
        <v>217</v>
      </c>
      <c r="BL1" s="41" t="s">
        <v>218</v>
      </c>
      <c r="BM1" s="42" t="s">
        <v>219</v>
      </c>
    </row>
    <row r="2" spans="1:65">
      <c r="A2" s="9" t="s">
        <v>220</v>
      </c>
      <c r="B2" s="9" t="s">
        <v>221</v>
      </c>
      <c r="C2" s="10" t="s">
        <v>222</v>
      </c>
      <c r="D2" s="11" t="s">
        <v>223</v>
      </c>
      <c r="E2" s="9" t="s">
        <v>224</v>
      </c>
      <c r="F2" s="12">
        <v>192</v>
      </c>
      <c r="G2" s="13">
        <v>168</v>
      </c>
      <c r="H2" s="13">
        <v>190</v>
      </c>
      <c r="I2" s="13" t="str">
        <f>1&amp;RIGHT(A2,2)</f>
        <v>101</v>
      </c>
      <c r="J2" s="17" t="str">
        <f>F2&amp;"."&amp;G2&amp;"."&amp;H2&amp;"."&amp;I2</f>
        <v>192.168.190.101</v>
      </c>
      <c r="K2" s="11" t="s">
        <v>118</v>
      </c>
      <c r="L2" s="15" t="str">
        <f>INDEX(Dictionaries!B:B,MATCH(Main!K2,Dictionaries!A:A,0))</f>
        <v>CST-01:00</v>
      </c>
      <c r="M2" s="9" t="s">
        <v>225</v>
      </c>
      <c r="N2" s="9" t="s">
        <v>226</v>
      </c>
      <c r="O2" s="13">
        <v>123</v>
      </c>
      <c r="P2" s="13">
        <v>60</v>
      </c>
      <c r="Q2" s="12" t="s">
        <v>65</v>
      </c>
      <c r="R2" s="16">
        <f>IF(NOT(ISBLANK(Q2)),INDEX(Dictionaries!D:D,MATCH(Main!Q2,Dictionaries!C:C,0)),"-")</f>
        <v>3</v>
      </c>
      <c r="S2" s="13" t="s">
        <v>80</v>
      </c>
      <c r="T2" s="16">
        <f>IF(NOT(R2="-"),INDEX(Dictionaries!F:F,MATCH(Main!S2,Dictionaries!E:E,0)),"-")</f>
        <v>5</v>
      </c>
      <c r="U2" s="13" t="s">
        <v>53</v>
      </c>
      <c r="V2" s="16">
        <f>IF(NOT(R2="-"),INDEX(Dictionaries!H:H,MATCH(Main!U2,Dictionaries!G:G,0)),"-")</f>
        <v>0</v>
      </c>
      <c r="W2" s="14">
        <v>2</v>
      </c>
      <c r="X2" s="44" t="str">
        <f>IF(NOT(R2="-"),INDEX(Dictionaries!J:J,MATCH(Main!W2,Dictionaries!I:I,0)),"-")</f>
        <v>02:00:00</v>
      </c>
      <c r="Y2" s="12" t="s">
        <v>105</v>
      </c>
      <c r="Z2" s="16">
        <f>IF(NOT(R2="-"),INDEX(Dictionaries!D:D,MATCH(Main!Y2,Dictionaries!C:C,0)),"-")</f>
        <v>10</v>
      </c>
      <c r="AA2" s="13" t="s">
        <v>80</v>
      </c>
      <c r="AB2" s="16">
        <f>IF(NOT(R2="-"),INDEX(Dictionaries!F:F,MATCH(Main!AA2,Dictionaries!E:E,0)),"-")</f>
        <v>5</v>
      </c>
      <c r="AC2" s="13" t="s">
        <v>53</v>
      </c>
      <c r="AD2" s="16">
        <f>IF(NOT(R2="-"),INDEX(Dictionaries!H:H,MATCH(Main!AC2,Dictionaries!G:G,0)),"-")</f>
        <v>0</v>
      </c>
      <c r="AE2" s="14">
        <v>2</v>
      </c>
      <c r="AF2" s="16" t="str">
        <f>INDEX(Dictionaries!J:J,MATCH(Main!AE2,Dictionaries!I:I,0))</f>
        <v>02:00:00</v>
      </c>
      <c r="AG2" s="13">
        <v>60</v>
      </c>
      <c r="AH2" s="16" t="str">
        <f>INDEX(Dictionaries!L:L,MATCH(Main!AG2,Dictionaries!K:K,0))</f>
        <v>01:00:00</v>
      </c>
      <c r="AI2" s="16" t="str">
        <f t="shared" ref="AI2:AI56" si="0">IF(ISNUMBER(R2),L2&amp;":00DST"&amp;AH2&amp;",M"&amp;R2&amp;"."&amp;T2&amp;"."&amp;V2&amp;"/"&amp;X2&amp;",M"&amp;Z2&amp;"."&amp;AB2&amp;"."&amp;AD2&amp;"/"&amp;AF2,"-")</f>
        <v>CST-01:00:00DST01:00:00,M3.5.0/02:00:00,M10.5.0/02:00:00</v>
      </c>
      <c r="AJ2" s="12">
        <v>2560</v>
      </c>
      <c r="AK2" s="13">
        <v>1440</v>
      </c>
      <c r="AL2" s="13">
        <v>100</v>
      </c>
      <c r="AM2" s="17">
        <v>100</v>
      </c>
      <c r="AN2" s="13">
        <v>25</v>
      </c>
      <c r="AO2" s="13">
        <v>16384</v>
      </c>
      <c r="AP2" s="12" t="s">
        <v>227</v>
      </c>
      <c r="AQ2" s="13" t="s">
        <v>227</v>
      </c>
      <c r="AR2" s="13" t="s">
        <v>227</v>
      </c>
      <c r="AS2" s="17" t="s">
        <v>227</v>
      </c>
      <c r="AT2" s="13" t="s">
        <v>227</v>
      </c>
      <c r="AU2" s="13" t="s">
        <v>227</v>
      </c>
      <c r="AV2" s="12" t="s">
        <v>228</v>
      </c>
      <c r="AW2" s="13" t="s">
        <v>229</v>
      </c>
      <c r="AX2" s="13" t="s">
        <v>230</v>
      </c>
      <c r="AY2" s="13" t="s">
        <v>229</v>
      </c>
      <c r="AZ2" s="13">
        <v>3</v>
      </c>
      <c r="BA2" s="13">
        <v>48</v>
      </c>
      <c r="BB2" s="13">
        <v>39</v>
      </c>
      <c r="BC2" s="13">
        <v>80</v>
      </c>
      <c r="BD2" s="12" t="s">
        <v>227</v>
      </c>
      <c r="BE2" s="13" t="s">
        <v>227</v>
      </c>
      <c r="BF2" s="13" t="s">
        <v>227</v>
      </c>
      <c r="BG2" s="13" t="s">
        <v>227</v>
      </c>
      <c r="BH2" s="13" t="s">
        <v>227</v>
      </c>
      <c r="BI2" s="13" t="s">
        <v>227</v>
      </c>
      <c r="BJ2" s="13" t="s">
        <v>227</v>
      </c>
      <c r="BK2" s="12" t="s">
        <v>231</v>
      </c>
      <c r="BL2" s="13" t="s">
        <v>232</v>
      </c>
      <c r="BM2" s="13" t="str">
        <f t="shared" ref="BM2:BM33" si="1">210&amp;RIGHT(A2,2)</f>
        <v>21001</v>
      </c>
    </row>
    <row r="3" spans="1:65">
      <c r="A3" s="9" t="s">
        <v>233</v>
      </c>
      <c r="B3" s="9" t="s">
        <v>221</v>
      </c>
      <c r="C3" s="10" t="s">
        <v>222</v>
      </c>
      <c r="D3" s="11" t="s">
        <v>223</v>
      </c>
      <c r="E3" s="9" t="s">
        <v>224</v>
      </c>
      <c r="F3" s="12">
        <v>192</v>
      </c>
      <c r="G3" s="13">
        <v>168</v>
      </c>
      <c r="H3" s="13">
        <v>190</v>
      </c>
      <c r="I3" s="13" t="str">
        <f t="shared" ref="I3:I5" si="2">1&amp;RIGHT(A3,2)</f>
        <v>102</v>
      </c>
      <c r="J3" s="17" t="str">
        <f t="shared" ref="J3:J49" si="3">F3&amp;"."&amp;G3&amp;"."&amp;H3&amp;"."&amp;I3</f>
        <v>192.168.190.102</v>
      </c>
      <c r="K3" s="11" t="s">
        <v>118</v>
      </c>
      <c r="L3" s="15" t="str">
        <f>INDEX(Dictionaries!B:B,MATCH(Main!K3,Dictionaries!A:A,0))</f>
        <v>CST-01:00</v>
      </c>
      <c r="M3" s="9" t="s">
        <v>225</v>
      </c>
      <c r="N3" s="9" t="s">
        <v>226</v>
      </c>
      <c r="O3" s="13">
        <v>123</v>
      </c>
      <c r="P3" s="13">
        <v>60</v>
      </c>
      <c r="Q3" s="12" t="s">
        <v>65</v>
      </c>
      <c r="R3" s="16">
        <f>IF(NOT(ISBLANK(Q3)),INDEX(Dictionaries!D:D,MATCH(Main!Q3,Dictionaries!C:C,0)),"-")</f>
        <v>3</v>
      </c>
      <c r="S3" s="13" t="s">
        <v>80</v>
      </c>
      <c r="T3" s="16">
        <f>IF(NOT(R3="-"),INDEX(Dictionaries!F:F,MATCH(Main!S3,Dictionaries!E:E,0)),"-")</f>
        <v>5</v>
      </c>
      <c r="U3" s="13" t="s">
        <v>53</v>
      </c>
      <c r="V3" s="16">
        <f>IF(NOT(R3="-"),INDEX(Dictionaries!H:H,MATCH(Main!U3,Dictionaries!G:G,0)),"-")</f>
        <v>0</v>
      </c>
      <c r="W3" s="14">
        <v>2</v>
      </c>
      <c r="X3" s="44" t="str">
        <f>IF(NOT(R3="-"),INDEX(Dictionaries!J:J,MATCH(Main!W3,Dictionaries!I:I,0)),"-")</f>
        <v>02:00:00</v>
      </c>
      <c r="Y3" s="12" t="s">
        <v>105</v>
      </c>
      <c r="Z3" s="16">
        <f>IF(NOT(R3="-"),INDEX(Dictionaries!D:D,MATCH(Main!Y3,Dictionaries!C:C,0)),"-")</f>
        <v>10</v>
      </c>
      <c r="AA3" s="13" t="s">
        <v>80</v>
      </c>
      <c r="AB3" s="16">
        <f>IF(NOT(R3="-"),INDEX(Dictionaries!F:F,MATCH(Main!AA3,Dictionaries!E:E,0)),"-")</f>
        <v>5</v>
      </c>
      <c r="AC3" s="13" t="s">
        <v>53</v>
      </c>
      <c r="AD3" s="16">
        <f>IF(NOT(R3="-"),INDEX(Dictionaries!H:H,MATCH(Main!AC3,Dictionaries!G:G,0)),"-")</f>
        <v>0</v>
      </c>
      <c r="AE3" s="14">
        <v>2</v>
      </c>
      <c r="AF3" s="16" t="str">
        <f>INDEX(Dictionaries!J:J,MATCH(Main!AE3,Dictionaries!I:I,0))</f>
        <v>02:00:00</v>
      </c>
      <c r="AG3" s="13">
        <v>60</v>
      </c>
      <c r="AH3" s="16" t="str">
        <f>INDEX(Dictionaries!L:L,MATCH(Main!AG3,Dictionaries!K:K,0))</f>
        <v>01:00:00</v>
      </c>
      <c r="AI3" s="16" t="str">
        <f t="shared" si="0"/>
        <v>CST-01:00:00DST01:00:00,M3.5.0/02:00:00,M10.5.0/02:00:00</v>
      </c>
      <c r="AJ3" s="12">
        <v>2560</v>
      </c>
      <c r="AK3" s="13">
        <v>1440</v>
      </c>
      <c r="AL3" s="1">
        <v>100</v>
      </c>
      <c r="AM3" s="17">
        <v>100</v>
      </c>
      <c r="AN3" s="13">
        <v>25</v>
      </c>
      <c r="AO3" s="13">
        <v>16384</v>
      </c>
      <c r="AP3" s="12" t="s">
        <v>227</v>
      </c>
      <c r="AQ3" s="13" t="s">
        <v>227</v>
      </c>
      <c r="AR3" s="13" t="s">
        <v>227</v>
      </c>
      <c r="AS3" s="17" t="s">
        <v>227</v>
      </c>
      <c r="AT3" s="13" t="s">
        <v>227</v>
      </c>
      <c r="AU3" s="13" t="s">
        <v>227</v>
      </c>
      <c r="AV3" s="12" t="s">
        <v>228</v>
      </c>
      <c r="AW3" s="13" t="s">
        <v>229</v>
      </c>
      <c r="AX3" s="13" t="s">
        <v>230</v>
      </c>
      <c r="AY3" s="13" t="s">
        <v>229</v>
      </c>
      <c r="AZ3" s="13">
        <v>3</v>
      </c>
      <c r="BA3" s="13">
        <v>48</v>
      </c>
      <c r="BB3" s="13">
        <v>39</v>
      </c>
      <c r="BC3" s="13">
        <v>80</v>
      </c>
      <c r="BD3" s="12" t="s">
        <v>227</v>
      </c>
      <c r="BE3" s="13" t="s">
        <v>227</v>
      </c>
      <c r="BF3" s="13" t="s">
        <v>227</v>
      </c>
      <c r="BG3" s="13" t="s">
        <v>227</v>
      </c>
      <c r="BH3" s="13" t="s">
        <v>227</v>
      </c>
      <c r="BI3" s="13" t="s">
        <v>227</v>
      </c>
      <c r="BJ3" s="13" t="s">
        <v>227</v>
      </c>
      <c r="BK3" s="12" t="s">
        <v>231</v>
      </c>
      <c r="BL3" s="13" t="s">
        <v>232</v>
      </c>
      <c r="BM3" s="13" t="str">
        <f t="shared" si="1"/>
        <v>21002</v>
      </c>
    </row>
    <row r="4" spans="1:65">
      <c r="A4" s="9" t="s">
        <v>234</v>
      </c>
      <c r="B4" s="9" t="s">
        <v>221</v>
      </c>
      <c r="C4" s="10" t="s">
        <v>222</v>
      </c>
      <c r="D4" s="11" t="s">
        <v>223</v>
      </c>
      <c r="E4" s="9" t="s">
        <v>224</v>
      </c>
      <c r="F4" s="12">
        <v>192</v>
      </c>
      <c r="G4" s="13">
        <v>168</v>
      </c>
      <c r="H4" s="13">
        <v>190</v>
      </c>
      <c r="I4" s="13" t="str">
        <f t="shared" si="2"/>
        <v>103</v>
      </c>
      <c r="J4" s="17" t="str">
        <f t="shared" si="3"/>
        <v>192.168.190.103</v>
      </c>
      <c r="K4" s="11" t="s">
        <v>118</v>
      </c>
      <c r="L4" s="15" t="str">
        <f>INDEX(Dictionaries!B:B,MATCH(Main!K4,Dictionaries!A:A,0))</f>
        <v>CST-01:00</v>
      </c>
      <c r="M4" s="9" t="s">
        <v>225</v>
      </c>
      <c r="N4" s="9" t="s">
        <v>226</v>
      </c>
      <c r="O4" s="13">
        <v>123</v>
      </c>
      <c r="P4" s="13">
        <v>60</v>
      </c>
      <c r="Q4" s="12" t="s">
        <v>65</v>
      </c>
      <c r="R4" s="16">
        <f>IF(NOT(ISBLANK(Q4)),INDEX(Dictionaries!D:D,MATCH(Main!Q4,Dictionaries!C:C,0)),"-")</f>
        <v>3</v>
      </c>
      <c r="S4" s="13" t="s">
        <v>80</v>
      </c>
      <c r="T4" s="16">
        <f>IF(NOT(R4="-"),INDEX(Dictionaries!F:F,MATCH(Main!S4,Dictionaries!E:E,0)),"-")</f>
        <v>5</v>
      </c>
      <c r="U4" s="13" t="s">
        <v>53</v>
      </c>
      <c r="V4" s="16">
        <f>IF(NOT(R4="-"),INDEX(Dictionaries!H:H,MATCH(Main!U4,Dictionaries!G:G,0)),"-")</f>
        <v>0</v>
      </c>
      <c r="W4" s="14">
        <v>2</v>
      </c>
      <c r="X4" s="44" t="str">
        <f>IF(NOT(R4="-"),INDEX(Dictionaries!J:J,MATCH(Main!W4,Dictionaries!I:I,0)),"-")</f>
        <v>02:00:00</v>
      </c>
      <c r="Y4" s="12" t="s">
        <v>105</v>
      </c>
      <c r="Z4" s="16">
        <f>IF(NOT(R4="-"),INDEX(Dictionaries!D:D,MATCH(Main!Y4,Dictionaries!C:C,0)),"-")</f>
        <v>10</v>
      </c>
      <c r="AA4" s="13" t="s">
        <v>80</v>
      </c>
      <c r="AB4" s="16">
        <f>IF(NOT(R4="-"),INDEX(Dictionaries!F:F,MATCH(Main!AA4,Dictionaries!E:E,0)),"-")</f>
        <v>5</v>
      </c>
      <c r="AC4" s="13" t="s">
        <v>53</v>
      </c>
      <c r="AD4" s="16">
        <f>IF(NOT(R4="-"),INDEX(Dictionaries!H:H,MATCH(Main!AC4,Dictionaries!G:G,0)),"-")</f>
        <v>0</v>
      </c>
      <c r="AE4" s="14">
        <v>2</v>
      </c>
      <c r="AF4" s="16" t="str">
        <f>INDEX(Dictionaries!J:J,MATCH(Main!AE4,Dictionaries!I:I,0))</f>
        <v>02:00:00</v>
      </c>
      <c r="AG4" s="13">
        <v>60</v>
      </c>
      <c r="AH4" s="16" t="str">
        <f>INDEX(Dictionaries!L:L,MATCH(Main!AG4,Dictionaries!K:K,0))</f>
        <v>01:00:00</v>
      </c>
      <c r="AI4" s="16" t="str">
        <f t="shared" si="0"/>
        <v>CST-01:00:00DST01:00:00,M3.5.0/02:00:00,M10.5.0/02:00:00</v>
      </c>
      <c r="AJ4" s="12">
        <v>2560</v>
      </c>
      <c r="AK4" s="13">
        <v>1440</v>
      </c>
      <c r="AL4" s="13">
        <v>100</v>
      </c>
      <c r="AM4" s="17">
        <v>100</v>
      </c>
      <c r="AN4" s="13">
        <v>25</v>
      </c>
      <c r="AO4" s="13">
        <v>16384</v>
      </c>
      <c r="AP4" s="12" t="s">
        <v>227</v>
      </c>
      <c r="AQ4" s="13" t="s">
        <v>227</v>
      </c>
      <c r="AR4" s="13" t="s">
        <v>227</v>
      </c>
      <c r="AS4" s="17" t="s">
        <v>227</v>
      </c>
      <c r="AT4" s="13" t="s">
        <v>227</v>
      </c>
      <c r="AU4" s="13" t="s">
        <v>227</v>
      </c>
      <c r="AV4" s="12" t="s">
        <v>228</v>
      </c>
      <c r="AW4" s="13" t="s">
        <v>229</v>
      </c>
      <c r="AX4" s="13" t="s">
        <v>230</v>
      </c>
      <c r="AY4" s="13" t="s">
        <v>229</v>
      </c>
      <c r="AZ4" s="13">
        <v>3</v>
      </c>
      <c r="BA4" s="13">
        <v>48</v>
      </c>
      <c r="BB4" s="13">
        <v>39</v>
      </c>
      <c r="BC4" s="13">
        <v>80</v>
      </c>
      <c r="BD4" s="12" t="s">
        <v>227</v>
      </c>
      <c r="BE4" s="13" t="s">
        <v>227</v>
      </c>
      <c r="BF4" s="13" t="s">
        <v>227</v>
      </c>
      <c r="BG4" s="13" t="s">
        <v>227</v>
      </c>
      <c r="BH4" s="13" t="s">
        <v>227</v>
      </c>
      <c r="BI4" s="13" t="s">
        <v>227</v>
      </c>
      <c r="BJ4" s="13" t="s">
        <v>227</v>
      </c>
      <c r="BK4" s="12" t="s">
        <v>231</v>
      </c>
      <c r="BL4" s="13" t="s">
        <v>232</v>
      </c>
      <c r="BM4" s="13" t="str">
        <f t="shared" si="1"/>
        <v>21003</v>
      </c>
    </row>
    <row r="5" spans="1:65">
      <c r="A5" s="9" t="s">
        <v>235</v>
      </c>
      <c r="B5" s="9" t="s">
        <v>221</v>
      </c>
      <c r="C5" s="10" t="s">
        <v>222</v>
      </c>
      <c r="D5" s="11" t="s">
        <v>223</v>
      </c>
      <c r="E5" s="9" t="s">
        <v>224</v>
      </c>
      <c r="F5" s="12">
        <v>192</v>
      </c>
      <c r="G5" s="13">
        <v>168</v>
      </c>
      <c r="H5" s="13">
        <v>190</v>
      </c>
      <c r="I5" s="13" t="str">
        <f t="shared" si="2"/>
        <v>104</v>
      </c>
      <c r="J5" s="17" t="str">
        <f t="shared" si="3"/>
        <v>192.168.190.104</v>
      </c>
      <c r="K5" s="11" t="s">
        <v>118</v>
      </c>
      <c r="L5" s="15" t="str">
        <f>INDEX(Dictionaries!B:B,MATCH(Main!K5,Dictionaries!A:A,0))</f>
        <v>CST-01:00</v>
      </c>
      <c r="M5" s="9" t="s">
        <v>225</v>
      </c>
      <c r="N5" s="9" t="s">
        <v>226</v>
      </c>
      <c r="O5" s="13">
        <v>123</v>
      </c>
      <c r="P5" s="13">
        <v>60</v>
      </c>
      <c r="Q5" s="12" t="s">
        <v>65</v>
      </c>
      <c r="R5" s="16">
        <f>IF(NOT(ISBLANK(Q5)),INDEX(Dictionaries!D:D,MATCH(Main!Q5,Dictionaries!C:C,0)),"-")</f>
        <v>3</v>
      </c>
      <c r="S5" s="13" t="s">
        <v>80</v>
      </c>
      <c r="T5" s="16">
        <f>IF(NOT(R5="-"),INDEX(Dictionaries!F:F,MATCH(Main!S5,Dictionaries!E:E,0)),"-")</f>
        <v>5</v>
      </c>
      <c r="U5" s="13" t="s">
        <v>53</v>
      </c>
      <c r="V5" s="16">
        <f>IF(NOT(R5="-"),INDEX(Dictionaries!H:H,MATCH(Main!U5,Dictionaries!G:G,0)),"-")</f>
        <v>0</v>
      </c>
      <c r="W5" s="14">
        <v>2</v>
      </c>
      <c r="X5" s="44" t="str">
        <f>IF(NOT(R5="-"),INDEX(Dictionaries!J:J,MATCH(Main!W5,Dictionaries!I:I,0)),"-")</f>
        <v>02:00:00</v>
      </c>
      <c r="Y5" s="12" t="s">
        <v>105</v>
      </c>
      <c r="Z5" s="16">
        <f>IF(NOT(R5="-"),INDEX(Dictionaries!D:D,MATCH(Main!Y5,Dictionaries!C:C,0)),"-")</f>
        <v>10</v>
      </c>
      <c r="AA5" s="13" t="s">
        <v>80</v>
      </c>
      <c r="AB5" s="16">
        <f>IF(NOT(R5="-"),INDEX(Dictionaries!F:F,MATCH(Main!AA5,Dictionaries!E:E,0)),"-")</f>
        <v>5</v>
      </c>
      <c r="AC5" s="13" t="s">
        <v>53</v>
      </c>
      <c r="AD5" s="16">
        <f>IF(NOT(R5="-"),INDEX(Dictionaries!H:H,MATCH(Main!AC5,Dictionaries!G:G,0)),"-")</f>
        <v>0</v>
      </c>
      <c r="AE5" s="14">
        <v>2</v>
      </c>
      <c r="AF5" s="16" t="str">
        <f>INDEX(Dictionaries!J:J,MATCH(Main!AE5,Dictionaries!I:I,0))</f>
        <v>02:00:00</v>
      </c>
      <c r="AG5" s="13">
        <v>60</v>
      </c>
      <c r="AH5" s="16" t="str">
        <f>INDEX(Dictionaries!L:L,MATCH(Main!AG5,Dictionaries!K:K,0))</f>
        <v>01:00:00</v>
      </c>
      <c r="AI5" s="16" t="str">
        <f t="shared" si="0"/>
        <v>CST-01:00:00DST01:00:00,M3.5.0/02:00:00,M10.5.0/02:00:00</v>
      </c>
      <c r="AJ5" s="12">
        <v>2560</v>
      </c>
      <c r="AK5" s="13">
        <v>1440</v>
      </c>
      <c r="AL5" s="13">
        <v>100</v>
      </c>
      <c r="AM5" s="17">
        <v>100</v>
      </c>
      <c r="AN5" s="13">
        <v>25</v>
      </c>
      <c r="AO5" s="13">
        <v>16384</v>
      </c>
      <c r="AP5" s="12" t="s">
        <v>227</v>
      </c>
      <c r="AQ5" s="13" t="s">
        <v>227</v>
      </c>
      <c r="AR5" s="13" t="s">
        <v>227</v>
      </c>
      <c r="AS5" s="17" t="s">
        <v>227</v>
      </c>
      <c r="AT5" s="13" t="s">
        <v>227</v>
      </c>
      <c r="AU5" s="13" t="s">
        <v>227</v>
      </c>
      <c r="AV5" s="12" t="s">
        <v>228</v>
      </c>
      <c r="AW5" s="13" t="s">
        <v>229</v>
      </c>
      <c r="AX5" s="13" t="s">
        <v>230</v>
      </c>
      <c r="AY5" s="13" t="s">
        <v>229</v>
      </c>
      <c r="AZ5" s="13">
        <v>3</v>
      </c>
      <c r="BA5" s="13">
        <v>48</v>
      </c>
      <c r="BB5" s="13">
        <v>39</v>
      </c>
      <c r="BC5" s="13">
        <v>80</v>
      </c>
      <c r="BD5" s="12" t="s">
        <v>227</v>
      </c>
      <c r="BE5" s="13" t="s">
        <v>227</v>
      </c>
      <c r="BF5" s="13" t="s">
        <v>227</v>
      </c>
      <c r="BG5" s="13" t="s">
        <v>227</v>
      </c>
      <c r="BH5" s="13" t="s">
        <v>227</v>
      </c>
      <c r="BI5" s="13" t="s">
        <v>227</v>
      </c>
      <c r="BJ5" s="13" t="s">
        <v>227</v>
      </c>
      <c r="BK5" s="12" t="s">
        <v>231</v>
      </c>
      <c r="BL5" s="13" t="s">
        <v>232</v>
      </c>
      <c r="BM5" s="13" t="str">
        <f t="shared" si="1"/>
        <v>21004</v>
      </c>
    </row>
    <row r="6" spans="1:65">
      <c r="A6" s="9" t="s">
        <v>236</v>
      </c>
      <c r="B6" s="9" t="s">
        <v>221</v>
      </c>
      <c r="C6" s="10" t="s">
        <v>222</v>
      </c>
      <c r="D6" s="11" t="s">
        <v>223</v>
      </c>
      <c r="E6" s="9" t="s">
        <v>224</v>
      </c>
      <c r="F6" s="12">
        <v>192</v>
      </c>
      <c r="G6" s="13">
        <v>168</v>
      </c>
      <c r="H6" s="13">
        <v>190</v>
      </c>
      <c r="I6" s="13" t="str">
        <f t="shared" ref="I6:I49" si="4">1&amp;RIGHT(A6,2)</f>
        <v>105</v>
      </c>
      <c r="J6" s="17" t="str">
        <f t="shared" si="3"/>
        <v>192.168.190.105</v>
      </c>
      <c r="K6" s="11" t="s">
        <v>118</v>
      </c>
      <c r="L6" s="15" t="str">
        <f>INDEX(Dictionaries!B:B,MATCH(Main!K6,Dictionaries!A:A,0))</f>
        <v>CST-01:00</v>
      </c>
      <c r="M6" s="9" t="s">
        <v>225</v>
      </c>
      <c r="N6" s="9" t="s">
        <v>226</v>
      </c>
      <c r="O6" s="13">
        <v>123</v>
      </c>
      <c r="P6" s="13">
        <v>60</v>
      </c>
      <c r="Q6" s="12" t="s">
        <v>65</v>
      </c>
      <c r="R6" s="16">
        <f>IF(NOT(ISBLANK(Q6)),INDEX(Dictionaries!D:D,MATCH(Main!Q6,Dictionaries!C:C,0)),"-")</f>
        <v>3</v>
      </c>
      <c r="S6" s="13" t="s">
        <v>80</v>
      </c>
      <c r="T6" s="16">
        <f>IF(NOT(R6="-"),INDEX(Dictionaries!F:F,MATCH(Main!S6,Dictionaries!E:E,0)),"-")</f>
        <v>5</v>
      </c>
      <c r="U6" s="13" t="s">
        <v>53</v>
      </c>
      <c r="V6" s="16">
        <f>IF(NOT(R6="-"),INDEX(Dictionaries!H:H,MATCH(Main!U6,Dictionaries!G:G,0)),"-")</f>
        <v>0</v>
      </c>
      <c r="W6" s="14">
        <v>2</v>
      </c>
      <c r="X6" s="44" t="str">
        <f>IF(NOT(R6="-"),INDEX(Dictionaries!J:J,MATCH(Main!W6,Dictionaries!I:I,0)),"-")</f>
        <v>02:00:00</v>
      </c>
      <c r="Y6" s="12" t="s">
        <v>105</v>
      </c>
      <c r="Z6" s="16">
        <f>IF(NOT(R6="-"),INDEX(Dictionaries!D:D,MATCH(Main!Y6,Dictionaries!C:C,0)),"-")</f>
        <v>10</v>
      </c>
      <c r="AA6" s="13" t="s">
        <v>80</v>
      </c>
      <c r="AB6" s="16">
        <f>IF(NOT(R6="-"),INDEX(Dictionaries!F:F,MATCH(Main!AA6,Dictionaries!E:E,0)),"-")</f>
        <v>5</v>
      </c>
      <c r="AC6" s="13" t="s">
        <v>53</v>
      </c>
      <c r="AD6" s="16">
        <f>IF(NOT(R6="-"),INDEX(Dictionaries!H:H,MATCH(Main!AC6,Dictionaries!G:G,0)),"-")</f>
        <v>0</v>
      </c>
      <c r="AE6" s="14">
        <v>2</v>
      </c>
      <c r="AF6" s="16" t="str">
        <f>INDEX(Dictionaries!J:J,MATCH(Main!AE6,Dictionaries!I:I,0))</f>
        <v>02:00:00</v>
      </c>
      <c r="AG6" s="13">
        <v>60</v>
      </c>
      <c r="AH6" s="16" t="str">
        <f>INDEX(Dictionaries!L:L,MATCH(Main!AG6,Dictionaries!K:K,0))</f>
        <v>01:00:00</v>
      </c>
      <c r="AI6" s="16" t="str">
        <f t="shared" si="0"/>
        <v>CST-01:00:00DST01:00:00,M3.5.0/02:00:00,M10.5.0/02:00:00</v>
      </c>
      <c r="AJ6" s="12">
        <v>2560</v>
      </c>
      <c r="AK6" s="13">
        <v>1440</v>
      </c>
      <c r="AL6" s="13">
        <v>100</v>
      </c>
      <c r="AM6" s="17">
        <v>100</v>
      </c>
      <c r="AN6" s="13">
        <v>25</v>
      </c>
      <c r="AO6" s="13">
        <v>16384</v>
      </c>
      <c r="AP6" s="12" t="s">
        <v>227</v>
      </c>
      <c r="AQ6" s="13" t="s">
        <v>227</v>
      </c>
      <c r="AR6" s="13" t="s">
        <v>227</v>
      </c>
      <c r="AS6" s="17" t="s">
        <v>227</v>
      </c>
      <c r="AT6" s="13" t="s">
        <v>227</v>
      </c>
      <c r="AU6" s="13" t="s">
        <v>227</v>
      </c>
      <c r="AV6" s="12" t="s">
        <v>228</v>
      </c>
      <c r="AW6" s="13" t="s">
        <v>229</v>
      </c>
      <c r="AX6" s="13" t="s">
        <v>230</v>
      </c>
      <c r="AY6" s="13" t="s">
        <v>229</v>
      </c>
      <c r="AZ6" s="13">
        <v>3</v>
      </c>
      <c r="BA6" s="13">
        <v>48</v>
      </c>
      <c r="BB6" s="13">
        <v>39</v>
      </c>
      <c r="BC6" s="13">
        <v>80</v>
      </c>
      <c r="BD6" s="12" t="s">
        <v>227</v>
      </c>
      <c r="BE6" s="13" t="s">
        <v>227</v>
      </c>
      <c r="BF6" s="13" t="s">
        <v>227</v>
      </c>
      <c r="BG6" s="13" t="s">
        <v>227</v>
      </c>
      <c r="BH6" s="13" t="s">
        <v>227</v>
      </c>
      <c r="BI6" s="13" t="s">
        <v>227</v>
      </c>
      <c r="BJ6" s="13" t="s">
        <v>227</v>
      </c>
      <c r="BK6" s="12" t="s">
        <v>231</v>
      </c>
      <c r="BL6" s="13" t="s">
        <v>232</v>
      </c>
      <c r="BM6" s="13" t="str">
        <f t="shared" si="1"/>
        <v>21005</v>
      </c>
    </row>
    <row r="7" spans="1:65">
      <c r="A7" s="9" t="s">
        <v>237</v>
      </c>
      <c r="B7" s="9" t="s">
        <v>221</v>
      </c>
      <c r="C7" s="10" t="s">
        <v>222</v>
      </c>
      <c r="D7" s="11" t="s">
        <v>223</v>
      </c>
      <c r="E7" s="9" t="s">
        <v>224</v>
      </c>
      <c r="F7" s="12">
        <v>192</v>
      </c>
      <c r="G7" s="13">
        <v>168</v>
      </c>
      <c r="H7" s="13">
        <v>190</v>
      </c>
      <c r="I7" s="13" t="str">
        <f t="shared" si="4"/>
        <v>106</v>
      </c>
      <c r="J7" s="17" t="str">
        <f t="shared" si="3"/>
        <v>192.168.190.106</v>
      </c>
      <c r="K7" s="11" t="s">
        <v>118</v>
      </c>
      <c r="L7" s="15" t="str">
        <f>INDEX(Dictionaries!B:B,MATCH(Main!K7,Dictionaries!A:A,0))</f>
        <v>CST-01:00</v>
      </c>
      <c r="M7" s="9" t="s">
        <v>225</v>
      </c>
      <c r="N7" s="9" t="s">
        <v>226</v>
      </c>
      <c r="O7" s="13">
        <v>123</v>
      </c>
      <c r="P7" s="13">
        <v>60</v>
      </c>
      <c r="Q7" s="12" t="s">
        <v>65</v>
      </c>
      <c r="R7" s="16">
        <f>IF(NOT(ISBLANK(Q7)),INDEX(Dictionaries!D:D,MATCH(Main!Q7,Dictionaries!C:C,0)),"-")</f>
        <v>3</v>
      </c>
      <c r="S7" s="13" t="s">
        <v>80</v>
      </c>
      <c r="T7" s="16">
        <f>IF(NOT(R7="-"),INDEX(Dictionaries!F:F,MATCH(Main!S7,Dictionaries!E:E,0)),"-")</f>
        <v>5</v>
      </c>
      <c r="U7" s="13" t="s">
        <v>53</v>
      </c>
      <c r="V7" s="16">
        <f>IF(NOT(R7="-"),INDEX(Dictionaries!H:H,MATCH(Main!U7,Dictionaries!G:G,0)),"-")</f>
        <v>0</v>
      </c>
      <c r="W7" s="14">
        <v>2</v>
      </c>
      <c r="X7" s="44" t="str">
        <f>IF(NOT(R7="-"),INDEX(Dictionaries!J:J,MATCH(Main!W7,Dictionaries!I:I,0)),"-")</f>
        <v>02:00:00</v>
      </c>
      <c r="Y7" s="12" t="s">
        <v>105</v>
      </c>
      <c r="Z7" s="16">
        <f>IF(NOT(R7="-"),INDEX(Dictionaries!D:D,MATCH(Main!Y7,Dictionaries!C:C,0)),"-")</f>
        <v>10</v>
      </c>
      <c r="AA7" s="13" t="s">
        <v>80</v>
      </c>
      <c r="AB7" s="16">
        <f>IF(NOT(R7="-"),INDEX(Dictionaries!F:F,MATCH(Main!AA7,Dictionaries!E:E,0)),"-")</f>
        <v>5</v>
      </c>
      <c r="AC7" s="13" t="s">
        <v>53</v>
      </c>
      <c r="AD7" s="16">
        <f>IF(NOT(R7="-"),INDEX(Dictionaries!H:H,MATCH(Main!AC7,Dictionaries!G:G,0)),"-")</f>
        <v>0</v>
      </c>
      <c r="AE7" s="14">
        <v>2</v>
      </c>
      <c r="AF7" s="16" t="str">
        <f>INDEX(Dictionaries!J:J,MATCH(Main!AE7,Dictionaries!I:I,0))</f>
        <v>02:00:00</v>
      </c>
      <c r="AG7" s="13">
        <v>60</v>
      </c>
      <c r="AH7" s="16" t="str">
        <f>INDEX(Dictionaries!L:L,MATCH(Main!AG7,Dictionaries!K:K,0))</f>
        <v>01:00:00</v>
      </c>
      <c r="AI7" s="16" t="str">
        <f t="shared" si="0"/>
        <v>CST-01:00:00DST01:00:00,M3.5.0/02:00:00,M10.5.0/02:00:00</v>
      </c>
      <c r="AJ7" s="12">
        <v>2560</v>
      </c>
      <c r="AK7" s="13">
        <v>1440</v>
      </c>
      <c r="AL7" s="13">
        <v>100</v>
      </c>
      <c r="AM7" s="17">
        <v>100</v>
      </c>
      <c r="AN7" s="13">
        <v>25</v>
      </c>
      <c r="AO7" s="13">
        <v>16384</v>
      </c>
      <c r="AP7" s="12" t="s">
        <v>227</v>
      </c>
      <c r="AQ7" s="13" t="s">
        <v>227</v>
      </c>
      <c r="AR7" s="13" t="s">
        <v>227</v>
      </c>
      <c r="AS7" s="17" t="s">
        <v>227</v>
      </c>
      <c r="AT7" s="13" t="s">
        <v>227</v>
      </c>
      <c r="AU7" s="13" t="s">
        <v>227</v>
      </c>
      <c r="AV7" s="12" t="s">
        <v>228</v>
      </c>
      <c r="AW7" s="13" t="s">
        <v>229</v>
      </c>
      <c r="AX7" s="13" t="s">
        <v>230</v>
      </c>
      <c r="AY7" s="13" t="s">
        <v>229</v>
      </c>
      <c r="AZ7" s="13">
        <v>3</v>
      </c>
      <c r="BA7" s="13">
        <v>48</v>
      </c>
      <c r="BB7" s="13">
        <v>39</v>
      </c>
      <c r="BC7" s="13">
        <v>80</v>
      </c>
      <c r="BD7" s="12" t="s">
        <v>227</v>
      </c>
      <c r="BE7" s="13" t="s">
        <v>227</v>
      </c>
      <c r="BF7" s="13" t="s">
        <v>227</v>
      </c>
      <c r="BG7" s="13" t="s">
        <v>227</v>
      </c>
      <c r="BH7" s="13" t="s">
        <v>227</v>
      </c>
      <c r="BI7" s="13" t="s">
        <v>227</v>
      </c>
      <c r="BJ7" s="13" t="s">
        <v>227</v>
      </c>
      <c r="BK7" s="12" t="s">
        <v>231</v>
      </c>
      <c r="BL7" s="13" t="s">
        <v>232</v>
      </c>
      <c r="BM7" s="13" t="str">
        <f t="shared" si="1"/>
        <v>21006</v>
      </c>
    </row>
    <row r="8" spans="1:65">
      <c r="A8" s="9" t="s">
        <v>238</v>
      </c>
      <c r="B8" s="9" t="s">
        <v>221</v>
      </c>
      <c r="C8" s="10" t="s">
        <v>222</v>
      </c>
      <c r="D8" s="11" t="s">
        <v>223</v>
      </c>
      <c r="E8" s="9" t="s">
        <v>224</v>
      </c>
      <c r="F8" s="12">
        <v>192</v>
      </c>
      <c r="G8" s="13">
        <v>168</v>
      </c>
      <c r="H8" s="13">
        <v>190</v>
      </c>
      <c r="I8" s="13" t="str">
        <f t="shared" si="4"/>
        <v>107</v>
      </c>
      <c r="J8" s="17" t="str">
        <f t="shared" si="3"/>
        <v>192.168.190.107</v>
      </c>
      <c r="K8" s="11" t="s">
        <v>118</v>
      </c>
      <c r="L8" s="15" t="str">
        <f>INDEX(Dictionaries!B:B,MATCH(Main!K8,Dictionaries!A:A,0))</f>
        <v>CST-01:00</v>
      </c>
      <c r="M8" s="9" t="s">
        <v>225</v>
      </c>
      <c r="N8" s="9" t="s">
        <v>226</v>
      </c>
      <c r="O8" s="13">
        <v>123</v>
      </c>
      <c r="P8" s="13">
        <v>60</v>
      </c>
      <c r="Q8" s="12" t="s">
        <v>65</v>
      </c>
      <c r="R8" s="16">
        <f>IF(NOT(ISBLANK(Q8)),INDEX(Dictionaries!D:D,MATCH(Main!Q8,Dictionaries!C:C,0)),"-")</f>
        <v>3</v>
      </c>
      <c r="S8" s="13" t="s">
        <v>80</v>
      </c>
      <c r="T8" s="16">
        <f>IF(NOT(R8="-"),INDEX(Dictionaries!F:F,MATCH(Main!S8,Dictionaries!E:E,0)),"-")</f>
        <v>5</v>
      </c>
      <c r="U8" s="13" t="s">
        <v>53</v>
      </c>
      <c r="V8" s="16">
        <f>IF(NOT(R8="-"),INDEX(Dictionaries!H:H,MATCH(Main!U8,Dictionaries!G:G,0)),"-")</f>
        <v>0</v>
      </c>
      <c r="W8" s="14">
        <v>2</v>
      </c>
      <c r="X8" s="44" t="str">
        <f>IF(NOT(R8="-"),INDEX(Dictionaries!J:J,MATCH(Main!W8,Dictionaries!I:I,0)),"-")</f>
        <v>02:00:00</v>
      </c>
      <c r="Y8" s="12" t="s">
        <v>105</v>
      </c>
      <c r="Z8" s="16">
        <f>IF(NOT(R8="-"),INDEX(Dictionaries!D:D,MATCH(Main!Y8,Dictionaries!C:C,0)),"-")</f>
        <v>10</v>
      </c>
      <c r="AA8" s="13" t="s">
        <v>80</v>
      </c>
      <c r="AB8" s="16">
        <f>IF(NOT(R8="-"),INDEX(Dictionaries!F:F,MATCH(Main!AA8,Dictionaries!E:E,0)),"-")</f>
        <v>5</v>
      </c>
      <c r="AC8" s="13" t="s">
        <v>53</v>
      </c>
      <c r="AD8" s="16">
        <f>IF(NOT(R8="-"),INDEX(Dictionaries!H:H,MATCH(Main!AC8,Dictionaries!G:G,0)),"-")</f>
        <v>0</v>
      </c>
      <c r="AE8" s="14">
        <v>2</v>
      </c>
      <c r="AF8" s="16" t="str">
        <f>INDEX(Dictionaries!J:J,MATCH(Main!AE8,Dictionaries!I:I,0))</f>
        <v>02:00:00</v>
      </c>
      <c r="AG8" s="13">
        <v>60</v>
      </c>
      <c r="AH8" s="16" t="str">
        <f>INDEX(Dictionaries!L:L,MATCH(Main!AG8,Dictionaries!K:K,0))</f>
        <v>01:00:00</v>
      </c>
      <c r="AI8" s="16" t="str">
        <f t="shared" si="0"/>
        <v>CST-01:00:00DST01:00:00,M3.5.0/02:00:00,M10.5.0/02:00:00</v>
      </c>
      <c r="AJ8" s="12">
        <v>2560</v>
      </c>
      <c r="AK8" s="13">
        <v>1440</v>
      </c>
      <c r="AL8" s="13">
        <v>100</v>
      </c>
      <c r="AM8" s="17">
        <v>100</v>
      </c>
      <c r="AN8" s="13">
        <v>25</v>
      </c>
      <c r="AO8" s="13">
        <v>16384</v>
      </c>
      <c r="AP8" s="12" t="s">
        <v>227</v>
      </c>
      <c r="AQ8" s="13" t="s">
        <v>227</v>
      </c>
      <c r="AR8" s="13" t="s">
        <v>227</v>
      </c>
      <c r="AS8" s="17" t="s">
        <v>227</v>
      </c>
      <c r="AT8" s="13" t="s">
        <v>227</v>
      </c>
      <c r="AU8" s="13" t="s">
        <v>227</v>
      </c>
      <c r="AV8" s="12" t="s">
        <v>228</v>
      </c>
      <c r="AW8" s="13" t="s">
        <v>229</v>
      </c>
      <c r="AX8" s="13" t="s">
        <v>230</v>
      </c>
      <c r="AY8" s="13" t="s">
        <v>229</v>
      </c>
      <c r="AZ8" s="13">
        <v>3</v>
      </c>
      <c r="BA8" s="13">
        <v>48</v>
      </c>
      <c r="BB8" s="13">
        <v>39</v>
      </c>
      <c r="BC8" s="13">
        <v>80</v>
      </c>
      <c r="BD8" s="12" t="s">
        <v>227</v>
      </c>
      <c r="BE8" s="13" t="s">
        <v>227</v>
      </c>
      <c r="BF8" s="13" t="s">
        <v>227</v>
      </c>
      <c r="BG8" s="13" t="s">
        <v>227</v>
      </c>
      <c r="BH8" s="13" t="s">
        <v>227</v>
      </c>
      <c r="BI8" s="13" t="s">
        <v>227</v>
      </c>
      <c r="BJ8" s="13" t="s">
        <v>227</v>
      </c>
      <c r="BK8" s="12" t="s">
        <v>231</v>
      </c>
      <c r="BL8" s="13" t="s">
        <v>232</v>
      </c>
      <c r="BM8" s="13" t="str">
        <f t="shared" si="1"/>
        <v>21007</v>
      </c>
    </row>
    <row r="9" spans="1:65">
      <c r="A9" s="9" t="s">
        <v>239</v>
      </c>
      <c r="B9" s="9" t="s">
        <v>221</v>
      </c>
      <c r="C9" s="10" t="s">
        <v>222</v>
      </c>
      <c r="D9" s="11" t="s">
        <v>223</v>
      </c>
      <c r="E9" s="9" t="s">
        <v>224</v>
      </c>
      <c r="F9" s="12">
        <v>192</v>
      </c>
      <c r="G9" s="13">
        <v>168</v>
      </c>
      <c r="H9" s="13">
        <v>190</v>
      </c>
      <c r="I9" s="13" t="str">
        <f t="shared" si="4"/>
        <v>108</v>
      </c>
      <c r="J9" s="17" t="str">
        <f t="shared" si="3"/>
        <v>192.168.190.108</v>
      </c>
      <c r="K9" s="11" t="s">
        <v>118</v>
      </c>
      <c r="L9" s="15" t="str">
        <f>INDEX(Dictionaries!B:B,MATCH(Main!K9,Dictionaries!A:A,0))</f>
        <v>CST-01:00</v>
      </c>
      <c r="M9" s="9" t="s">
        <v>225</v>
      </c>
      <c r="N9" s="9" t="s">
        <v>226</v>
      </c>
      <c r="O9" s="13">
        <v>123</v>
      </c>
      <c r="P9" s="13">
        <v>60</v>
      </c>
      <c r="Q9" s="12" t="s">
        <v>65</v>
      </c>
      <c r="R9" s="16">
        <f>IF(NOT(ISBLANK(Q9)),INDEX(Dictionaries!D:D,MATCH(Main!Q9,Dictionaries!C:C,0)),"-")</f>
        <v>3</v>
      </c>
      <c r="S9" s="13" t="s">
        <v>80</v>
      </c>
      <c r="T9" s="16">
        <f>IF(NOT(R9="-"),INDEX(Dictionaries!F:F,MATCH(Main!S9,Dictionaries!E:E,0)),"-")</f>
        <v>5</v>
      </c>
      <c r="U9" s="13" t="s">
        <v>53</v>
      </c>
      <c r="V9" s="16">
        <f>IF(NOT(R9="-"),INDEX(Dictionaries!H:H,MATCH(Main!U9,Dictionaries!G:G,0)),"-")</f>
        <v>0</v>
      </c>
      <c r="W9" s="14">
        <v>2</v>
      </c>
      <c r="X9" s="44" t="str">
        <f>IF(NOT(R9="-"),INDEX(Dictionaries!J:J,MATCH(Main!W9,Dictionaries!I:I,0)),"-")</f>
        <v>02:00:00</v>
      </c>
      <c r="Y9" s="12" t="s">
        <v>105</v>
      </c>
      <c r="Z9" s="16">
        <f>IF(NOT(R9="-"),INDEX(Dictionaries!D:D,MATCH(Main!Y9,Dictionaries!C:C,0)),"-")</f>
        <v>10</v>
      </c>
      <c r="AA9" s="13" t="s">
        <v>80</v>
      </c>
      <c r="AB9" s="16">
        <f>IF(NOT(R9="-"),INDEX(Dictionaries!F:F,MATCH(Main!AA9,Dictionaries!E:E,0)),"-")</f>
        <v>5</v>
      </c>
      <c r="AC9" s="13" t="s">
        <v>53</v>
      </c>
      <c r="AD9" s="16">
        <f>IF(NOT(R9="-"),INDEX(Dictionaries!H:H,MATCH(Main!AC9,Dictionaries!G:G,0)),"-")</f>
        <v>0</v>
      </c>
      <c r="AE9" s="14">
        <v>2</v>
      </c>
      <c r="AF9" s="16" t="str">
        <f>INDEX(Dictionaries!J:J,MATCH(Main!AE9,Dictionaries!I:I,0))</f>
        <v>02:00:00</v>
      </c>
      <c r="AG9" s="13">
        <v>60</v>
      </c>
      <c r="AH9" s="16" t="str">
        <f>INDEX(Dictionaries!L:L,MATCH(Main!AG9,Dictionaries!K:K,0))</f>
        <v>01:00:00</v>
      </c>
      <c r="AI9" s="16" t="str">
        <f t="shared" si="0"/>
        <v>CST-01:00:00DST01:00:00,M3.5.0/02:00:00,M10.5.0/02:00:00</v>
      </c>
      <c r="AJ9" s="12">
        <v>2560</v>
      </c>
      <c r="AK9" s="13">
        <v>1440</v>
      </c>
      <c r="AL9" s="13">
        <v>100</v>
      </c>
      <c r="AM9" s="17">
        <v>100</v>
      </c>
      <c r="AN9" s="13">
        <v>25</v>
      </c>
      <c r="AO9" s="13">
        <v>16384</v>
      </c>
      <c r="AP9" s="12" t="s">
        <v>227</v>
      </c>
      <c r="AQ9" s="13" t="s">
        <v>227</v>
      </c>
      <c r="AR9" s="13" t="s">
        <v>227</v>
      </c>
      <c r="AS9" s="17" t="s">
        <v>227</v>
      </c>
      <c r="AT9" s="13" t="s">
        <v>227</v>
      </c>
      <c r="AU9" s="13" t="s">
        <v>227</v>
      </c>
      <c r="AV9" s="12" t="s">
        <v>228</v>
      </c>
      <c r="AW9" s="13" t="s">
        <v>229</v>
      </c>
      <c r="AX9" s="13" t="s">
        <v>230</v>
      </c>
      <c r="AY9" s="13" t="s">
        <v>229</v>
      </c>
      <c r="AZ9" s="13">
        <v>3</v>
      </c>
      <c r="BA9" s="13">
        <v>48</v>
      </c>
      <c r="BB9" s="13">
        <v>39</v>
      </c>
      <c r="BC9" s="13">
        <v>80</v>
      </c>
      <c r="BD9" s="12" t="s">
        <v>227</v>
      </c>
      <c r="BE9" s="13" t="s">
        <v>227</v>
      </c>
      <c r="BF9" s="13" t="s">
        <v>227</v>
      </c>
      <c r="BG9" s="13" t="s">
        <v>227</v>
      </c>
      <c r="BH9" s="13" t="s">
        <v>227</v>
      </c>
      <c r="BI9" s="13" t="s">
        <v>227</v>
      </c>
      <c r="BJ9" s="13" t="s">
        <v>227</v>
      </c>
      <c r="BK9" s="12" t="s">
        <v>231</v>
      </c>
      <c r="BL9" s="13" t="s">
        <v>232</v>
      </c>
      <c r="BM9" s="13" t="str">
        <f t="shared" si="1"/>
        <v>21008</v>
      </c>
    </row>
    <row r="10" spans="1:65">
      <c r="A10" s="9" t="s">
        <v>240</v>
      </c>
      <c r="B10" s="9" t="s">
        <v>221</v>
      </c>
      <c r="C10" s="10" t="s">
        <v>222</v>
      </c>
      <c r="D10" s="11" t="s">
        <v>223</v>
      </c>
      <c r="E10" s="9" t="s">
        <v>224</v>
      </c>
      <c r="F10" s="12">
        <v>192</v>
      </c>
      <c r="G10" s="13">
        <v>168</v>
      </c>
      <c r="H10" s="13">
        <v>190</v>
      </c>
      <c r="I10" s="13" t="str">
        <f t="shared" si="4"/>
        <v>109</v>
      </c>
      <c r="J10" s="17" t="str">
        <f t="shared" si="3"/>
        <v>192.168.190.109</v>
      </c>
      <c r="K10" s="11" t="s">
        <v>118</v>
      </c>
      <c r="L10" s="15" t="str">
        <f>INDEX(Dictionaries!B:B,MATCH(Main!K10,Dictionaries!A:A,0))</f>
        <v>CST-01:00</v>
      </c>
      <c r="M10" s="9" t="s">
        <v>225</v>
      </c>
      <c r="N10" s="9" t="s">
        <v>226</v>
      </c>
      <c r="O10" s="13">
        <v>123</v>
      </c>
      <c r="P10" s="13">
        <v>60</v>
      </c>
      <c r="Q10" s="12" t="s">
        <v>65</v>
      </c>
      <c r="R10" s="16">
        <f>IF(NOT(ISBLANK(Q10)),INDEX(Dictionaries!D:D,MATCH(Main!Q10,Dictionaries!C:C,0)),"-")</f>
        <v>3</v>
      </c>
      <c r="S10" s="13" t="s">
        <v>80</v>
      </c>
      <c r="T10" s="16">
        <f>IF(NOT(R10="-"),INDEX(Dictionaries!F:F,MATCH(Main!S10,Dictionaries!E:E,0)),"-")</f>
        <v>5</v>
      </c>
      <c r="U10" s="13" t="s">
        <v>53</v>
      </c>
      <c r="V10" s="16">
        <f>IF(NOT(R10="-"),INDEX(Dictionaries!H:H,MATCH(Main!U10,Dictionaries!G:G,0)),"-")</f>
        <v>0</v>
      </c>
      <c r="W10" s="14">
        <v>2</v>
      </c>
      <c r="X10" s="44" t="str">
        <f>IF(NOT(R10="-"),INDEX(Dictionaries!J:J,MATCH(Main!W10,Dictionaries!I:I,0)),"-")</f>
        <v>02:00:00</v>
      </c>
      <c r="Y10" s="12" t="s">
        <v>105</v>
      </c>
      <c r="Z10" s="16">
        <f>IF(NOT(R10="-"),INDEX(Dictionaries!D:D,MATCH(Main!Y10,Dictionaries!C:C,0)),"-")</f>
        <v>10</v>
      </c>
      <c r="AA10" s="13" t="s">
        <v>80</v>
      </c>
      <c r="AB10" s="16">
        <f>IF(NOT(R10="-"),INDEX(Dictionaries!F:F,MATCH(Main!AA10,Dictionaries!E:E,0)),"-")</f>
        <v>5</v>
      </c>
      <c r="AC10" s="13" t="s">
        <v>53</v>
      </c>
      <c r="AD10" s="16">
        <f>IF(NOT(R10="-"),INDEX(Dictionaries!H:H,MATCH(Main!AC10,Dictionaries!G:G,0)),"-")</f>
        <v>0</v>
      </c>
      <c r="AE10" s="14">
        <v>2</v>
      </c>
      <c r="AF10" s="16" t="str">
        <f>INDEX(Dictionaries!J:J,MATCH(Main!AE10,Dictionaries!I:I,0))</f>
        <v>02:00:00</v>
      </c>
      <c r="AG10" s="13">
        <v>60</v>
      </c>
      <c r="AH10" s="16" t="str">
        <f>INDEX(Dictionaries!L:L,MATCH(Main!AG10,Dictionaries!K:K,0))</f>
        <v>01:00:00</v>
      </c>
      <c r="AI10" s="16" t="str">
        <f t="shared" si="0"/>
        <v>CST-01:00:00DST01:00:00,M3.5.0/02:00:00,M10.5.0/02:00:00</v>
      </c>
      <c r="AJ10" s="12">
        <v>2560</v>
      </c>
      <c r="AK10" s="13">
        <v>1440</v>
      </c>
      <c r="AL10" s="13">
        <v>100</v>
      </c>
      <c r="AM10" s="17">
        <v>100</v>
      </c>
      <c r="AN10" s="13">
        <v>25</v>
      </c>
      <c r="AO10" s="13">
        <v>16384</v>
      </c>
      <c r="AP10" s="12" t="s">
        <v>227</v>
      </c>
      <c r="AQ10" s="13" t="s">
        <v>227</v>
      </c>
      <c r="AR10" s="13" t="s">
        <v>227</v>
      </c>
      <c r="AS10" s="17" t="s">
        <v>227</v>
      </c>
      <c r="AT10" s="13" t="s">
        <v>227</v>
      </c>
      <c r="AU10" s="13" t="s">
        <v>227</v>
      </c>
      <c r="AV10" s="12" t="s">
        <v>228</v>
      </c>
      <c r="AW10" s="13" t="s">
        <v>229</v>
      </c>
      <c r="AX10" s="13" t="s">
        <v>230</v>
      </c>
      <c r="AY10" s="13" t="s">
        <v>229</v>
      </c>
      <c r="AZ10" s="13">
        <v>3</v>
      </c>
      <c r="BA10" s="13">
        <v>48</v>
      </c>
      <c r="BB10" s="13">
        <v>39</v>
      </c>
      <c r="BC10" s="13">
        <v>80</v>
      </c>
      <c r="BD10" s="12" t="s">
        <v>227</v>
      </c>
      <c r="BE10" s="13" t="s">
        <v>227</v>
      </c>
      <c r="BF10" s="13" t="s">
        <v>227</v>
      </c>
      <c r="BG10" s="13" t="s">
        <v>227</v>
      </c>
      <c r="BH10" s="13" t="s">
        <v>227</v>
      </c>
      <c r="BI10" s="13" t="s">
        <v>227</v>
      </c>
      <c r="BJ10" s="13" t="s">
        <v>227</v>
      </c>
      <c r="BK10" s="12" t="s">
        <v>231</v>
      </c>
      <c r="BL10" s="13" t="s">
        <v>232</v>
      </c>
      <c r="BM10" s="13" t="str">
        <f t="shared" si="1"/>
        <v>21009</v>
      </c>
    </row>
    <row r="11" spans="1:65">
      <c r="A11" s="9" t="s">
        <v>241</v>
      </c>
      <c r="B11" s="9" t="s">
        <v>221</v>
      </c>
      <c r="C11" s="10" t="s">
        <v>222</v>
      </c>
      <c r="D11" s="11" t="s">
        <v>223</v>
      </c>
      <c r="E11" s="9" t="s">
        <v>224</v>
      </c>
      <c r="F11" s="12">
        <v>192</v>
      </c>
      <c r="G11" s="13">
        <v>168</v>
      </c>
      <c r="H11" s="13">
        <v>190</v>
      </c>
      <c r="I11" s="13" t="str">
        <f t="shared" si="4"/>
        <v>110</v>
      </c>
      <c r="J11" s="17" t="str">
        <f t="shared" si="3"/>
        <v>192.168.190.110</v>
      </c>
      <c r="K11" s="11" t="s">
        <v>118</v>
      </c>
      <c r="L11" s="15" t="str">
        <f>INDEX(Dictionaries!B:B,MATCH(Main!K11,Dictionaries!A:A,0))</f>
        <v>CST-01:00</v>
      </c>
      <c r="M11" s="9" t="s">
        <v>225</v>
      </c>
      <c r="N11" s="9" t="s">
        <v>226</v>
      </c>
      <c r="O11" s="13">
        <v>123</v>
      </c>
      <c r="P11" s="13">
        <v>60</v>
      </c>
      <c r="Q11" s="12" t="s">
        <v>65</v>
      </c>
      <c r="R11" s="16">
        <f>IF(NOT(ISBLANK(Q11)),INDEX(Dictionaries!D:D,MATCH(Main!Q11,Dictionaries!C:C,0)),"-")</f>
        <v>3</v>
      </c>
      <c r="S11" s="13" t="s">
        <v>80</v>
      </c>
      <c r="T11" s="16">
        <f>IF(NOT(R11="-"),INDEX(Dictionaries!F:F,MATCH(Main!S11,Dictionaries!E:E,0)),"-")</f>
        <v>5</v>
      </c>
      <c r="U11" s="13" t="s">
        <v>53</v>
      </c>
      <c r="V11" s="16">
        <f>IF(NOT(R11="-"),INDEX(Dictionaries!H:H,MATCH(Main!U11,Dictionaries!G:G,0)),"-")</f>
        <v>0</v>
      </c>
      <c r="W11" s="14">
        <v>2</v>
      </c>
      <c r="X11" s="44" t="str">
        <f>IF(NOT(R11="-"),INDEX(Dictionaries!J:J,MATCH(Main!W11,Dictionaries!I:I,0)),"-")</f>
        <v>02:00:00</v>
      </c>
      <c r="Y11" s="12" t="s">
        <v>105</v>
      </c>
      <c r="Z11" s="16">
        <f>IF(NOT(R11="-"),INDEX(Dictionaries!D:D,MATCH(Main!Y11,Dictionaries!C:C,0)),"-")</f>
        <v>10</v>
      </c>
      <c r="AA11" s="13" t="s">
        <v>80</v>
      </c>
      <c r="AB11" s="16">
        <f>IF(NOT(R11="-"),INDEX(Dictionaries!F:F,MATCH(Main!AA11,Dictionaries!E:E,0)),"-")</f>
        <v>5</v>
      </c>
      <c r="AC11" s="13" t="s">
        <v>53</v>
      </c>
      <c r="AD11" s="16">
        <f>IF(NOT(R11="-"),INDEX(Dictionaries!H:H,MATCH(Main!AC11,Dictionaries!G:G,0)),"-")</f>
        <v>0</v>
      </c>
      <c r="AE11" s="14">
        <v>2</v>
      </c>
      <c r="AF11" s="16" t="str">
        <f>INDEX(Dictionaries!J:J,MATCH(Main!AE11,Dictionaries!I:I,0))</f>
        <v>02:00:00</v>
      </c>
      <c r="AG11" s="13">
        <v>60</v>
      </c>
      <c r="AH11" s="16" t="str">
        <f>INDEX(Dictionaries!L:L,MATCH(Main!AG11,Dictionaries!K:K,0))</f>
        <v>01:00:00</v>
      </c>
      <c r="AI11" s="16" t="str">
        <f t="shared" si="0"/>
        <v>CST-01:00:00DST01:00:00,M3.5.0/02:00:00,M10.5.0/02:00:00</v>
      </c>
      <c r="AJ11" s="12">
        <v>2560</v>
      </c>
      <c r="AK11" s="13">
        <v>1440</v>
      </c>
      <c r="AL11" s="13">
        <v>100</v>
      </c>
      <c r="AM11" s="17">
        <v>100</v>
      </c>
      <c r="AN11" s="13">
        <v>25</v>
      </c>
      <c r="AO11" s="13">
        <v>16384</v>
      </c>
      <c r="AP11" s="12" t="s">
        <v>227</v>
      </c>
      <c r="AQ11" s="13" t="s">
        <v>227</v>
      </c>
      <c r="AR11" s="13" t="s">
        <v>227</v>
      </c>
      <c r="AS11" s="17" t="s">
        <v>227</v>
      </c>
      <c r="AT11" s="13" t="s">
        <v>227</v>
      </c>
      <c r="AU11" s="13" t="s">
        <v>227</v>
      </c>
      <c r="AV11" s="12" t="s">
        <v>228</v>
      </c>
      <c r="AW11" s="13" t="s">
        <v>229</v>
      </c>
      <c r="AX11" s="13" t="s">
        <v>230</v>
      </c>
      <c r="AY11" s="13" t="s">
        <v>229</v>
      </c>
      <c r="AZ11" s="13">
        <v>3</v>
      </c>
      <c r="BA11" s="13">
        <v>48</v>
      </c>
      <c r="BB11" s="13">
        <v>39</v>
      </c>
      <c r="BC11" s="13">
        <v>80</v>
      </c>
      <c r="BD11" s="12" t="s">
        <v>227</v>
      </c>
      <c r="BE11" s="13" t="s">
        <v>227</v>
      </c>
      <c r="BF11" s="13" t="s">
        <v>227</v>
      </c>
      <c r="BG11" s="13" t="s">
        <v>227</v>
      </c>
      <c r="BH11" s="13" t="s">
        <v>227</v>
      </c>
      <c r="BI11" s="13" t="s">
        <v>227</v>
      </c>
      <c r="BJ11" s="13" t="s">
        <v>227</v>
      </c>
      <c r="BK11" s="12" t="s">
        <v>231</v>
      </c>
      <c r="BL11" s="13" t="s">
        <v>232</v>
      </c>
      <c r="BM11" s="13" t="str">
        <f t="shared" si="1"/>
        <v>21010</v>
      </c>
    </row>
    <row r="12" spans="1:65">
      <c r="A12" s="9" t="s">
        <v>242</v>
      </c>
      <c r="B12" s="9" t="s">
        <v>221</v>
      </c>
      <c r="C12" s="10" t="s">
        <v>222</v>
      </c>
      <c r="D12" s="11" t="s">
        <v>223</v>
      </c>
      <c r="E12" s="9" t="s">
        <v>243</v>
      </c>
      <c r="F12" s="12">
        <v>192</v>
      </c>
      <c r="G12" s="13">
        <v>168</v>
      </c>
      <c r="H12" s="13">
        <v>190</v>
      </c>
      <c r="I12" s="13" t="str">
        <f t="shared" si="4"/>
        <v>111</v>
      </c>
      <c r="J12" s="17" t="str">
        <f t="shared" si="3"/>
        <v>192.168.190.111</v>
      </c>
      <c r="K12" s="11" t="s">
        <v>118</v>
      </c>
      <c r="L12" s="15" t="str">
        <f>INDEX(Dictionaries!B:B,MATCH(Main!K12,Dictionaries!A:A,0))</f>
        <v>CST-01:00</v>
      </c>
      <c r="M12" s="9" t="s">
        <v>225</v>
      </c>
      <c r="N12" s="9" t="s">
        <v>226</v>
      </c>
      <c r="O12" s="13">
        <v>123</v>
      </c>
      <c r="P12" s="13">
        <v>60</v>
      </c>
      <c r="Q12" s="12" t="s">
        <v>65</v>
      </c>
      <c r="R12" s="16">
        <f>IF(NOT(ISBLANK(Q12)),INDEX(Dictionaries!D:D,MATCH(Main!Q12,Dictionaries!C:C,0)),"-")</f>
        <v>3</v>
      </c>
      <c r="S12" s="13" t="s">
        <v>80</v>
      </c>
      <c r="T12" s="16">
        <f>IF(NOT(R12="-"),INDEX(Dictionaries!F:F,MATCH(Main!S12,Dictionaries!E:E,0)),"-")</f>
        <v>5</v>
      </c>
      <c r="U12" s="13" t="s">
        <v>53</v>
      </c>
      <c r="V12" s="16">
        <f>IF(NOT(R12="-"),INDEX(Dictionaries!H:H,MATCH(Main!U12,Dictionaries!G:G,0)),"-")</f>
        <v>0</v>
      </c>
      <c r="W12" s="14">
        <v>2</v>
      </c>
      <c r="X12" s="44" t="str">
        <f>IF(NOT(R12="-"),INDEX(Dictionaries!J:J,MATCH(Main!W12,Dictionaries!I:I,0)),"-")</f>
        <v>02:00:00</v>
      </c>
      <c r="Y12" s="12" t="s">
        <v>105</v>
      </c>
      <c r="Z12" s="16">
        <f>IF(NOT(R12="-"),INDEX(Dictionaries!D:D,MATCH(Main!Y12,Dictionaries!C:C,0)),"-")</f>
        <v>10</v>
      </c>
      <c r="AA12" s="13" t="s">
        <v>80</v>
      </c>
      <c r="AB12" s="16">
        <f>IF(NOT(R12="-"),INDEX(Dictionaries!F:F,MATCH(Main!AA12,Dictionaries!E:E,0)),"-")</f>
        <v>5</v>
      </c>
      <c r="AC12" s="13" t="s">
        <v>53</v>
      </c>
      <c r="AD12" s="16">
        <f>IF(NOT(R12="-"),INDEX(Dictionaries!H:H,MATCH(Main!AC12,Dictionaries!G:G,0)),"-")</f>
        <v>0</v>
      </c>
      <c r="AE12" s="14">
        <v>2</v>
      </c>
      <c r="AF12" s="16" t="str">
        <f>INDEX(Dictionaries!J:J,MATCH(Main!AE12,Dictionaries!I:I,0))</f>
        <v>02:00:00</v>
      </c>
      <c r="AG12" s="13">
        <v>60</v>
      </c>
      <c r="AH12" s="16" t="str">
        <f>INDEX(Dictionaries!L:L,MATCH(Main!AG12,Dictionaries!K:K,0))</f>
        <v>01:00:00</v>
      </c>
      <c r="AI12" s="16" t="str">
        <f t="shared" si="0"/>
        <v>CST-01:00:00DST01:00:00,M3.5.0/02:00:00,M10.5.0/02:00:00</v>
      </c>
      <c r="AJ12" s="12">
        <v>2560</v>
      </c>
      <c r="AK12" s="13">
        <v>1440</v>
      </c>
      <c r="AL12" s="13">
        <v>100</v>
      </c>
      <c r="AM12" s="17">
        <v>100</v>
      </c>
      <c r="AN12" s="13">
        <v>25</v>
      </c>
      <c r="AO12" s="13">
        <v>16384</v>
      </c>
      <c r="AP12" s="12" t="s">
        <v>227</v>
      </c>
      <c r="AQ12" s="13" t="s">
        <v>227</v>
      </c>
      <c r="AR12" s="13" t="s">
        <v>227</v>
      </c>
      <c r="AS12" s="17" t="s">
        <v>227</v>
      </c>
      <c r="AT12" s="13" t="s">
        <v>227</v>
      </c>
      <c r="AU12" s="13" t="s">
        <v>227</v>
      </c>
      <c r="AV12" s="12" t="s">
        <v>228</v>
      </c>
      <c r="AW12" s="13" t="s">
        <v>229</v>
      </c>
      <c r="AX12" s="13" t="s">
        <v>230</v>
      </c>
      <c r="AY12" s="13" t="s">
        <v>229</v>
      </c>
      <c r="AZ12" s="13">
        <v>3</v>
      </c>
      <c r="BA12" s="13">
        <v>48</v>
      </c>
      <c r="BB12" s="13">
        <v>39</v>
      </c>
      <c r="BC12" s="13">
        <v>80</v>
      </c>
      <c r="BD12" s="12" t="s">
        <v>227</v>
      </c>
      <c r="BE12" s="13" t="s">
        <v>227</v>
      </c>
      <c r="BF12" s="13" t="s">
        <v>227</v>
      </c>
      <c r="BG12" s="13" t="s">
        <v>227</v>
      </c>
      <c r="BH12" s="13" t="s">
        <v>227</v>
      </c>
      <c r="BI12" s="13" t="s">
        <v>227</v>
      </c>
      <c r="BJ12" s="13" t="s">
        <v>227</v>
      </c>
      <c r="BK12" s="12" t="s">
        <v>231</v>
      </c>
      <c r="BL12" s="13" t="s">
        <v>232</v>
      </c>
      <c r="BM12" s="13" t="str">
        <f t="shared" si="1"/>
        <v>21011</v>
      </c>
    </row>
    <row r="13" spans="1:65">
      <c r="A13" s="9" t="s">
        <v>244</v>
      </c>
      <c r="B13" s="9" t="s">
        <v>221</v>
      </c>
      <c r="C13" s="10" t="s">
        <v>222</v>
      </c>
      <c r="D13" s="11" t="s">
        <v>223</v>
      </c>
      <c r="E13" s="9" t="s">
        <v>243</v>
      </c>
      <c r="F13" s="12">
        <v>192</v>
      </c>
      <c r="G13" s="13">
        <v>168</v>
      </c>
      <c r="H13" s="13">
        <v>190</v>
      </c>
      <c r="I13" s="13" t="str">
        <f t="shared" si="4"/>
        <v>112</v>
      </c>
      <c r="J13" s="17" t="str">
        <f t="shared" si="3"/>
        <v>192.168.190.112</v>
      </c>
      <c r="K13" s="11" t="s">
        <v>118</v>
      </c>
      <c r="L13" s="15" t="str">
        <f>INDEX(Dictionaries!B:B,MATCH(Main!K13,Dictionaries!A:A,0))</f>
        <v>CST-01:00</v>
      </c>
      <c r="M13" s="9" t="s">
        <v>225</v>
      </c>
      <c r="N13" s="9" t="s">
        <v>226</v>
      </c>
      <c r="O13" s="13">
        <v>123</v>
      </c>
      <c r="P13" s="13">
        <v>60</v>
      </c>
      <c r="Q13" s="12" t="s">
        <v>65</v>
      </c>
      <c r="R13" s="16">
        <f>IF(NOT(ISBLANK(Q13)),INDEX(Dictionaries!D:D,MATCH(Main!Q13,Dictionaries!C:C,0)),"-")</f>
        <v>3</v>
      </c>
      <c r="S13" s="13" t="s">
        <v>80</v>
      </c>
      <c r="T13" s="16">
        <f>IF(NOT(R13="-"),INDEX(Dictionaries!F:F,MATCH(Main!S13,Dictionaries!E:E,0)),"-")</f>
        <v>5</v>
      </c>
      <c r="U13" s="13" t="s">
        <v>53</v>
      </c>
      <c r="V13" s="16">
        <f>IF(NOT(R13="-"),INDEX(Dictionaries!H:H,MATCH(Main!U13,Dictionaries!G:G,0)),"-")</f>
        <v>0</v>
      </c>
      <c r="W13" s="14">
        <v>2</v>
      </c>
      <c r="X13" s="44" t="str">
        <f>IF(NOT(R13="-"),INDEX(Dictionaries!J:J,MATCH(Main!W13,Dictionaries!I:I,0)),"-")</f>
        <v>02:00:00</v>
      </c>
      <c r="Y13" s="12" t="s">
        <v>105</v>
      </c>
      <c r="Z13" s="16">
        <f>IF(NOT(R13="-"),INDEX(Dictionaries!D:D,MATCH(Main!Y13,Dictionaries!C:C,0)),"-")</f>
        <v>10</v>
      </c>
      <c r="AA13" s="13" t="s">
        <v>80</v>
      </c>
      <c r="AB13" s="16">
        <f>IF(NOT(R13="-"),INDEX(Dictionaries!F:F,MATCH(Main!AA13,Dictionaries!E:E,0)),"-")</f>
        <v>5</v>
      </c>
      <c r="AC13" s="13" t="s">
        <v>53</v>
      </c>
      <c r="AD13" s="16">
        <f>IF(NOT(R13="-"),INDEX(Dictionaries!H:H,MATCH(Main!AC13,Dictionaries!G:G,0)),"-")</f>
        <v>0</v>
      </c>
      <c r="AE13" s="14">
        <v>2</v>
      </c>
      <c r="AF13" s="16" t="str">
        <f>INDEX(Dictionaries!J:J,MATCH(Main!AE13,Dictionaries!I:I,0))</f>
        <v>02:00:00</v>
      </c>
      <c r="AG13" s="13">
        <v>60</v>
      </c>
      <c r="AH13" s="16" t="str">
        <f>INDEX(Dictionaries!L:L,MATCH(Main!AG13,Dictionaries!K:K,0))</f>
        <v>01:00:00</v>
      </c>
      <c r="AI13" s="16" t="str">
        <f t="shared" si="0"/>
        <v>CST-01:00:00DST01:00:00,M3.5.0/02:00:00,M10.5.0/02:00:00</v>
      </c>
      <c r="AJ13" s="12">
        <v>2560</v>
      </c>
      <c r="AK13" s="13">
        <v>1440</v>
      </c>
      <c r="AL13" s="13">
        <v>100</v>
      </c>
      <c r="AM13" s="17">
        <v>100</v>
      </c>
      <c r="AN13" s="13">
        <v>25</v>
      </c>
      <c r="AO13" s="13">
        <v>16384</v>
      </c>
      <c r="AP13" s="12" t="s">
        <v>227</v>
      </c>
      <c r="AQ13" s="13" t="s">
        <v>227</v>
      </c>
      <c r="AR13" s="13" t="s">
        <v>227</v>
      </c>
      <c r="AS13" s="17" t="s">
        <v>227</v>
      </c>
      <c r="AT13" s="13" t="s">
        <v>227</v>
      </c>
      <c r="AU13" s="13" t="s">
        <v>227</v>
      </c>
      <c r="AV13" s="12" t="s">
        <v>228</v>
      </c>
      <c r="AW13" s="13" t="s">
        <v>229</v>
      </c>
      <c r="AX13" s="13" t="s">
        <v>230</v>
      </c>
      <c r="AY13" s="13" t="s">
        <v>229</v>
      </c>
      <c r="AZ13" s="13">
        <v>3</v>
      </c>
      <c r="BA13" s="13">
        <v>48</v>
      </c>
      <c r="BB13" s="13">
        <v>39</v>
      </c>
      <c r="BC13" s="13">
        <v>80</v>
      </c>
      <c r="BD13" s="12" t="s">
        <v>227</v>
      </c>
      <c r="BE13" s="13" t="s">
        <v>227</v>
      </c>
      <c r="BF13" s="13" t="s">
        <v>227</v>
      </c>
      <c r="BG13" s="13" t="s">
        <v>227</v>
      </c>
      <c r="BH13" s="13" t="s">
        <v>227</v>
      </c>
      <c r="BI13" s="13" t="s">
        <v>227</v>
      </c>
      <c r="BJ13" s="13" t="s">
        <v>227</v>
      </c>
      <c r="BK13" s="12" t="s">
        <v>231</v>
      </c>
      <c r="BL13" s="13" t="s">
        <v>232</v>
      </c>
      <c r="BM13" s="13" t="str">
        <f t="shared" si="1"/>
        <v>21012</v>
      </c>
    </row>
    <row r="14" spans="1:65">
      <c r="A14" s="9" t="s">
        <v>245</v>
      </c>
      <c r="B14" s="9" t="s">
        <v>221</v>
      </c>
      <c r="C14" s="10" t="s">
        <v>222</v>
      </c>
      <c r="D14" s="11" t="s">
        <v>223</v>
      </c>
      <c r="E14" s="9" t="s">
        <v>243</v>
      </c>
      <c r="F14" s="12">
        <v>192</v>
      </c>
      <c r="G14" s="13">
        <v>168</v>
      </c>
      <c r="H14" s="13">
        <v>190</v>
      </c>
      <c r="I14" s="13" t="str">
        <f t="shared" si="4"/>
        <v>113</v>
      </c>
      <c r="J14" s="17" t="str">
        <f t="shared" si="3"/>
        <v>192.168.190.113</v>
      </c>
      <c r="K14" s="11" t="s">
        <v>118</v>
      </c>
      <c r="L14" s="15" t="str">
        <f>INDEX(Dictionaries!B:B,MATCH(Main!K14,Dictionaries!A:A,0))</f>
        <v>CST-01:00</v>
      </c>
      <c r="M14" s="9" t="s">
        <v>225</v>
      </c>
      <c r="N14" s="9" t="s">
        <v>226</v>
      </c>
      <c r="O14" s="13">
        <v>123</v>
      </c>
      <c r="P14" s="13">
        <v>60</v>
      </c>
      <c r="Q14" s="12" t="s">
        <v>65</v>
      </c>
      <c r="R14" s="16">
        <f>IF(NOT(ISBLANK(Q14)),INDEX(Dictionaries!D:D,MATCH(Main!Q14,Dictionaries!C:C,0)),"-")</f>
        <v>3</v>
      </c>
      <c r="S14" s="13" t="s">
        <v>80</v>
      </c>
      <c r="T14" s="16">
        <f>IF(NOT(R14="-"),INDEX(Dictionaries!F:F,MATCH(Main!S14,Dictionaries!E:E,0)),"-")</f>
        <v>5</v>
      </c>
      <c r="U14" s="13" t="s">
        <v>53</v>
      </c>
      <c r="V14" s="16">
        <f>IF(NOT(R14="-"),INDEX(Dictionaries!H:H,MATCH(Main!U14,Dictionaries!G:G,0)),"-")</f>
        <v>0</v>
      </c>
      <c r="W14" s="14">
        <v>2</v>
      </c>
      <c r="X14" s="44" t="str">
        <f>IF(NOT(R14="-"),INDEX(Dictionaries!J:J,MATCH(Main!W14,Dictionaries!I:I,0)),"-")</f>
        <v>02:00:00</v>
      </c>
      <c r="Y14" s="12" t="s">
        <v>105</v>
      </c>
      <c r="Z14" s="16">
        <f>IF(NOT(R14="-"),INDEX(Dictionaries!D:D,MATCH(Main!Y14,Dictionaries!C:C,0)),"-")</f>
        <v>10</v>
      </c>
      <c r="AA14" s="13" t="s">
        <v>80</v>
      </c>
      <c r="AB14" s="16">
        <f>IF(NOT(R14="-"),INDEX(Dictionaries!F:F,MATCH(Main!AA14,Dictionaries!E:E,0)),"-")</f>
        <v>5</v>
      </c>
      <c r="AC14" s="13" t="s">
        <v>53</v>
      </c>
      <c r="AD14" s="16">
        <f>IF(NOT(R14="-"),INDEX(Dictionaries!H:H,MATCH(Main!AC14,Dictionaries!G:G,0)),"-")</f>
        <v>0</v>
      </c>
      <c r="AE14" s="14">
        <v>2</v>
      </c>
      <c r="AF14" s="16" t="str">
        <f>INDEX(Dictionaries!J:J,MATCH(Main!AE14,Dictionaries!I:I,0))</f>
        <v>02:00:00</v>
      </c>
      <c r="AG14" s="13">
        <v>60</v>
      </c>
      <c r="AH14" s="16" t="str">
        <f>INDEX(Dictionaries!L:L,MATCH(Main!AG14,Dictionaries!K:K,0))</f>
        <v>01:00:00</v>
      </c>
      <c r="AI14" s="16" t="str">
        <f t="shared" si="0"/>
        <v>CST-01:00:00DST01:00:00,M3.5.0/02:00:00,M10.5.0/02:00:00</v>
      </c>
      <c r="AJ14" s="12">
        <v>2560</v>
      </c>
      <c r="AK14" s="13">
        <v>1440</v>
      </c>
      <c r="AL14" s="13">
        <v>100</v>
      </c>
      <c r="AM14" s="17">
        <v>100</v>
      </c>
      <c r="AN14" s="13">
        <v>25</v>
      </c>
      <c r="AO14" s="13">
        <v>16384</v>
      </c>
      <c r="AP14" s="12" t="s">
        <v>227</v>
      </c>
      <c r="AQ14" s="13" t="s">
        <v>227</v>
      </c>
      <c r="AR14" s="13" t="s">
        <v>227</v>
      </c>
      <c r="AS14" s="17" t="s">
        <v>227</v>
      </c>
      <c r="AT14" s="13" t="s">
        <v>227</v>
      </c>
      <c r="AU14" s="13" t="s">
        <v>227</v>
      </c>
      <c r="AV14" s="12" t="s">
        <v>228</v>
      </c>
      <c r="AW14" s="13" t="s">
        <v>229</v>
      </c>
      <c r="AX14" s="13" t="s">
        <v>230</v>
      </c>
      <c r="AY14" s="13" t="s">
        <v>229</v>
      </c>
      <c r="AZ14" s="13">
        <v>3</v>
      </c>
      <c r="BA14" s="13">
        <v>48</v>
      </c>
      <c r="BB14" s="13">
        <v>39</v>
      </c>
      <c r="BC14" s="13">
        <v>80</v>
      </c>
      <c r="BD14" s="12" t="s">
        <v>227</v>
      </c>
      <c r="BE14" s="13" t="s">
        <v>227</v>
      </c>
      <c r="BF14" s="13" t="s">
        <v>227</v>
      </c>
      <c r="BG14" s="13" t="s">
        <v>227</v>
      </c>
      <c r="BH14" s="13" t="s">
        <v>227</v>
      </c>
      <c r="BI14" s="13" t="s">
        <v>227</v>
      </c>
      <c r="BJ14" s="13" t="s">
        <v>227</v>
      </c>
      <c r="BK14" s="12" t="s">
        <v>231</v>
      </c>
      <c r="BL14" s="13" t="s">
        <v>232</v>
      </c>
      <c r="BM14" s="13" t="str">
        <f t="shared" si="1"/>
        <v>21013</v>
      </c>
    </row>
    <row r="15" spans="1:65">
      <c r="A15" s="9" t="s">
        <v>246</v>
      </c>
      <c r="B15" s="9" t="s">
        <v>221</v>
      </c>
      <c r="C15" s="10" t="s">
        <v>222</v>
      </c>
      <c r="D15" s="11" t="s">
        <v>223</v>
      </c>
      <c r="E15" s="9" t="s">
        <v>243</v>
      </c>
      <c r="F15" s="12">
        <v>192</v>
      </c>
      <c r="G15" s="13">
        <v>168</v>
      </c>
      <c r="H15" s="13">
        <v>190</v>
      </c>
      <c r="I15" s="13" t="str">
        <f t="shared" si="4"/>
        <v>114</v>
      </c>
      <c r="J15" s="17" t="str">
        <f t="shared" si="3"/>
        <v>192.168.190.114</v>
      </c>
      <c r="K15" s="11" t="s">
        <v>118</v>
      </c>
      <c r="L15" s="15" t="str">
        <f>INDEX(Dictionaries!B:B,MATCH(Main!K15,Dictionaries!A:A,0))</f>
        <v>CST-01:00</v>
      </c>
      <c r="M15" s="9" t="s">
        <v>225</v>
      </c>
      <c r="N15" s="9" t="s">
        <v>226</v>
      </c>
      <c r="O15" s="13">
        <v>123</v>
      </c>
      <c r="P15" s="13">
        <v>60</v>
      </c>
      <c r="Q15" s="12" t="s">
        <v>65</v>
      </c>
      <c r="R15" s="16">
        <f>IF(NOT(ISBLANK(Q15)),INDEX(Dictionaries!D:D,MATCH(Main!Q15,Dictionaries!C:C,0)),"-")</f>
        <v>3</v>
      </c>
      <c r="S15" s="13" t="s">
        <v>80</v>
      </c>
      <c r="T15" s="16">
        <f>IF(NOT(R15="-"),INDEX(Dictionaries!F:F,MATCH(Main!S15,Dictionaries!E:E,0)),"-")</f>
        <v>5</v>
      </c>
      <c r="U15" s="13" t="s">
        <v>53</v>
      </c>
      <c r="V15" s="16">
        <f>IF(NOT(R15="-"),INDEX(Dictionaries!H:H,MATCH(Main!U15,Dictionaries!G:G,0)),"-")</f>
        <v>0</v>
      </c>
      <c r="W15" s="14">
        <v>2</v>
      </c>
      <c r="X15" s="44" t="str">
        <f>IF(NOT(R15="-"),INDEX(Dictionaries!J:J,MATCH(Main!W15,Dictionaries!I:I,0)),"-")</f>
        <v>02:00:00</v>
      </c>
      <c r="Y15" s="12" t="s">
        <v>105</v>
      </c>
      <c r="Z15" s="16">
        <f>IF(NOT(R15="-"),INDEX(Dictionaries!D:D,MATCH(Main!Y15,Dictionaries!C:C,0)),"-")</f>
        <v>10</v>
      </c>
      <c r="AA15" s="13" t="s">
        <v>80</v>
      </c>
      <c r="AB15" s="16">
        <f>IF(NOT(R15="-"),INDEX(Dictionaries!F:F,MATCH(Main!AA15,Dictionaries!E:E,0)),"-")</f>
        <v>5</v>
      </c>
      <c r="AC15" s="13" t="s">
        <v>53</v>
      </c>
      <c r="AD15" s="16">
        <f>IF(NOT(R15="-"),INDEX(Dictionaries!H:H,MATCH(Main!AC15,Dictionaries!G:G,0)),"-")</f>
        <v>0</v>
      </c>
      <c r="AE15" s="14">
        <v>2</v>
      </c>
      <c r="AF15" s="16" t="str">
        <f>INDEX(Dictionaries!J:J,MATCH(Main!AE15,Dictionaries!I:I,0))</f>
        <v>02:00:00</v>
      </c>
      <c r="AG15" s="13">
        <v>60</v>
      </c>
      <c r="AH15" s="16" t="str">
        <f>INDEX(Dictionaries!L:L,MATCH(Main!AG15,Dictionaries!K:K,0))</f>
        <v>01:00:00</v>
      </c>
      <c r="AI15" s="16" t="str">
        <f t="shared" si="0"/>
        <v>CST-01:00:00DST01:00:00,M3.5.0/02:00:00,M10.5.0/02:00:00</v>
      </c>
      <c r="AJ15" s="12">
        <v>2560</v>
      </c>
      <c r="AK15" s="13">
        <v>1440</v>
      </c>
      <c r="AL15" s="13">
        <v>100</v>
      </c>
      <c r="AM15" s="17">
        <v>100</v>
      </c>
      <c r="AN15" s="13">
        <v>25</v>
      </c>
      <c r="AO15" s="13">
        <v>16384</v>
      </c>
      <c r="AP15" s="12" t="s">
        <v>227</v>
      </c>
      <c r="AQ15" s="13" t="s">
        <v>227</v>
      </c>
      <c r="AR15" s="13" t="s">
        <v>227</v>
      </c>
      <c r="AS15" s="17" t="s">
        <v>227</v>
      </c>
      <c r="AT15" s="13" t="s">
        <v>227</v>
      </c>
      <c r="AU15" s="13" t="s">
        <v>227</v>
      </c>
      <c r="AV15" s="12" t="s">
        <v>228</v>
      </c>
      <c r="AW15" s="13" t="s">
        <v>229</v>
      </c>
      <c r="AX15" s="13" t="s">
        <v>230</v>
      </c>
      <c r="AY15" s="13" t="s">
        <v>229</v>
      </c>
      <c r="AZ15" s="13">
        <v>3</v>
      </c>
      <c r="BA15" s="13">
        <v>48</v>
      </c>
      <c r="BB15" s="13">
        <v>39</v>
      </c>
      <c r="BC15" s="13">
        <v>80</v>
      </c>
      <c r="BD15" s="12" t="s">
        <v>227</v>
      </c>
      <c r="BE15" s="13" t="s">
        <v>227</v>
      </c>
      <c r="BF15" s="13" t="s">
        <v>227</v>
      </c>
      <c r="BG15" s="13" t="s">
        <v>227</v>
      </c>
      <c r="BH15" s="13" t="s">
        <v>227</v>
      </c>
      <c r="BI15" s="13" t="s">
        <v>227</v>
      </c>
      <c r="BJ15" s="13" t="s">
        <v>227</v>
      </c>
      <c r="BK15" s="12" t="s">
        <v>231</v>
      </c>
      <c r="BL15" s="13" t="s">
        <v>232</v>
      </c>
      <c r="BM15" s="13" t="str">
        <f t="shared" si="1"/>
        <v>21014</v>
      </c>
    </row>
    <row r="16" spans="1:65">
      <c r="A16" s="9" t="s">
        <v>247</v>
      </c>
      <c r="B16" s="9" t="s">
        <v>221</v>
      </c>
      <c r="C16" s="10" t="s">
        <v>222</v>
      </c>
      <c r="D16" s="11" t="s">
        <v>223</v>
      </c>
      <c r="E16" s="9" t="s">
        <v>243</v>
      </c>
      <c r="F16" s="12">
        <v>192</v>
      </c>
      <c r="G16" s="13">
        <v>168</v>
      </c>
      <c r="H16" s="13">
        <v>190</v>
      </c>
      <c r="I16" s="13" t="str">
        <f t="shared" si="4"/>
        <v>115</v>
      </c>
      <c r="J16" s="17" t="str">
        <f t="shared" si="3"/>
        <v>192.168.190.115</v>
      </c>
      <c r="K16" s="11" t="s">
        <v>118</v>
      </c>
      <c r="L16" s="15" t="str">
        <f>INDEX(Dictionaries!B:B,MATCH(Main!K16,Dictionaries!A:A,0))</f>
        <v>CST-01:00</v>
      </c>
      <c r="M16" s="9" t="s">
        <v>225</v>
      </c>
      <c r="N16" s="9" t="s">
        <v>226</v>
      </c>
      <c r="O16" s="13">
        <v>123</v>
      </c>
      <c r="P16" s="13">
        <v>60</v>
      </c>
      <c r="Q16" s="12" t="s">
        <v>65</v>
      </c>
      <c r="R16" s="16">
        <f>IF(NOT(ISBLANK(Q16)),INDEX(Dictionaries!D:D,MATCH(Main!Q16,Dictionaries!C:C,0)),"-")</f>
        <v>3</v>
      </c>
      <c r="S16" s="13" t="s">
        <v>80</v>
      </c>
      <c r="T16" s="16">
        <f>IF(NOT(R16="-"),INDEX(Dictionaries!F:F,MATCH(Main!S16,Dictionaries!E:E,0)),"-")</f>
        <v>5</v>
      </c>
      <c r="U16" s="13" t="s">
        <v>53</v>
      </c>
      <c r="V16" s="16">
        <f>IF(NOT(R16="-"),INDEX(Dictionaries!H:H,MATCH(Main!U16,Dictionaries!G:G,0)),"-")</f>
        <v>0</v>
      </c>
      <c r="W16" s="14">
        <v>2</v>
      </c>
      <c r="X16" s="44" t="str">
        <f>IF(NOT(R16="-"),INDEX(Dictionaries!J:J,MATCH(Main!W16,Dictionaries!I:I,0)),"-")</f>
        <v>02:00:00</v>
      </c>
      <c r="Y16" s="12" t="s">
        <v>105</v>
      </c>
      <c r="Z16" s="16">
        <f>IF(NOT(R16="-"),INDEX(Dictionaries!D:D,MATCH(Main!Y16,Dictionaries!C:C,0)),"-")</f>
        <v>10</v>
      </c>
      <c r="AA16" s="13" t="s">
        <v>80</v>
      </c>
      <c r="AB16" s="16">
        <f>IF(NOT(R16="-"),INDEX(Dictionaries!F:F,MATCH(Main!AA16,Dictionaries!E:E,0)),"-")</f>
        <v>5</v>
      </c>
      <c r="AC16" s="13" t="s">
        <v>53</v>
      </c>
      <c r="AD16" s="16">
        <f>IF(NOT(R16="-"),INDEX(Dictionaries!H:H,MATCH(Main!AC16,Dictionaries!G:G,0)),"-")</f>
        <v>0</v>
      </c>
      <c r="AE16" s="14">
        <v>2</v>
      </c>
      <c r="AF16" s="16" t="str">
        <f>INDEX(Dictionaries!J:J,MATCH(Main!AE16,Dictionaries!I:I,0))</f>
        <v>02:00:00</v>
      </c>
      <c r="AG16" s="13">
        <v>60</v>
      </c>
      <c r="AH16" s="16" t="str">
        <f>INDEX(Dictionaries!L:L,MATCH(Main!AG16,Dictionaries!K:K,0))</f>
        <v>01:00:00</v>
      </c>
      <c r="AI16" s="16" t="str">
        <f t="shared" si="0"/>
        <v>CST-01:00:00DST01:00:00,M3.5.0/02:00:00,M10.5.0/02:00:00</v>
      </c>
      <c r="AJ16" s="12">
        <v>2560</v>
      </c>
      <c r="AK16" s="13">
        <v>1440</v>
      </c>
      <c r="AL16" s="13">
        <v>100</v>
      </c>
      <c r="AM16" s="17">
        <v>100</v>
      </c>
      <c r="AN16" s="13">
        <v>25</v>
      </c>
      <c r="AO16" s="13">
        <v>16384</v>
      </c>
      <c r="AP16" s="12" t="s">
        <v>227</v>
      </c>
      <c r="AQ16" s="13" t="s">
        <v>227</v>
      </c>
      <c r="AR16" s="13" t="s">
        <v>227</v>
      </c>
      <c r="AS16" s="17" t="s">
        <v>227</v>
      </c>
      <c r="AT16" s="13" t="s">
        <v>227</v>
      </c>
      <c r="AU16" s="13" t="s">
        <v>227</v>
      </c>
      <c r="AV16" s="12" t="s">
        <v>228</v>
      </c>
      <c r="AW16" s="13" t="s">
        <v>229</v>
      </c>
      <c r="AX16" s="13" t="s">
        <v>230</v>
      </c>
      <c r="AY16" s="13" t="s">
        <v>229</v>
      </c>
      <c r="AZ16" s="13">
        <v>3</v>
      </c>
      <c r="BA16" s="13">
        <v>48</v>
      </c>
      <c r="BB16" s="13">
        <v>39</v>
      </c>
      <c r="BC16" s="13">
        <v>80</v>
      </c>
      <c r="BD16" s="12" t="s">
        <v>227</v>
      </c>
      <c r="BE16" s="13" t="s">
        <v>227</v>
      </c>
      <c r="BF16" s="13" t="s">
        <v>227</v>
      </c>
      <c r="BG16" s="13" t="s">
        <v>227</v>
      </c>
      <c r="BH16" s="13" t="s">
        <v>227</v>
      </c>
      <c r="BI16" s="13" t="s">
        <v>227</v>
      </c>
      <c r="BJ16" s="13" t="s">
        <v>227</v>
      </c>
      <c r="BK16" s="12" t="s">
        <v>231</v>
      </c>
      <c r="BL16" s="13" t="s">
        <v>232</v>
      </c>
      <c r="BM16" s="13" t="str">
        <f t="shared" si="1"/>
        <v>21015</v>
      </c>
    </row>
    <row r="17" spans="1:65">
      <c r="A17" s="9" t="s">
        <v>248</v>
      </c>
      <c r="B17" s="9" t="s">
        <v>221</v>
      </c>
      <c r="C17" s="10" t="s">
        <v>222</v>
      </c>
      <c r="D17" s="11" t="s">
        <v>223</v>
      </c>
      <c r="E17" s="9" t="s">
        <v>243</v>
      </c>
      <c r="F17" s="12">
        <v>192</v>
      </c>
      <c r="G17" s="13">
        <v>168</v>
      </c>
      <c r="H17" s="13">
        <v>190</v>
      </c>
      <c r="I17" s="13" t="str">
        <f t="shared" si="4"/>
        <v>116</v>
      </c>
      <c r="J17" s="17" t="str">
        <f t="shared" si="3"/>
        <v>192.168.190.116</v>
      </c>
      <c r="K17" s="11" t="s">
        <v>118</v>
      </c>
      <c r="L17" s="15" t="str">
        <f>INDEX(Dictionaries!B:B,MATCH(Main!K17,Dictionaries!A:A,0))</f>
        <v>CST-01:00</v>
      </c>
      <c r="M17" s="9" t="s">
        <v>225</v>
      </c>
      <c r="N17" s="9" t="s">
        <v>226</v>
      </c>
      <c r="O17" s="13">
        <v>123</v>
      </c>
      <c r="P17" s="13">
        <v>60</v>
      </c>
      <c r="Q17" s="12" t="s">
        <v>65</v>
      </c>
      <c r="R17" s="16">
        <f>IF(NOT(ISBLANK(Q17)),INDEX(Dictionaries!D:D,MATCH(Main!Q17,Dictionaries!C:C,0)),"-")</f>
        <v>3</v>
      </c>
      <c r="S17" s="13" t="s">
        <v>80</v>
      </c>
      <c r="T17" s="16">
        <f>IF(NOT(R17="-"),INDEX(Dictionaries!F:F,MATCH(Main!S17,Dictionaries!E:E,0)),"-")</f>
        <v>5</v>
      </c>
      <c r="U17" s="13" t="s">
        <v>53</v>
      </c>
      <c r="V17" s="16">
        <f>IF(NOT(R17="-"),INDEX(Dictionaries!H:H,MATCH(Main!U17,Dictionaries!G:G,0)),"-")</f>
        <v>0</v>
      </c>
      <c r="W17" s="14">
        <v>2</v>
      </c>
      <c r="X17" s="44" t="str">
        <f>IF(NOT(R17="-"),INDEX(Dictionaries!J:J,MATCH(Main!W17,Dictionaries!I:I,0)),"-")</f>
        <v>02:00:00</v>
      </c>
      <c r="Y17" s="12" t="s">
        <v>105</v>
      </c>
      <c r="Z17" s="16">
        <f>IF(NOT(R17="-"),INDEX(Dictionaries!D:D,MATCH(Main!Y17,Dictionaries!C:C,0)),"-")</f>
        <v>10</v>
      </c>
      <c r="AA17" s="13" t="s">
        <v>80</v>
      </c>
      <c r="AB17" s="16">
        <f>IF(NOT(R17="-"),INDEX(Dictionaries!F:F,MATCH(Main!AA17,Dictionaries!E:E,0)),"-")</f>
        <v>5</v>
      </c>
      <c r="AC17" s="13" t="s">
        <v>53</v>
      </c>
      <c r="AD17" s="16">
        <f>IF(NOT(R17="-"),INDEX(Dictionaries!H:H,MATCH(Main!AC17,Dictionaries!G:G,0)),"-")</f>
        <v>0</v>
      </c>
      <c r="AE17" s="14">
        <v>2</v>
      </c>
      <c r="AF17" s="16" t="str">
        <f>INDEX(Dictionaries!J:J,MATCH(Main!AE17,Dictionaries!I:I,0))</f>
        <v>02:00:00</v>
      </c>
      <c r="AG17" s="13">
        <v>60</v>
      </c>
      <c r="AH17" s="16" t="str">
        <f>INDEX(Dictionaries!L:L,MATCH(Main!AG17,Dictionaries!K:K,0))</f>
        <v>01:00:00</v>
      </c>
      <c r="AI17" s="16" t="str">
        <f t="shared" si="0"/>
        <v>CST-01:00:00DST01:00:00,M3.5.0/02:00:00,M10.5.0/02:00:00</v>
      </c>
      <c r="AJ17" s="12">
        <v>2560</v>
      </c>
      <c r="AK17" s="13">
        <v>1440</v>
      </c>
      <c r="AL17" s="13">
        <v>100</v>
      </c>
      <c r="AM17" s="17">
        <v>100</v>
      </c>
      <c r="AN17" s="13">
        <v>25</v>
      </c>
      <c r="AO17" s="13">
        <v>16384</v>
      </c>
      <c r="AP17" s="12" t="s">
        <v>227</v>
      </c>
      <c r="AQ17" s="13" t="s">
        <v>227</v>
      </c>
      <c r="AR17" s="13" t="s">
        <v>227</v>
      </c>
      <c r="AS17" s="17" t="s">
        <v>227</v>
      </c>
      <c r="AT17" s="13" t="s">
        <v>227</v>
      </c>
      <c r="AU17" s="13" t="s">
        <v>227</v>
      </c>
      <c r="AV17" s="12" t="s">
        <v>228</v>
      </c>
      <c r="AW17" s="13" t="s">
        <v>229</v>
      </c>
      <c r="AX17" s="13" t="s">
        <v>230</v>
      </c>
      <c r="AY17" s="13" t="s">
        <v>229</v>
      </c>
      <c r="AZ17" s="13">
        <v>3</v>
      </c>
      <c r="BA17" s="13">
        <v>48</v>
      </c>
      <c r="BB17" s="13">
        <v>39</v>
      </c>
      <c r="BC17" s="13">
        <v>80</v>
      </c>
      <c r="BD17" s="12" t="s">
        <v>227</v>
      </c>
      <c r="BE17" s="13" t="s">
        <v>227</v>
      </c>
      <c r="BF17" s="13" t="s">
        <v>227</v>
      </c>
      <c r="BG17" s="13" t="s">
        <v>227</v>
      </c>
      <c r="BH17" s="13" t="s">
        <v>227</v>
      </c>
      <c r="BI17" s="13" t="s">
        <v>227</v>
      </c>
      <c r="BJ17" s="13" t="s">
        <v>227</v>
      </c>
      <c r="BK17" s="12" t="s">
        <v>231</v>
      </c>
      <c r="BL17" s="13" t="s">
        <v>232</v>
      </c>
      <c r="BM17" s="13" t="str">
        <f t="shared" si="1"/>
        <v>21016</v>
      </c>
    </row>
    <row r="18" spans="1:65">
      <c r="A18" s="9" t="s">
        <v>249</v>
      </c>
      <c r="B18" s="9" t="s">
        <v>221</v>
      </c>
      <c r="C18" s="10" t="s">
        <v>222</v>
      </c>
      <c r="D18" s="11" t="s">
        <v>223</v>
      </c>
      <c r="E18" s="9" t="s">
        <v>243</v>
      </c>
      <c r="F18" s="12">
        <v>192</v>
      </c>
      <c r="G18" s="13">
        <v>168</v>
      </c>
      <c r="H18" s="13">
        <v>190</v>
      </c>
      <c r="I18" s="13" t="str">
        <f t="shared" si="4"/>
        <v>117</v>
      </c>
      <c r="J18" s="17" t="str">
        <f t="shared" si="3"/>
        <v>192.168.190.117</v>
      </c>
      <c r="K18" s="11" t="s">
        <v>118</v>
      </c>
      <c r="L18" s="15" t="str">
        <f>INDEX(Dictionaries!B:B,MATCH(Main!K18,Dictionaries!A:A,0))</f>
        <v>CST-01:00</v>
      </c>
      <c r="M18" s="9" t="s">
        <v>225</v>
      </c>
      <c r="N18" s="9" t="s">
        <v>226</v>
      </c>
      <c r="O18" s="13">
        <v>123</v>
      </c>
      <c r="P18" s="13">
        <v>60</v>
      </c>
      <c r="Q18" s="12" t="s">
        <v>65</v>
      </c>
      <c r="R18" s="16">
        <f>IF(NOT(ISBLANK(Q18)),INDEX(Dictionaries!D:D,MATCH(Main!Q18,Dictionaries!C:C,0)),"-")</f>
        <v>3</v>
      </c>
      <c r="S18" s="13" t="s">
        <v>80</v>
      </c>
      <c r="T18" s="16">
        <f>IF(NOT(R18="-"),INDEX(Dictionaries!F:F,MATCH(Main!S18,Dictionaries!E:E,0)),"-")</f>
        <v>5</v>
      </c>
      <c r="U18" s="13" t="s">
        <v>53</v>
      </c>
      <c r="V18" s="16">
        <f>IF(NOT(R18="-"),INDEX(Dictionaries!H:H,MATCH(Main!U18,Dictionaries!G:G,0)),"-")</f>
        <v>0</v>
      </c>
      <c r="W18" s="14">
        <v>2</v>
      </c>
      <c r="X18" s="44" t="str">
        <f>IF(NOT(R18="-"),INDEX(Dictionaries!J:J,MATCH(Main!W18,Dictionaries!I:I,0)),"-")</f>
        <v>02:00:00</v>
      </c>
      <c r="Y18" s="12" t="s">
        <v>105</v>
      </c>
      <c r="Z18" s="16">
        <f>IF(NOT(R18="-"),INDEX(Dictionaries!D:D,MATCH(Main!Y18,Dictionaries!C:C,0)),"-")</f>
        <v>10</v>
      </c>
      <c r="AA18" s="13" t="s">
        <v>80</v>
      </c>
      <c r="AB18" s="16">
        <f>IF(NOT(R18="-"),INDEX(Dictionaries!F:F,MATCH(Main!AA18,Dictionaries!E:E,0)),"-")</f>
        <v>5</v>
      </c>
      <c r="AC18" s="13" t="s">
        <v>53</v>
      </c>
      <c r="AD18" s="16">
        <f>IF(NOT(R18="-"),INDEX(Dictionaries!H:H,MATCH(Main!AC18,Dictionaries!G:G,0)),"-")</f>
        <v>0</v>
      </c>
      <c r="AE18" s="14">
        <v>2</v>
      </c>
      <c r="AF18" s="16" t="str">
        <f>INDEX(Dictionaries!J:J,MATCH(Main!AE18,Dictionaries!I:I,0))</f>
        <v>02:00:00</v>
      </c>
      <c r="AG18" s="13">
        <v>60</v>
      </c>
      <c r="AH18" s="16" t="str">
        <f>INDEX(Dictionaries!L:L,MATCH(Main!AG18,Dictionaries!K:K,0))</f>
        <v>01:00:00</v>
      </c>
      <c r="AI18" s="16" t="str">
        <f t="shared" si="0"/>
        <v>CST-01:00:00DST01:00:00,M3.5.0/02:00:00,M10.5.0/02:00:00</v>
      </c>
      <c r="AJ18" s="12">
        <v>2560</v>
      </c>
      <c r="AK18" s="13">
        <v>1440</v>
      </c>
      <c r="AL18" s="13">
        <v>100</v>
      </c>
      <c r="AM18" s="17">
        <v>100</v>
      </c>
      <c r="AN18" s="13">
        <v>25</v>
      </c>
      <c r="AO18" s="13">
        <v>16384</v>
      </c>
      <c r="AP18" s="12" t="s">
        <v>227</v>
      </c>
      <c r="AQ18" s="13" t="s">
        <v>227</v>
      </c>
      <c r="AR18" s="13" t="s">
        <v>227</v>
      </c>
      <c r="AS18" s="17" t="s">
        <v>227</v>
      </c>
      <c r="AT18" s="13" t="s">
        <v>227</v>
      </c>
      <c r="AU18" s="13" t="s">
        <v>227</v>
      </c>
      <c r="AV18" s="12" t="s">
        <v>228</v>
      </c>
      <c r="AW18" s="13" t="s">
        <v>229</v>
      </c>
      <c r="AX18" s="13" t="s">
        <v>230</v>
      </c>
      <c r="AY18" s="13" t="s">
        <v>229</v>
      </c>
      <c r="AZ18" s="13">
        <v>3</v>
      </c>
      <c r="BA18" s="13">
        <v>48</v>
      </c>
      <c r="BB18" s="13">
        <v>39</v>
      </c>
      <c r="BC18" s="13">
        <v>80</v>
      </c>
      <c r="BD18" s="12" t="s">
        <v>227</v>
      </c>
      <c r="BE18" s="13" t="s">
        <v>227</v>
      </c>
      <c r="BF18" s="13" t="s">
        <v>227</v>
      </c>
      <c r="BG18" s="13" t="s">
        <v>227</v>
      </c>
      <c r="BH18" s="13" t="s">
        <v>227</v>
      </c>
      <c r="BI18" s="13" t="s">
        <v>227</v>
      </c>
      <c r="BJ18" s="13" t="s">
        <v>227</v>
      </c>
      <c r="BK18" s="12" t="s">
        <v>231</v>
      </c>
      <c r="BL18" s="13" t="s">
        <v>232</v>
      </c>
      <c r="BM18" s="13" t="str">
        <f t="shared" si="1"/>
        <v>21017</v>
      </c>
    </row>
    <row r="19" spans="1:65">
      <c r="A19" s="9" t="s">
        <v>250</v>
      </c>
      <c r="B19" s="9" t="s">
        <v>221</v>
      </c>
      <c r="C19" s="10" t="s">
        <v>222</v>
      </c>
      <c r="D19" s="11" t="s">
        <v>223</v>
      </c>
      <c r="E19" s="9" t="s">
        <v>243</v>
      </c>
      <c r="F19" s="12">
        <v>192</v>
      </c>
      <c r="G19" s="13">
        <v>168</v>
      </c>
      <c r="H19" s="13">
        <v>190</v>
      </c>
      <c r="I19" s="13" t="str">
        <f t="shared" si="4"/>
        <v>118</v>
      </c>
      <c r="J19" s="17" t="str">
        <f t="shared" si="3"/>
        <v>192.168.190.118</v>
      </c>
      <c r="K19" s="11" t="s">
        <v>118</v>
      </c>
      <c r="L19" s="15" t="str">
        <f>INDEX(Dictionaries!B:B,MATCH(Main!K19,Dictionaries!A:A,0))</f>
        <v>CST-01:00</v>
      </c>
      <c r="M19" s="9" t="s">
        <v>225</v>
      </c>
      <c r="N19" s="9" t="s">
        <v>226</v>
      </c>
      <c r="O19" s="13">
        <v>123</v>
      </c>
      <c r="P19" s="13">
        <v>60</v>
      </c>
      <c r="Q19" s="12" t="s">
        <v>65</v>
      </c>
      <c r="R19" s="16">
        <f>IF(NOT(ISBLANK(Q19)),INDEX(Dictionaries!D:D,MATCH(Main!Q19,Dictionaries!C:C,0)),"-")</f>
        <v>3</v>
      </c>
      <c r="S19" s="13" t="s">
        <v>80</v>
      </c>
      <c r="T19" s="16">
        <f>IF(NOT(R19="-"),INDEX(Dictionaries!F:F,MATCH(Main!S19,Dictionaries!E:E,0)),"-")</f>
        <v>5</v>
      </c>
      <c r="U19" s="13" t="s">
        <v>53</v>
      </c>
      <c r="V19" s="16">
        <f>IF(NOT(R19="-"),INDEX(Dictionaries!H:H,MATCH(Main!U19,Dictionaries!G:G,0)),"-")</f>
        <v>0</v>
      </c>
      <c r="W19" s="14">
        <v>2</v>
      </c>
      <c r="X19" s="44" t="str">
        <f>IF(NOT(R19="-"),INDEX(Dictionaries!J:J,MATCH(Main!W19,Dictionaries!I:I,0)),"-")</f>
        <v>02:00:00</v>
      </c>
      <c r="Y19" s="12" t="s">
        <v>105</v>
      </c>
      <c r="Z19" s="16">
        <f>IF(NOT(R19="-"),INDEX(Dictionaries!D:D,MATCH(Main!Y19,Dictionaries!C:C,0)),"-")</f>
        <v>10</v>
      </c>
      <c r="AA19" s="13" t="s">
        <v>80</v>
      </c>
      <c r="AB19" s="16">
        <f>IF(NOT(R19="-"),INDEX(Dictionaries!F:F,MATCH(Main!AA19,Dictionaries!E:E,0)),"-")</f>
        <v>5</v>
      </c>
      <c r="AC19" s="13" t="s">
        <v>53</v>
      </c>
      <c r="AD19" s="16">
        <f>IF(NOT(R19="-"),INDEX(Dictionaries!H:H,MATCH(Main!AC19,Dictionaries!G:G,0)),"-")</f>
        <v>0</v>
      </c>
      <c r="AE19" s="14">
        <v>2</v>
      </c>
      <c r="AF19" s="16" t="str">
        <f>INDEX(Dictionaries!J:J,MATCH(Main!AE19,Dictionaries!I:I,0))</f>
        <v>02:00:00</v>
      </c>
      <c r="AG19" s="13">
        <v>60</v>
      </c>
      <c r="AH19" s="16" t="str">
        <f>INDEX(Dictionaries!L:L,MATCH(Main!AG19,Dictionaries!K:K,0))</f>
        <v>01:00:00</v>
      </c>
      <c r="AI19" s="16" t="str">
        <f t="shared" si="0"/>
        <v>CST-01:00:00DST01:00:00,M3.5.0/02:00:00,M10.5.0/02:00:00</v>
      </c>
      <c r="AJ19" s="12">
        <v>2560</v>
      </c>
      <c r="AK19" s="13">
        <v>1440</v>
      </c>
      <c r="AL19" s="13">
        <v>100</v>
      </c>
      <c r="AM19" s="17">
        <v>100</v>
      </c>
      <c r="AN19" s="13">
        <v>25</v>
      </c>
      <c r="AO19" s="13">
        <v>16384</v>
      </c>
      <c r="AP19" s="12" t="s">
        <v>227</v>
      </c>
      <c r="AQ19" s="13" t="s">
        <v>227</v>
      </c>
      <c r="AR19" s="13" t="s">
        <v>227</v>
      </c>
      <c r="AS19" s="17" t="s">
        <v>227</v>
      </c>
      <c r="AT19" s="13" t="s">
        <v>227</v>
      </c>
      <c r="AU19" s="13" t="s">
        <v>227</v>
      </c>
      <c r="AV19" s="12" t="s">
        <v>228</v>
      </c>
      <c r="AW19" s="13" t="s">
        <v>229</v>
      </c>
      <c r="AX19" s="13" t="s">
        <v>230</v>
      </c>
      <c r="AY19" s="13" t="s">
        <v>229</v>
      </c>
      <c r="AZ19" s="13">
        <v>3</v>
      </c>
      <c r="BA19" s="13">
        <v>48</v>
      </c>
      <c r="BB19" s="13">
        <v>39</v>
      </c>
      <c r="BC19" s="13">
        <v>80</v>
      </c>
      <c r="BD19" s="12" t="s">
        <v>227</v>
      </c>
      <c r="BE19" s="13" t="s">
        <v>227</v>
      </c>
      <c r="BF19" s="13" t="s">
        <v>227</v>
      </c>
      <c r="BG19" s="13" t="s">
        <v>227</v>
      </c>
      <c r="BH19" s="13" t="s">
        <v>227</v>
      </c>
      <c r="BI19" s="13" t="s">
        <v>227</v>
      </c>
      <c r="BJ19" s="13" t="s">
        <v>227</v>
      </c>
      <c r="BK19" s="12" t="s">
        <v>231</v>
      </c>
      <c r="BL19" s="13" t="s">
        <v>232</v>
      </c>
      <c r="BM19" s="13" t="str">
        <f t="shared" si="1"/>
        <v>21018</v>
      </c>
    </row>
    <row r="20" spans="1:65">
      <c r="A20" s="9" t="s">
        <v>251</v>
      </c>
      <c r="B20" s="9" t="s">
        <v>221</v>
      </c>
      <c r="C20" s="10" t="s">
        <v>222</v>
      </c>
      <c r="D20" s="11" t="s">
        <v>223</v>
      </c>
      <c r="E20" s="9" t="s">
        <v>243</v>
      </c>
      <c r="F20" s="12">
        <v>192</v>
      </c>
      <c r="G20" s="13">
        <v>168</v>
      </c>
      <c r="H20" s="13">
        <v>190</v>
      </c>
      <c r="I20" s="13" t="str">
        <f t="shared" si="4"/>
        <v>119</v>
      </c>
      <c r="J20" s="17" t="str">
        <f t="shared" si="3"/>
        <v>192.168.190.119</v>
      </c>
      <c r="K20" s="11" t="s">
        <v>118</v>
      </c>
      <c r="L20" s="15" t="str">
        <f>INDEX(Dictionaries!B:B,MATCH(Main!K20,Dictionaries!A:A,0))</f>
        <v>CST-01:00</v>
      </c>
      <c r="M20" s="9" t="s">
        <v>225</v>
      </c>
      <c r="N20" s="9" t="s">
        <v>226</v>
      </c>
      <c r="O20" s="13">
        <v>123</v>
      </c>
      <c r="P20" s="13">
        <v>60</v>
      </c>
      <c r="Q20" s="12" t="s">
        <v>65</v>
      </c>
      <c r="R20" s="16">
        <f>IF(NOT(ISBLANK(Q20)),INDEX(Dictionaries!D:D,MATCH(Main!Q20,Dictionaries!C:C,0)),"-")</f>
        <v>3</v>
      </c>
      <c r="S20" s="13" t="s">
        <v>80</v>
      </c>
      <c r="T20" s="16">
        <f>IF(NOT(R20="-"),INDEX(Dictionaries!F:F,MATCH(Main!S20,Dictionaries!E:E,0)),"-")</f>
        <v>5</v>
      </c>
      <c r="U20" s="13" t="s">
        <v>53</v>
      </c>
      <c r="V20" s="16">
        <f>IF(NOT(R20="-"),INDEX(Dictionaries!H:H,MATCH(Main!U20,Dictionaries!G:G,0)),"-")</f>
        <v>0</v>
      </c>
      <c r="W20" s="14">
        <v>2</v>
      </c>
      <c r="X20" s="44" t="str">
        <f>IF(NOT(R20="-"),INDEX(Dictionaries!J:J,MATCH(Main!W20,Dictionaries!I:I,0)),"-")</f>
        <v>02:00:00</v>
      </c>
      <c r="Y20" s="12" t="s">
        <v>105</v>
      </c>
      <c r="Z20" s="16">
        <f>IF(NOT(R20="-"),INDEX(Dictionaries!D:D,MATCH(Main!Y20,Dictionaries!C:C,0)),"-")</f>
        <v>10</v>
      </c>
      <c r="AA20" s="13" t="s">
        <v>80</v>
      </c>
      <c r="AB20" s="16">
        <f>IF(NOT(R20="-"),INDEX(Dictionaries!F:F,MATCH(Main!AA20,Dictionaries!E:E,0)),"-")</f>
        <v>5</v>
      </c>
      <c r="AC20" s="13" t="s">
        <v>53</v>
      </c>
      <c r="AD20" s="16">
        <f>IF(NOT(R20="-"),INDEX(Dictionaries!H:H,MATCH(Main!AC20,Dictionaries!G:G,0)),"-")</f>
        <v>0</v>
      </c>
      <c r="AE20" s="14">
        <v>2</v>
      </c>
      <c r="AF20" s="16" t="str">
        <f>INDEX(Dictionaries!J:J,MATCH(Main!AE20,Dictionaries!I:I,0))</f>
        <v>02:00:00</v>
      </c>
      <c r="AG20" s="13">
        <v>60</v>
      </c>
      <c r="AH20" s="16" t="str">
        <f>INDEX(Dictionaries!L:L,MATCH(Main!AG20,Dictionaries!K:K,0))</f>
        <v>01:00:00</v>
      </c>
      <c r="AI20" s="16" t="str">
        <f t="shared" si="0"/>
        <v>CST-01:00:00DST01:00:00,M3.5.0/02:00:00,M10.5.0/02:00:00</v>
      </c>
      <c r="AJ20" s="12">
        <v>2560</v>
      </c>
      <c r="AK20" s="13">
        <v>1440</v>
      </c>
      <c r="AL20" s="13">
        <v>100</v>
      </c>
      <c r="AM20" s="17">
        <v>100</v>
      </c>
      <c r="AN20" s="13">
        <v>25</v>
      </c>
      <c r="AO20" s="13">
        <v>16384</v>
      </c>
      <c r="AP20" s="12" t="s">
        <v>227</v>
      </c>
      <c r="AQ20" s="13" t="s">
        <v>227</v>
      </c>
      <c r="AR20" s="13" t="s">
        <v>227</v>
      </c>
      <c r="AS20" s="17" t="s">
        <v>227</v>
      </c>
      <c r="AT20" s="13" t="s">
        <v>227</v>
      </c>
      <c r="AU20" s="13" t="s">
        <v>227</v>
      </c>
      <c r="AV20" s="12" t="s">
        <v>228</v>
      </c>
      <c r="AW20" s="13" t="s">
        <v>229</v>
      </c>
      <c r="AX20" s="13" t="s">
        <v>230</v>
      </c>
      <c r="AY20" s="13" t="s">
        <v>229</v>
      </c>
      <c r="AZ20" s="13">
        <v>3</v>
      </c>
      <c r="BA20" s="13">
        <v>48</v>
      </c>
      <c r="BB20" s="13">
        <v>39</v>
      </c>
      <c r="BC20" s="13">
        <v>80</v>
      </c>
      <c r="BD20" s="12" t="s">
        <v>227</v>
      </c>
      <c r="BE20" s="13" t="s">
        <v>227</v>
      </c>
      <c r="BF20" s="13" t="s">
        <v>227</v>
      </c>
      <c r="BG20" s="13" t="s">
        <v>227</v>
      </c>
      <c r="BH20" s="13" t="s">
        <v>227</v>
      </c>
      <c r="BI20" s="13" t="s">
        <v>227</v>
      </c>
      <c r="BJ20" s="13" t="s">
        <v>227</v>
      </c>
      <c r="BK20" s="12" t="s">
        <v>231</v>
      </c>
      <c r="BL20" s="13" t="s">
        <v>232</v>
      </c>
      <c r="BM20" s="13" t="str">
        <f t="shared" si="1"/>
        <v>21019</v>
      </c>
    </row>
    <row r="21" spans="1:65">
      <c r="A21" s="9" t="s">
        <v>252</v>
      </c>
      <c r="B21" s="9" t="s">
        <v>221</v>
      </c>
      <c r="C21" s="10" t="s">
        <v>222</v>
      </c>
      <c r="D21" s="11" t="s">
        <v>223</v>
      </c>
      <c r="E21" s="9" t="s">
        <v>243</v>
      </c>
      <c r="F21" s="12">
        <v>192</v>
      </c>
      <c r="G21" s="13">
        <v>168</v>
      </c>
      <c r="H21" s="13">
        <v>190</v>
      </c>
      <c r="I21" s="13" t="str">
        <f t="shared" si="4"/>
        <v>120</v>
      </c>
      <c r="J21" s="17" t="str">
        <f t="shared" si="3"/>
        <v>192.168.190.120</v>
      </c>
      <c r="K21" s="11" t="s">
        <v>118</v>
      </c>
      <c r="L21" s="15" t="str">
        <f>INDEX(Dictionaries!B:B,MATCH(Main!K21,Dictionaries!A:A,0))</f>
        <v>CST-01:00</v>
      </c>
      <c r="M21" s="9" t="s">
        <v>225</v>
      </c>
      <c r="N21" s="9" t="s">
        <v>226</v>
      </c>
      <c r="O21" s="13">
        <v>123</v>
      </c>
      <c r="P21" s="13">
        <v>60</v>
      </c>
      <c r="Q21" s="12" t="s">
        <v>65</v>
      </c>
      <c r="R21" s="16">
        <f>IF(NOT(ISBLANK(Q21)),INDEX(Dictionaries!D:D,MATCH(Main!Q21,Dictionaries!C:C,0)),"-")</f>
        <v>3</v>
      </c>
      <c r="S21" s="13" t="s">
        <v>80</v>
      </c>
      <c r="T21" s="16">
        <f>IF(NOT(R21="-"),INDEX(Dictionaries!F:F,MATCH(Main!S21,Dictionaries!E:E,0)),"-")</f>
        <v>5</v>
      </c>
      <c r="U21" s="13" t="s">
        <v>53</v>
      </c>
      <c r="V21" s="16">
        <f>IF(NOT(R21="-"),INDEX(Dictionaries!H:H,MATCH(Main!U21,Dictionaries!G:G,0)),"-")</f>
        <v>0</v>
      </c>
      <c r="W21" s="14">
        <v>2</v>
      </c>
      <c r="X21" s="44" t="str">
        <f>IF(NOT(R21="-"),INDEX(Dictionaries!J:J,MATCH(Main!W21,Dictionaries!I:I,0)),"-")</f>
        <v>02:00:00</v>
      </c>
      <c r="Y21" s="12" t="s">
        <v>105</v>
      </c>
      <c r="Z21" s="16">
        <f>IF(NOT(R21="-"),INDEX(Dictionaries!D:D,MATCH(Main!Y21,Dictionaries!C:C,0)),"-")</f>
        <v>10</v>
      </c>
      <c r="AA21" s="13" t="s">
        <v>80</v>
      </c>
      <c r="AB21" s="16">
        <f>IF(NOT(R21="-"),INDEX(Dictionaries!F:F,MATCH(Main!AA21,Dictionaries!E:E,0)),"-")</f>
        <v>5</v>
      </c>
      <c r="AC21" s="13" t="s">
        <v>53</v>
      </c>
      <c r="AD21" s="16">
        <f>IF(NOT(R21="-"),INDEX(Dictionaries!H:H,MATCH(Main!AC21,Dictionaries!G:G,0)),"-")</f>
        <v>0</v>
      </c>
      <c r="AE21" s="14">
        <v>2</v>
      </c>
      <c r="AF21" s="16" t="str">
        <f>INDEX(Dictionaries!J:J,MATCH(Main!AE21,Dictionaries!I:I,0))</f>
        <v>02:00:00</v>
      </c>
      <c r="AG21" s="13">
        <v>60</v>
      </c>
      <c r="AH21" s="16" t="str">
        <f>INDEX(Dictionaries!L:L,MATCH(Main!AG21,Dictionaries!K:K,0))</f>
        <v>01:00:00</v>
      </c>
      <c r="AI21" s="16" t="str">
        <f t="shared" si="0"/>
        <v>CST-01:00:00DST01:00:00,M3.5.0/02:00:00,M10.5.0/02:00:00</v>
      </c>
      <c r="AJ21" s="12">
        <v>2560</v>
      </c>
      <c r="AK21" s="13">
        <v>1440</v>
      </c>
      <c r="AL21" s="13">
        <v>100</v>
      </c>
      <c r="AM21" s="17">
        <v>100</v>
      </c>
      <c r="AN21" s="13">
        <v>25</v>
      </c>
      <c r="AO21" s="13">
        <v>16384</v>
      </c>
      <c r="AP21" s="12" t="s">
        <v>227</v>
      </c>
      <c r="AQ21" s="13" t="s">
        <v>227</v>
      </c>
      <c r="AR21" s="13" t="s">
        <v>227</v>
      </c>
      <c r="AS21" s="17" t="s">
        <v>227</v>
      </c>
      <c r="AT21" s="13" t="s">
        <v>227</v>
      </c>
      <c r="AU21" s="13" t="s">
        <v>227</v>
      </c>
      <c r="AV21" s="12" t="s">
        <v>228</v>
      </c>
      <c r="AW21" s="13" t="s">
        <v>229</v>
      </c>
      <c r="AX21" s="13" t="s">
        <v>230</v>
      </c>
      <c r="AY21" s="13" t="s">
        <v>229</v>
      </c>
      <c r="AZ21" s="13">
        <v>3</v>
      </c>
      <c r="BA21" s="13">
        <v>48</v>
      </c>
      <c r="BB21" s="13">
        <v>39</v>
      </c>
      <c r="BC21" s="13">
        <v>80</v>
      </c>
      <c r="BD21" s="12" t="s">
        <v>227</v>
      </c>
      <c r="BE21" s="13" t="s">
        <v>227</v>
      </c>
      <c r="BF21" s="13" t="s">
        <v>227</v>
      </c>
      <c r="BG21" s="13" t="s">
        <v>227</v>
      </c>
      <c r="BH21" s="13" t="s">
        <v>227</v>
      </c>
      <c r="BI21" s="13" t="s">
        <v>227</v>
      </c>
      <c r="BJ21" s="13" t="s">
        <v>227</v>
      </c>
      <c r="BK21" s="12" t="s">
        <v>231</v>
      </c>
      <c r="BL21" s="13" t="s">
        <v>232</v>
      </c>
      <c r="BM21" s="13" t="str">
        <f t="shared" si="1"/>
        <v>21020</v>
      </c>
    </row>
    <row r="22" spans="1:65">
      <c r="A22" s="9" t="s">
        <v>253</v>
      </c>
      <c r="B22" s="9" t="s">
        <v>221</v>
      </c>
      <c r="C22" s="10" t="s">
        <v>222</v>
      </c>
      <c r="D22" s="11" t="s">
        <v>223</v>
      </c>
      <c r="E22" s="9" t="s">
        <v>243</v>
      </c>
      <c r="F22" s="12">
        <v>192</v>
      </c>
      <c r="G22" s="13">
        <v>168</v>
      </c>
      <c r="H22" s="13">
        <v>190</v>
      </c>
      <c r="I22" s="13" t="str">
        <f t="shared" si="4"/>
        <v>121</v>
      </c>
      <c r="J22" s="17" t="str">
        <f t="shared" si="3"/>
        <v>192.168.190.121</v>
      </c>
      <c r="K22" s="11" t="s">
        <v>118</v>
      </c>
      <c r="L22" s="15" t="str">
        <f>INDEX(Dictionaries!B:B,MATCH(Main!K22,Dictionaries!A:A,0))</f>
        <v>CST-01:00</v>
      </c>
      <c r="M22" s="9" t="s">
        <v>225</v>
      </c>
      <c r="N22" s="9" t="s">
        <v>226</v>
      </c>
      <c r="O22" s="13">
        <v>123</v>
      </c>
      <c r="P22" s="13">
        <v>60</v>
      </c>
      <c r="Q22" s="12" t="s">
        <v>65</v>
      </c>
      <c r="R22" s="16">
        <f>IF(NOT(ISBLANK(Q22)),INDEX(Dictionaries!D:D,MATCH(Main!Q22,Dictionaries!C:C,0)),"-")</f>
        <v>3</v>
      </c>
      <c r="S22" s="13" t="s">
        <v>80</v>
      </c>
      <c r="T22" s="16">
        <f>IF(NOT(R22="-"),INDEX(Dictionaries!F:F,MATCH(Main!S22,Dictionaries!E:E,0)),"-")</f>
        <v>5</v>
      </c>
      <c r="U22" s="13" t="s">
        <v>53</v>
      </c>
      <c r="V22" s="16">
        <f>IF(NOT(R22="-"),INDEX(Dictionaries!H:H,MATCH(Main!U22,Dictionaries!G:G,0)),"-")</f>
        <v>0</v>
      </c>
      <c r="W22" s="14">
        <v>2</v>
      </c>
      <c r="X22" s="44" t="str">
        <f>IF(NOT(R22="-"),INDEX(Dictionaries!J:J,MATCH(Main!W22,Dictionaries!I:I,0)),"-")</f>
        <v>02:00:00</v>
      </c>
      <c r="Y22" s="12" t="s">
        <v>105</v>
      </c>
      <c r="Z22" s="16">
        <f>IF(NOT(R22="-"),INDEX(Dictionaries!D:D,MATCH(Main!Y22,Dictionaries!C:C,0)),"-")</f>
        <v>10</v>
      </c>
      <c r="AA22" s="13" t="s">
        <v>80</v>
      </c>
      <c r="AB22" s="16">
        <f>IF(NOT(R22="-"),INDEX(Dictionaries!F:F,MATCH(Main!AA22,Dictionaries!E:E,0)),"-")</f>
        <v>5</v>
      </c>
      <c r="AC22" s="13" t="s">
        <v>53</v>
      </c>
      <c r="AD22" s="16">
        <f>IF(NOT(R22="-"),INDEX(Dictionaries!H:H,MATCH(Main!AC22,Dictionaries!G:G,0)),"-")</f>
        <v>0</v>
      </c>
      <c r="AE22" s="14">
        <v>2</v>
      </c>
      <c r="AF22" s="16" t="str">
        <f>INDEX(Dictionaries!J:J,MATCH(Main!AE22,Dictionaries!I:I,0))</f>
        <v>02:00:00</v>
      </c>
      <c r="AG22" s="13">
        <v>60</v>
      </c>
      <c r="AH22" s="16" t="str">
        <f>INDEX(Dictionaries!L:L,MATCH(Main!AG22,Dictionaries!K:K,0))</f>
        <v>01:00:00</v>
      </c>
      <c r="AI22" s="16" t="str">
        <f t="shared" si="0"/>
        <v>CST-01:00:00DST01:00:00,M3.5.0/02:00:00,M10.5.0/02:00:00</v>
      </c>
      <c r="AJ22" s="12">
        <v>2560</v>
      </c>
      <c r="AK22" s="13">
        <v>1440</v>
      </c>
      <c r="AL22" s="13">
        <v>100</v>
      </c>
      <c r="AM22" s="17">
        <v>100</v>
      </c>
      <c r="AN22" s="13">
        <v>25</v>
      </c>
      <c r="AO22" s="13">
        <v>16384</v>
      </c>
      <c r="AP22" s="12" t="s">
        <v>227</v>
      </c>
      <c r="AQ22" s="13" t="s">
        <v>227</v>
      </c>
      <c r="AR22" s="13" t="s">
        <v>227</v>
      </c>
      <c r="AS22" s="17" t="s">
        <v>227</v>
      </c>
      <c r="AT22" s="13" t="s">
        <v>227</v>
      </c>
      <c r="AU22" s="13" t="s">
        <v>227</v>
      </c>
      <c r="AV22" s="12" t="s">
        <v>228</v>
      </c>
      <c r="AW22" s="13" t="s">
        <v>229</v>
      </c>
      <c r="AX22" s="13" t="s">
        <v>230</v>
      </c>
      <c r="AY22" s="13" t="s">
        <v>229</v>
      </c>
      <c r="AZ22" s="13">
        <v>3</v>
      </c>
      <c r="BA22" s="13">
        <v>48</v>
      </c>
      <c r="BB22" s="13">
        <v>39</v>
      </c>
      <c r="BC22" s="13">
        <v>80</v>
      </c>
      <c r="BD22" s="12" t="s">
        <v>227</v>
      </c>
      <c r="BE22" s="13" t="s">
        <v>227</v>
      </c>
      <c r="BF22" s="13" t="s">
        <v>227</v>
      </c>
      <c r="BG22" s="13" t="s">
        <v>227</v>
      </c>
      <c r="BH22" s="13" t="s">
        <v>227</v>
      </c>
      <c r="BI22" s="13" t="s">
        <v>227</v>
      </c>
      <c r="BJ22" s="13" t="s">
        <v>227</v>
      </c>
      <c r="BK22" s="12" t="s">
        <v>231</v>
      </c>
      <c r="BL22" s="13" t="s">
        <v>232</v>
      </c>
      <c r="BM22" s="13" t="str">
        <f t="shared" si="1"/>
        <v>21021</v>
      </c>
    </row>
    <row r="23" spans="1:65">
      <c r="A23" s="9" t="s">
        <v>254</v>
      </c>
      <c r="B23" s="9" t="s">
        <v>221</v>
      </c>
      <c r="C23" s="10" t="s">
        <v>222</v>
      </c>
      <c r="D23" s="11" t="s">
        <v>223</v>
      </c>
      <c r="E23" s="9" t="s">
        <v>243</v>
      </c>
      <c r="F23" s="12">
        <v>192</v>
      </c>
      <c r="G23" s="13">
        <v>168</v>
      </c>
      <c r="H23" s="13">
        <v>190</v>
      </c>
      <c r="I23" s="13" t="str">
        <f t="shared" si="4"/>
        <v>122</v>
      </c>
      <c r="J23" s="17" t="str">
        <f t="shared" si="3"/>
        <v>192.168.190.122</v>
      </c>
      <c r="K23" s="11" t="s">
        <v>118</v>
      </c>
      <c r="L23" s="15" t="str">
        <f>INDEX(Dictionaries!B:B,MATCH(Main!K23,Dictionaries!A:A,0))</f>
        <v>CST-01:00</v>
      </c>
      <c r="M23" s="9" t="s">
        <v>225</v>
      </c>
      <c r="N23" s="9" t="s">
        <v>226</v>
      </c>
      <c r="O23" s="13">
        <v>123</v>
      </c>
      <c r="P23" s="13">
        <v>60</v>
      </c>
      <c r="Q23" s="12" t="s">
        <v>65</v>
      </c>
      <c r="R23" s="16">
        <f>IF(NOT(ISBLANK(Q23)),INDEX(Dictionaries!D:D,MATCH(Main!Q23,Dictionaries!C:C,0)),"-")</f>
        <v>3</v>
      </c>
      <c r="S23" s="13" t="s">
        <v>80</v>
      </c>
      <c r="T23" s="16">
        <f>IF(NOT(R23="-"),INDEX(Dictionaries!F:F,MATCH(Main!S23,Dictionaries!E:E,0)),"-")</f>
        <v>5</v>
      </c>
      <c r="U23" s="13" t="s">
        <v>53</v>
      </c>
      <c r="V23" s="16">
        <f>IF(NOT(R23="-"),INDEX(Dictionaries!H:H,MATCH(Main!U23,Dictionaries!G:G,0)),"-")</f>
        <v>0</v>
      </c>
      <c r="W23" s="14">
        <v>2</v>
      </c>
      <c r="X23" s="44" t="str">
        <f>IF(NOT(R23="-"),INDEX(Dictionaries!J:J,MATCH(Main!W23,Dictionaries!I:I,0)),"-")</f>
        <v>02:00:00</v>
      </c>
      <c r="Y23" s="12" t="s">
        <v>105</v>
      </c>
      <c r="Z23" s="16">
        <f>IF(NOT(R23="-"),INDEX(Dictionaries!D:D,MATCH(Main!Y23,Dictionaries!C:C,0)),"-")</f>
        <v>10</v>
      </c>
      <c r="AA23" s="13" t="s">
        <v>80</v>
      </c>
      <c r="AB23" s="16">
        <f>IF(NOT(R23="-"),INDEX(Dictionaries!F:F,MATCH(Main!AA23,Dictionaries!E:E,0)),"-")</f>
        <v>5</v>
      </c>
      <c r="AC23" s="13" t="s">
        <v>53</v>
      </c>
      <c r="AD23" s="16">
        <f>IF(NOT(R23="-"),INDEX(Dictionaries!H:H,MATCH(Main!AC23,Dictionaries!G:G,0)),"-")</f>
        <v>0</v>
      </c>
      <c r="AE23" s="14">
        <v>2</v>
      </c>
      <c r="AF23" s="16" t="str">
        <f>INDEX(Dictionaries!J:J,MATCH(Main!AE23,Dictionaries!I:I,0))</f>
        <v>02:00:00</v>
      </c>
      <c r="AG23" s="13">
        <v>60</v>
      </c>
      <c r="AH23" s="16" t="str">
        <f>INDEX(Dictionaries!L:L,MATCH(Main!AG23,Dictionaries!K:K,0))</f>
        <v>01:00:00</v>
      </c>
      <c r="AI23" s="16" t="str">
        <f t="shared" si="0"/>
        <v>CST-01:00:00DST01:00:00,M3.5.0/02:00:00,M10.5.0/02:00:00</v>
      </c>
      <c r="AJ23" s="12">
        <v>2560</v>
      </c>
      <c r="AK23" s="13">
        <v>1440</v>
      </c>
      <c r="AL23" s="13">
        <v>100</v>
      </c>
      <c r="AM23" s="17">
        <v>100</v>
      </c>
      <c r="AN23" s="13">
        <v>25</v>
      </c>
      <c r="AO23" s="13">
        <v>16384</v>
      </c>
      <c r="AP23" s="12" t="s">
        <v>227</v>
      </c>
      <c r="AQ23" s="13" t="s">
        <v>227</v>
      </c>
      <c r="AR23" s="13" t="s">
        <v>227</v>
      </c>
      <c r="AS23" s="17" t="s">
        <v>227</v>
      </c>
      <c r="AT23" s="13" t="s">
        <v>227</v>
      </c>
      <c r="AU23" s="13" t="s">
        <v>227</v>
      </c>
      <c r="AV23" s="12" t="s">
        <v>228</v>
      </c>
      <c r="AW23" s="13" t="s">
        <v>229</v>
      </c>
      <c r="AX23" s="13" t="s">
        <v>230</v>
      </c>
      <c r="AY23" s="13" t="s">
        <v>229</v>
      </c>
      <c r="AZ23" s="13">
        <v>3</v>
      </c>
      <c r="BA23" s="13">
        <v>48</v>
      </c>
      <c r="BB23" s="13">
        <v>39</v>
      </c>
      <c r="BC23" s="13">
        <v>80</v>
      </c>
      <c r="BD23" s="12" t="s">
        <v>227</v>
      </c>
      <c r="BE23" s="13" t="s">
        <v>227</v>
      </c>
      <c r="BF23" s="13" t="s">
        <v>227</v>
      </c>
      <c r="BG23" s="13" t="s">
        <v>227</v>
      </c>
      <c r="BH23" s="13" t="s">
        <v>227</v>
      </c>
      <c r="BI23" s="13" t="s">
        <v>227</v>
      </c>
      <c r="BJ23" s="13" t="s">
        <v>227</v>
      </c>
      <c r="BK23" s="12" t="s">
        <v>231</v>
      </c>
      <c r="BL23" s="13" t="s">
        <v>232</v>
      </c>
      <c r="BM23" s="13" t="str">
        <f t="shared" si="1"/>
        <v>21022</v>
      </c>
    </row>
    <row r="24" spans="1:65">
      <c r="A24" s="9" t="s">
        <v>255</v>
      </c>
      <c r="B24" s="9" t="s">
        <v>221</v>
      </c>
      <c r="C24" s="10" t="s">
        <v>222</v>
      </c>
      <c r="D24" s="11" t="s">
        <v>223</v>
      </c>
      <c r="E24" s="9" t="s">
        <v>243</v>
      </c>
      <c r="F24" s="12">
        <v>192</v>
      </c>
      <c r="G24" s="13">
        <v>168</v>
      </c>
      <c r="H24" s="13">
        <v>190</v>
      </c>
      <c r="I24" s="13" t="str">
        <f t="shared" si="4"/>
        <v>123</v>
      </c>
      <c r="J24" s="17" t="str">
        <f t="shared" si="3"/>
        <v>192.168.190.123</v>
      </c>
      <c r="K24" s="11" t="s">
        <v>118</v>
      </c>
      <c r="L24" s="15" t="str">
        <f>INDEX(Dictionaries!B:B,MATCH(Main!K24,Dictionaries!A:A,0))</f>
        <v>CST-01:00</v>
      </c>
      <c r="M24" s="9" t="s">
        <v>225</v>
      </c>
      <c r="N24" s="9" t="s">
        <v>226</v>
      </c>
      <c r="O24" s="13">
        <v>123</v>
      </c>
      <c r="P24" s="13">
        <v>60</v>
      </c>
      <c r="Q24" s="12" t="s">
        <v>65</v>
      </c>
      <c r="R24" s="16">
        <f>IF(NOT(ISBLANK(Q24)),INDEX(Dictionaries!D:D,MATCH(Main!Q24,Dictionaries!C:C,0)),"-")</f>
        <v>3</v>
      </c>
      <c r="S24" s="13" t="s">
        <v>80</v>
      </c>
      <c r="T24" s="16">
        <f>IF(NOT(R24="-"),INDEX(Dictionaries!F:F,MATCH(Main!S24,Dictionaries!E:E,0)),"-")</f>
        <v>5</v>
      </c>
      <c r="U24" s="13" t="s">
        <v>53</v>
      </c>
      <c r="V24" s="16">
        <f>IF(NOT(R24="-"),INDEX(Dictionaries!H:H,MATCH(Main!U24,Dictionaries!G:G,0)),"-")</f>
        <v>0</v>
      </c>
      <c r="W24" s="14">
        <v>2</v>
      </c>
      <c r="X24" s="44" t="str">
        <f>IF(NOT(R24="-"),INDEX(Dictionaries!J:J,MATCH(Main!W24,Dictionaries!I:I,0)),"-")</f>
        <v>02:00:00</v>
      </c>
      <c r="Y24" s="12" t="s">
        <v>105</v>
      </c>
      <c r="Z24" s="16">
        <f>IF(NOT(R24="-"),INDEX(Dictionaries!D:D,MATCH(Main!Y24,Dictionaries!C:C,0)),"-")</f>
        <v>10</v>
      </c>
      <c r="AA24" s="13" t="s">
        <v>80</v>
      </c>
      <c r="AB24" s="16">
        <f>IF(NOT(R24="-"),INDEX(Dictionaries!F:F,MATCH(Main!AA24,Dictionaries!E:E,0)),"-")</f>
        <v>5</v>
      </c>
      <c r="AC24" s="13" t="s">
        <v>53</v>
      </c>
      <c r="AD24" s="16">
        <f>IF(NOT(R24="-"),INDEX(Dictionaries!H:H,MATCH(Main!AC24,Dictionaries!G:G,0)),"-")</f>
        <v>0</v>
      </c>
      <c r="AE24" s="14">
        <v>2</v>
      </c>
      <c r="AF24" s="16" t="str">
        <f>INDEX(Dictionaries!J:J,MATCH(Main!AE24,Dictionaries!I:I,0))</f>
        <v>02:00:00</v>
      </c>
      <c r="AG24" s="13">
        <v>60</v>
      </c>
      <c r="AH24" s="16" t="str">
        <f>INDEX(Dictionaries!L:L,MATCH(Main!AG24,Dictionaries!K:K,0))</f>
        <v>01:00:00</v>
      </c>
      <c r="AI24" s="16" t="str">
        <f t="shared" si="0"/>
        <v>CST-01:00:00DST01:00:00,M3.5.0/02:00:00,M10.5.0/02:00:00</v>
      </c>
      <c r="AJ24" s="12">
        <v>2560</v>
      </c>
      <c r="AK24" s="13">
        <v>1440</v>
      </c>
      <c r="AL24" s="13">
        <v>100</v>
      </c>
      <c r="AM24" s="17">
        <v>100</v>
      </c>
      <c r="AN24" s="13">
        <v>25</v>
      </c>
      <c r="AO24" s="13">
        <v>16384</v>
      </c>
      <c r="AP24" s="12" t="s">
        <v>227</v>
      </c>
      <c r="AQ24" s="13" t="s">
        <v>227</v>
      </c>
      <c r="AR24" s="13" t="s">
        <v>227</v>
      </c>
      <c r="AS24" s="17" t="s">
        <v>227</v>
      </c>
      <c r="AT24" s="13" t="s">
        <v>227</v>
      </c>
      <c r="AU24" s="13" t="s">
        <v>227</v>
      </c>
      <c r="AV24" s="12" t="s">
        <v>228</v>
      </c>
      <c r="AW24" s="13" t="s">
        <v>229</v>
      </c>
      <c r="AX24" s="13" t="s">
        <v>230</v>
      </c>
      <c r="AY24" s="13" t="s">
        <v>229</v>
      </c>
      <c r="AZ24" s="13">
        <v>3</v>
      </c>
      <c r="BA24" s="13">
        <v>48</v>
      </c>
      <c r="BB24" s="13">
        <v>39</v>
      </c>
      <c r="BC24" s="13">
        <v>80</v>
      </c>
      <c r="BD24" s="12" t="s">
        <v>227</v>
      </c>
      <c r="BE24" s="13" t="s">
        <v>227</v>
      </c>
      <c r="BF24" s="13" t="s">
        <v>227</v>
      </c>
      <c r="BG24" s="13" t="s">
        <v>227</v>
      </c>
      <c r="BH24" s="13" t="s">
        <v>227</v>
      </c>
      <c r="BI24" s="13" t="s">
        <v>227</v>
      </c>
      <c r="BJ24" s="13" t="s">
        <v>227</v>
      </c>
      <c r="BK24" s="12" t="s">
        <v>231</v>
      </c>
      <c r="BL24" s="13" t="s">
        <v>232</v>
      </c>
      <c r="BM24" s="13" t="str">
        <f t="shared" si="1"/>
        <v>21023</v>
      </c>
    </row>
    <row r="25" spans="1:65">
      <c r="A25" s="9" t="s">
        <v>256</v>
      </c>
      <c r="B25" s="9" t="s">
        <v>221</v>
      </c>
      <c r="C25" s="10" t="s">
        <v>222</v>
      </c>
      <c r="D25" s="11" t="s">
        <v>223</v>
      </c>
      <c r="E25" s="9" t="s">
        <v>243</v>
      </c>
      <c r="F25" s="12">
        <v>192</v>
      </c>
      <c r="G25" s="13">
        <v>168</v>
      </c>
      <c r="H25" s="13">
        <v>190</v>
      </c>
      <c r="I25" s="13" t="str">
        <f t="shared" si="4"/>
        <v>124</v>
      </c>
      <c r="J25" s="17" t="str">
        <f t="shared" si="3"/>
        <v>192.168.190.124</v>
      </c>
      <c r="K25" s="11" t="s">
        <v>118</v>
      </c>
      <c r="L25" s="15" t="str">
        <f>INDEX(Dictionaries!B:B,MATCH(Main!K25,Dictionaries!A:A,0))</f>
        <v>CST-01:00</v>
      </c>
      <c r="M25" s="9" t="s">
        <v>225</v>
      </c>
      <c r="N25" s="9" t="s">
        <v>226</v>
      </c>
      <c r="O25" s="13">
        <v>123</v>
      </c>
      <c r="P25" s="13">
        <v>60</v>
      </c>
      <c r="Q25" s="12" t="s">
        <v>65</v>
      </c>
      <c r="R25" s="16">
        <f>IF(NOT(ISBLANK(Q25)),INDEX(Dictionaries!D:D,MATCH(Main!Q25,Dictionaries!C:C,0)),"-")</f>
        <v>3</v>
      </c>
      <c r="S25" s="13" t="s">
        <v>80</v>
      </c>
      <c r="T25" s="16">
        <f>IF(NOT(R25="-"),INDEX(Dictionaries!F:F,MATCH(Main!S25,Dictionaries!E:E,0)),"-")</f>
        <v>5</v>
      </c>
      <c r="U25" s="13" t="s">
        <v>53</v>
      </c>
      <c r="V25" s="16">
        <f>IF(NOT(R25="-"),INDEX(Dictionaries!H:H,MATCH(Main!U25,Dictionaries!G:G,0)),"-")</f>
        <v>0</v>
      </c>
      <c r="W25" s="14">
        <v>2</v>
      </c>
      <c r="X25" s="44" t="str">
        <f>IF(NOT(R25="-"),INDEX(Dictionaries!J:J,MATCH(Main!W25,Dictionaries!I:I,0)),"-")</f>
        <v>02:00:00</v>
      </c>
      <c r="Y25" s="12" t="s">
        <v>105</v>
      </c>
      <c r="Z25" s="16">
        <f>IF(NOT(R25="-"),INDEX(Dictionaries!D:D,MATCH(Main!Y25,Dictionaries!C:C,0)),"-")</f>
        <v>10</v>
      </c>
      <c r="AA25" s="13" t="s">
        <v>80</v>
      </c>
      <c r="AB25" s="16">
        <f>IF(NOT(R25="-"),INDEX(Dictionaries!F:F,MATCH(Main!AA25,Dictionaries!E:E,0)),"-")</f>
        <v>5</v>
      </c>
      <c r="AC25" s="13" t="s">
        <v>53</v>
      </c>
      <c r="AD25" s="16">
        <f>IF(NOT(R25="-"),INDEX(Dictionaries!H:H,MATCH(Main!AC25,Dictionaries!G:G,0)),"-")</f>
        <v>0</v>
      </c>
      <c r="AE25" s="14">
        <v>2</v>
      </c>
      <c r="AF25" s="16" t="str">
        <f>INDEX(Dictionaries!J:J,MATCH(Main!AE25,Dictionaries!I:I,0))</f>
        <v>02:00:00</v>
      </c>
      <c r="AG25" s="13">
        <v>60</v>
      </c>
      <c r="AH25" s="16" t="str">
        <f>INDEX(Dictionaries!L:L,MATCH(Main!AG25,Dictionaries!K:K,0))</f>
        <v>01:00:00</v>
      </c>
      <c r="AI25" s="16" t="str">
        <f t="shared" si="0"/>
        <v>CST-01:00:00DST01:00:00,M3.5.0/02:00:00,M10.5.0/02:00:00</v>
      </c>
      <c r="AJ25" s="12">
        <v>2560</v>
      </c>
      <c r="AK25" s="13">
        <v>1440</v>
      </c>
      <c r="AL25" s="13">
        <v>100</v>
      </c>
      <c r="AM25" s="17">
        <v>100</v>
      </c>
      <c r="AN25" s="13">
        <v>25</v>
      </c>
      <c r="AO25" s="13">
        <v>16384</v>
      </c>
      <c r="AP25" s="12" t="s">
        <v>227</v>
      </c>
      <c r="AQ25" s="13" t="s">
        <v>227</v>
      </c>
      <c r="AR25" s="13" t="s">
        <v>227</v>
      </c>
      <c r="AS25" s="17" t="s">
        <v>227</v>
      </c>
      <c r="AT25" s="13" t="s">
        <v>227</v>
      </c>
      <c r="AU25" s="13" t="s">
        <v>227</v>
      </c>
      <c r="AV25" s="12" t="s">
        <v>228</v>
      </c>
      <c r="AW25" s="13" t="s">
        <v>229</v>
      </c>
      <c r="AX25" s="13" t="s">
        <v>230</v>
      </c>
      <c r="AY25" s="13" t="s">
        <v>229</v>
      </c>
      <c r="AZ25" s="13">
        <v>3</v>
      </c>
      <c r="BA25" s="13">
        <v>48</v>
      </c>
      <c r="BB25" s="13">
        <v>39</v>
      </c>
      <c r="BC25" s="13">
        <v>80</v>
      </c>
      <c r="BD25" s="12" t="s">
        <v>227</v>
      </c>
      <c r="BE25" s="13" t="s">
        <v>227</v>
      </c>
      <c r="BF25" s="13" t="s">
        <v>227</v>
      </c>
      <c r="BG25" s="13" t="s">
        <v>227</v>
      </c>
      <c r="BH25" s="13" t="s">
        <v>227</v>
      </c>
      <c r="BI25" s="13" t="s">
        <v>227</v>
      </c>
      <c r="BJ25" s="13" t="s">
        <v>227</v>
      </c>
      <c r="BK25" s="12" t="s">
        <v>231</v>
      </c>
      <c r="BL25" s="13" t="s">
        <v>232</v>
      </c>
      <c r="BM25" s="13" t="str">
        <f t="shared" si="1"/>
        <v>21024</v>
      </c>
    </row>
    <row r="26" spans="1:65">
      <c r="A26" s="9" t="s">
        <v>257</v>
      </c>
      <c r="B26" s="9" t="s">
        <v>221</v>
      </c>
      <c r="C26" s="10" t="s">
        <v>222</v>
      </c>
      <c r="D26" s="11" t="s">
        <v>223</v>
      </c>
      <c r="E26" s="9" t="s">
        <v>243</v>
      </c>
      <c r="F26" s="12">
        <v>192</v>
      </c>
      <c r="G26" s="13">
        <v>168</v>
      </c>
      <c r="H26" s="13">
        <v>190</v>
      </c>
      <c r="I26" s="13" t="str">
        <f t="shared" si="4"/>
        <v>125</v>
      </c>
      <c r="J26" s="17" t="str">
        <f t="shared" si="3"/>
        <v>192.168.190.125</v>
      </c>
      <c r="K26" s="11" t="s">
        <v>118</v>
      </c>
      <c r="L26" s="15" t="str">
        <f>INDEX(Dictionaries!B:B,MATCH(Main!K26,Dictionaries!A:A,0))</f>
        <v>CST-01:00</v>
      </c>
      <c r="M26" s="9" t="s">
        <v>225</v>
      </c>
      <c r="N26" s="9" t="s">
        <v>226</v>
      </c>
      <c r="O26" s="13">
        <v>123</v>
      </c>
      <c r="P26" s="13">
        <v>60</v>
      </c>
      <c r="Q26" s="12" t="s">
        <v>65</v>
      </c>
      <c r="R26" s="16">
        <f>IF(NOT(ISBLANK(Q26)),INDEX(Dictionaries!D:D,MATCH(Main!Q26,Dictionaries!C:C,0)),"-")</f>
        <v>3</v>
      </c>
      <c r="S26" s="13" t="s">
        <v>80</v>
      </c>
      <c r="T26" s="16">
        <f>IF(NOT(R26="-"),INDEX(Dictionaries!F:F,MATCH(Main!S26,Dictionaries!E:E,0)),"-")</f>
        <v>5</v>
      </c>
      <c r="U26" s="13" t="s">
        <v>53</v>
      </c>
      <c r="V26" s="16">
        <f>IF(NOT(R26="-"),INDEX(Dictionaries!H:H,MATCH(Main!U26,Dictionaries!G:G,0)),"-")</f>
        <v>0</v>
      </c>
      <c r="W26" s="14">
        <v>2</v>
      </c>
      <c r="X26" s="44" t="str">
        <f>IF(NOT(R26="-"),INDEX(Dictionaries!J:J,MATCH(Main!W26,Dictionaries!I:I,0)),"-")</f>
        <v>02:00:00</v>
      </c>
      <c r="Y26" s="12" t="s">
        <v>105</v>
      </c>
      <c r="Z26" s="16">
        <f>IF(NOT(R26="-"),INDEX(Dictionaries!D:D,MATCH(Main!Y26,Dictionaries!C:C,0)),"-")</f>
        <v>10</v>
      </c>
      <c r="AA26" s="13" t="s">
        <v>80</v>
      </c>
      <c r="AB26" s="16">
        <f>IF(NOT(R26="-"),INDEX(Dictionaries!F:F,MATCH(Main!AA26,Dictionaries!E:E,0)),"-")</f>
        <v>5</v>
      </c>
      <c r="AC26" s="13" t="s">
        <v>53</v>
      </c>
      <c r="AD26" s="16">
        <f>IF(NOT(R26="-"),INDEX(Dictionaries!H:H,MATCH(Main!AC26,Dictionaries!G:G,0)),"-")</f>
        <v>0</v>
      </c>
      <c r="AE26" s="14">
        <v>2</v>
      </c>
      <c r="AF26" s="16" t="str">
        <f>INDEX(Dictionaries!J:J,MATCH(Main!AE26,Dictionaries!I:I,0))</f>
        <v>02:00:00</v>
      </c>
      <c r="AG26" s="13">
        <v>60</v>
      </c>
      <c r="AH26" s="16" t="str">
        <f>INDEX(Dictionaries!L:L,MATCH(Main!AG26,Dictionaries!K:K,0))</f>
        <v>01:00:00</v>
      </c>
      <c r="AI26" s="16" t="str">
        <f t="shared" si="0"/>
        <v>CST-01:00:00DST01:00:00,M3.5.0/02:00:00,M10.5.0/02:00:00</v>
      </c>
      <c r="AJ26" s="12">
        <v>2560</v>
      </c>
      <c r="AK26" s="13">
        <v>1440</v>
      </c>
      <c r="AL26" s="13">
        <v>100</v>
      </c>
      <c r="AM26" s="17">
        <v>100</v>
      </c>
      <c r="AN26" s="13">
        <v>25</v>
      </c>
      <c r="AO26" s="13">
        <v>16384</v>
      </c>
      <c r="AP26" s="12" t="s">
        <v>227</v>
      </c>
      <c r="AQ26" s="13" t="s">
        <v>227</v>
      </c>
      <c r="AR26" s="13" t="s">
        <v>227</v>
      </c>
      <c r="AS26" s="17" t="s">
        <v>227</v>
      </c>
      <c r="AT26" s="13" t="s">
        <v>227</v>
      </c>
      <c r="AU26" s="13" t="s">
        <v>227</v>
      </c>
      <c r="AV26" s="12" t="s">
        <v>228</v>
      </c>
      <c r="AW26" s="13" t="s">
        <v>229</v>
      </c>
      <c r="AX26" s="13" t="s">
        <v>230</v>
      </c>
      <c r="AY26" s="13" t="s">
        <v>229</v>
      </c>
      <c r="AZ26" s="13">
        <v>3</v>
      </c>
      <c r="BA26" s="13">
        <v>48</v>
      </c>
      <c r="BB26" s="13">
        <v>39</v>
      </c>
      <c r="BC26" s="13">
        <v>80</v>
      </c>
      <c r="BD26" s="12" t="s">
        <v>227</v>
      </c>
      <c r="BE26" s="13" t="s">
        <v>227</v>
      </c>
      <c r="BF26" s="13" t="s">
        <v>227</v>
      </c>
      <c r="BG26" s="13" t="s">
        <v>227</v>
      </c>
      <c r="BH26" s="13" t="s">
        <v>227</v>
      </c>
      <c r="BI26" s="13" t="s">
        <v>227</v>
      </c>
      <c r="BJ26" s="13" t="s">
        <v>227</v>
      </c>
      <c r="BK26" s="12" t="s">
        <v>231</v>
      </c>
      <c r="BL26" s="13" t="s">
        <v>232</v>
      </c>
      <c r="BM26" s="13" t="str">
        <f t="shared" si="1"/>
        <v>21025</v>
      </c>
    </row>
    <row r="27" spans="1:65">
      <c r="A27" s="9" t="s">
        <v>258</v>
      </c>
      <c r="B27" s="9" t="s">
        <v>221</v>
      </c>
      <c r="C27" s="10" t="s">
        <v>222</v>
      </c>
      <c r="D27" s="11" t="s">
        <v>223</v>
      </c>
      <c r="E27" s="9" t="s">
        <v>243</v>
      </c>
      <c r="F27" s="12">
        <v>192</v>
      </c>
      <c r="G27" s="13">
        <v>168</v>
      </c>
      <c r="H27" s="13">
        <v>190</v>
      </c>
      <c r="I27" s="13" t="str">
        <f t="shared" si="4"/>
        <v>126</v>
      </c>
      <c r="J27" s="17" t="str">
        <f t="shared" si="3"/>
        <v>192.168.190.126</v>
      </c>
      <c r="K27" s="11" t="s">
        <v>118</v>
      </c>
      <c r="L27" s="15" t="str">
        <f>INDEX(Dictionaries!B:B,MATCH(Main!K27,Dictionaries!A:A,0))</f>
        <v>CST-01:00</v>
      </c>
      <c r="M27" s="9" t="s">
        <v>225</v>
      </c>
      <c r="N27" s="9" t="s">
        <v>226</v>
      </c>
      <c r="O27" s="13">
        <v>123</v>
      </c>
      <c r="P27" s="13">
        <v>60</v>
      </c>
      <c r="Q27" s="12" t="s">
        <v>65</v>
      </c>
      <c r="R27" s="16">
        <f>IF(NOT(ISBLANK(Q27)),INDEX(Dictionaries!D:D,MATCH(Main!Q27,Dictionaries!C:C,0)),"-")</f>
        <v>3</v>
      </c>
      <c r="S27" s="13" t="s">
        <v>80</v>
      </c>
      <c r="T27" s="16">
        <f>IF(NOT(R27="-"),INDEX(Dictionaries!F:F,MATCH(Main!S27,Dictionaries!E:E,0)),"-")</f>
        <v>5</v>
      </c>
      <c r="U27" s="13" t="s">
        <v>53</v>
      </c>
      <c r="V27" s="16">
        <f>IF(NOT(R27="-"),INDEX(Dictionaries!H:H,MATCH(Main!U27,Dictionaries!G:G,0)),"-")</f>
        <v>0</v>
      </c>
      <c r="W27" s="14">
        <v>2</v>
      </c>
      <c r="X27" s="44" t="str">
        <f>IF(NOT(R27="-"),INDEX(Dictionaries!J:J,MATCH(Main!W27,Dictionaries!I:I,0)),"-")</f>
        <v>02:00:00</v>
      </c>
      <c r="Y27" s="12" t="s">
        <v>105</v>
      </c>
      <c r="Z27" s="16">
        <f>IF(NOT(R27="-"),INDEX(Dictionaries!D:D,MATCH(Main!Y27,Dictionaries!C:C,0)),"-")</f>
        <v>10</v>
      </c>
      <c r="AA27" s="13" t="s">
        <v>80</v>
      </c>
      <c r="AB27" s="16">
        <f>IF(NOT(R27="-"),INDEX(Dictionaries!F:F,MATCH(Main!AA27,Dictionaries!E:E,0)),"-")</f>
        <v>5</v>
      </c>
      <c r="AC27" s="13" t="s">
        <v>53</v>
      </c>
      <c r="AD27" s="16">
        <f>IF(NOT(R27="-"),INDEX(Dictionaries!H:H,MATCH(Main!AC27,Dictionaries!G:G,0)),"-")</f>
        <v>0</v>
      </c>
      <c r="AE27" s="14">
        <v>2</v>
      </c>
      <c r="AF27" s="16" t="str">
        <f>INDEX(Dictionaries!J:J,MATCH(Main!AE27,Dictionaries!I:I,0))</f>
        <v>02:00:00</v>
      </c>
      <c r="AG27" s="13">
        <v>60</v>
      </c>
      <c r="AH27" s="16" t="str">
        <f>INDEX(Dictionaries!L:L,MATCH(Main!AG27,Dictionaries!K:K,0))</f>
        <v>01:00:00</v>
      </c>
      <c r="AI27" s="16" t="str">
        <f t="shared" si="0"/>
        <v>CST-01:00:00DST01:00:00,M3.5.0/02:00:00,M10.5.0/02:00:00</v>
      </c>
      <c r="AJ27" s="12">
        <v>2560</v>
      </c>
      <c r="AK27" s="13">
        <v>1440</v>
      </c>
      <c r="AL27" s="13">
        <v>100</v>
      </c>
      <c r="AM27" s="17">
        <v>100</v>
      </c>
      <c r="AN27" s="13">
        <v>25</v>
      </c>
      <c r="AO27" s="13">
        <v>16384</v>
      </c>
      <c r="AP27" s="12" t="s">
        <v>227</v>
      </c>
      <c r="AQ27" s="13" t="s">
        <v>227</v>
      </c>
      <c r="AR27" s="13" t="s">
        <v>227</v>
      </c>
      <c r="AS27" s="17" t="s">
        <v>227</v>
      </c>
      <c r="AT27" s="13" t="s">
        <v>227</v>
      </c>
      <c r="AU27" s="13" t="s">
        <v>227</v>
      </c>
      <c r="AV27" s="12" t="s">
        <v>228</v>
      </c>
      <c r="AW27" s="13" t="s">
        <v>229</v>
      </c>
      <c r="AX27" s="13" t="s">
        <v>230</v>
      </c>
      <c r="AY27" s="13" t="s">
        <v>229</v>
      </c>
      <c r="AZ27" s="13">
        <v>3</v>
      </c>
      <c r="BA27" s="13">
        <v>48</v>
      </c>
      <c r="BB27" s="13">
        <v>39</v>
      </c>
      <c r="BC27" s="13">
        <v>80</v>
      </c>
      <c r="BD27" s="12" t="s">
        <v>227</v>
      </c>
      <c r="BE27" s="13" t="s">
        <v>227</v>
      </c>
      <c r="BF27" s="13" t="s">
        <v>227</v>
      </c>
      <c r="BG27" s="13" t="s">
        <v>227</v>
      </c>
      <c r="BH27" s="13" t="s">
        <v>227</v>
      </c>
      <c r="BI27" s="13" t="s">
        <v>227</v>
      </c>
      <c r="BJ27" s="13" t="s">
        <v>227</v>
      </c>
      <c r="BK27" s="12" t="s">
        <v>231</v>
      </c>
      <c r="BL27" s="13" t="s">
        <v>232</v>
      </c>
      <c r="BM27" s="13" t="str">
        <f t="shared" si="1"/>
        <v>21026</v>
      </c>
    </row>
    <row r="28" spans="1:65">
      <c r="A28" s="9" t="s">
        <v>259</v>
      </c>
      <c r="B28" s="9" t="s">
        <v>221</v>
      </c>
      <c r="C28" s="10" t="s">
        <v>222</v>
      </c>
      <c r="D28" s="11" t="s">
        <v>223</v>
      </c>
      <c r="E28" s="9" t="s">
        <v>243</v>
      </c>
      <c r="F28" s="12">
        <v>192</v>
      </c>
      <c r="G28" s="13">
        <v>168</v>
      </c>
      <c r="H28" s="13">
        <v>190</v>
      </c>
      <c r="I28" s="13" t="str">
        <f t="shared" si="4"/>
        <v>127</v>
      </c>
      <c r="J28" s="17" t="str">
        <f t="shared" si="3"/>
        <v>192.168.190.127</v>
      </c>
      <c r="K28" s="11" t="s">
        <v>118</v>
      </c>
      <c r="L28" s="15" t="str">
        <f>INDEX(Dictionaries!B:B,MATCH(Main!K28,Dictionaries!A:A,0))</f>
        <v>CST-01:00</v>
      </c>
      <c r="M28" s="9" t="s">
        <v>225</v>
      </c>
      <c r="N28" s="9" t="s">
        <v>226</v>
      </c>
      <c r="O28" s="13">
        <v>123</v>
      </c>
      <c r="P28" s="13">
        <v>60</v>
      </c>
      <c r="Q28" s="12" t="s">
        <v>65</v>
      </c>
      <c r="R28" s="16">
        <f>IF(NOT(ISBLANK(Q28)),INDEX(Dictionaries!D:D,MATCH(Main!Q28,Dictionaries!C:C,0)),"-")</f>
        <v>3</v>
      </c>
      <c r="S28" s="13" t="s">
        <v>80</v>
      </c>
      <c r="T28" s="16">
        <f>IF(NOT(R28="-"),INDEX(Dictionaries!F:F,MATCH(Main!S28,Dictionaries!E:E,0)),"-")</f>
        <v>5</v>
      </c>
      <c r="U28" s="13" t="s">
        <v>53</v>
      </c>
      <c r="V28" s="16">
        <f>IF(NOT(R28="-"),INDEX(Dictionaries!H:H,MATCH(Main!U28,Dictionaries!G:G,0)),"-")</f>
        <v>0</v>
      </c>
      <c r="W28" s="14">
        <v>2</v>
      </c>
      <c r="X28" s="44" t="str">
        <f>IF(NOT(R28="-"),INDEX(Dictionaries!J:J,MATCH(Main!W28,Dictionaries!I:I,0)),"-")</f>
        <v>02:00:00</v>
      </c>
      <c r="Y28" s="12" t="s">
        <v>105</v>
      </c>
      <c r="Z28" s="16">
        <f>IF(NOT(R28="-"),INDEX(Dictionaries!D:D,MATCH(Main!Y28,Dictionaries!C:C,0)),"-")</f>
        <v>10</v>
      </c>
      <c r="AA28" s="13" t="s">
        <v>80</v>
      </c>
      <c r="AB28" s="16">
        <f>IF(NOT(R28="-"),INDEX(Dictionaries!F:F,MATCH(Main!AA28,Dictionaries!E:E,0)),"-")</f>
        <v>5</v>
      </c>
      <c r="AC28" s="13" t="s">
        <v>53</v>
      </c>
      <c r="AD28" s="16">
        <f>IF(NOT(R28="-"),INDEX(Dictionaries!H:H,MATCH(Main!AC28,Dictionaries!G:G,0)),"-")</f>
        <v>0</v>
      </c>
      <c r="AE28" s="14">
        <v>2</v>
      </c>
      <c r="AF28" s="16" t="str">
        <f>INDEX(Dictionaries!J:J,MATCH(Main!AE28,Dictionaries!I:I,0))</f>
        <v>02:00:00</v>
      </c>
      <c r="AG28" s="13">
        <v>60</v>
      </c>
      <c r="AH28" s="16" t="str">
        <f>INDEX(Dictionaries!L:L,MATCH(Main!AG28,Dictionaries!K:K,0))</f>
        <v>01:00:00</v>
      </c>
      <c r="AI28" s="16" t="str">
        <f t="shared" si="0"/>
        <v>CST-01:00:00DST01:00:00,M3.5.0/02:00:00,M10.5.0/02:00:00</v>
      </c>
      <c r="AJ28" s="12">
        <v>2560</v>
      </c>
      <c r="AK28" s="13">
        <v>1440</v>
      </c>
      <c r="AL28" s="13">
        <v>100</v>
      </c>
      <c r="AM28" s="17">
        <v>100</v>
      </c>
      <c r="AN28" s="13">
        <v>25</v>
      </c>
      <c r="AO28" s="13">
        <v>16384</v>
      </c>
      <c r="AP28" s="12" t="s">
        <v>227</v>
      </c>
      <c r="AQ28" s="13" t="s">
        <v>227</v>
      </c>
      <c r="AR28" s="13" t="s">
        <v>227</v>
      </c>
      <c r="AS28" s="17" t="s">
        <v>227</v>
      </c>
      <c r="AT28" s="13" t="s">
        <v>227</v>
      </c>
      <c r="AU28" s="13" t="s">
        <v>227</v>
      </c>
      <c r="AV28" s="12" t="s">
        <v>228</v>
      </c>
      <c r="AW28" s="13" t="s">
        <v>229</v>
      </c>
      <c r="AX28" s="13" t="s">
        <v>230</v>
      </c>
      <c r="AY28" s="13" t="s">
        <v>229</v>
      </c>
      <c r="AZ28" s="13">
        <v>3</v>
      </c>
      <c r="BA28" s="13">
        <v>48</v>
      </c>
      <c r="BB28" s="13">
        <v>39</v>
      </c>
      <c r="BC28" s="13">
        <v>80</v>
      </c>
      <c r="BD28" s="12" t="s">
        <v>227</v>
      </c>
      <c r="BE28" s="13" t="s">
        <v>227</v>
      </c>
      <c r="BF28" s="13" t="s">
        <v>227</v>
      </c>
      <c r="BG28" s="13" t="s">
        <v>227</v>
      </c>
      <c r="BH28" s="13" t="s">
        <v>227</v>
      </c>
      <c r="BI28" s="13" t="s">
        <v>227</v>
      </c>
      <c r="BJ28" s="13" t="s">
        <v>227</v>
      </c>
      <c r="BK28" s="12" t="s">
        <v>231</v>
      </c>
      <c r="BL28" s="13" t="s">
        <v>232</v>
      </c>
      <c r="BM28" s="13" t="str">
        <f t="shared" si="1"/>
        <v>21027</v>
      </c>
    </row>
    <row r="29" spans="1:65">
      <c r="A29" s="9" t="s">
        <v>260</v>
      </c>
      <c r="B29" s="9" t="s">
        <v>221</v>
      </c>
      <c r="C29" s="10" t="s">
        <v>222</v>
      </c>
      <c r="D29" s="11" t="s">
        <v>223</v>
      </c>
      <c r="E29" s="9" t="s">
        <v>243</v>
      </c>
      <c r="F29" s="12">
        <v>192</v>
      </c>
      <c r="G29" s="13">
        <v>168</v>
      </c>
      <c r="H29" s="13">
        <v>190</v>
      </c>
      <c r="I29" s="13" t="str">
        <f t="shared" si="4"/>
        <v>128</v>
      </c>
      <c r="J29" s="17" t="str">
        <f t="shared" si="3"/>
        <v>192.168.190.128</v>
      </c>
      <c r="K29" s="11" t="s">
        <v>118</v>
      </c>
      <c r="L29" s="15" t="str">
        <f>INDEX(Dictionaries!B:B,MATCH(Main!K29,Dictionaries!A:A,0))</f>
        <v>CST-01:00</v>
      </c>
      <c r="M29" s="9" t="s">
        <v>225</v>
      </c>
      <c r="N29" s="9" t="s">
        <v>226</v>
      </c>
      <c r="O29" s="13">
        <v>123</v>
      </c>
      <c r="P29" s="13">
        <v>60</v>
      </c>
      <c r="Q29" s="12" t="s">
        <v>65</v>
      </c>
      <c r="R29" s="16">
        <f>IF(NOT(ISBLANK(Q29)),INDEX(Dictionaries!D:D,MATCH(Main!Q29,Dictionaries!C:C,0)),"-")</f>
        <v>3</v>
      </c>
      <c r="S29" s="13" t="s">
        <v>80</v>
      </c>
      <c r="T29" s="16">
        <f>IF(NOT(R29="-"),INDEX(Dictionaries!F:F,MATCH(Main!S29,Dictionaries!E:E,0)),"-")</f>
        <v>5</v>
      </c>
      <c r="U29" s="13" t="s">
        <v>53</v>
      </c>
      <c r="V29" s="16">
        <f>IF(NOT(R29="-"),INDEX(Dictionaries!H:H,MATCH(Main!U29,Dictionaries!G:G,0)),"-")</f>
        <v>0</v>
      </c>
      <c r="W29" s="14">
        <v>2</v>
      </c>
      <c r="X29" s="44" t="str">
        <f>IF(NOT(R29="-"),INDEX(Dictionaries!J:J,MATCH(Main!W29,Dictionaries!I:I,0)),"-")</f>
        <v>02:00:00</v>
      </c>
      <c r="Y29" s="12" t="s">
        <v>105</v>
      </c>
      <c r="Z29" s="16">
        <f>IF(NOT(R29="-"),INDEX(Dictionaries!D:D,MATCH(Main!Y29,Dictionaries!C:C,0)),"-")</f>
        <v>10</v>
      </c>
      <c r="AA29" s="13" t="s">
        <v>80</v>
      </c>
      <c r="AB29" s="16">
        <f>IF(NOT(R29="-"),INDEX(Dictionaries!F:F,MATCH(Main!AA29,Dictionaries!E:E,0)),"-")</f>
        <v>5</v>
      </c>
      <c r="AC29" s="13" t="s">
        <v>53</v>
      </c>
      <c r="AD29" s="16">
        <f>IF(NOT(R29="-"),INDEX(Dictionaries!H:H,MATCH(Main!AC29,Dictionaries!G:G,0)),"-")</f>
        <v>0</v>
      </c>
      <c r="AE29" s="14">
        <v>2</v>
      </c>
      <c r="AF29" s="16" t="str">
        <f>INDEX(Dictionaries!J:J,MATCH(Main!AE29,Dictionaries!I:I,0))</f>
        <v>02:00:00</v>
      </c>
      <c r="AG29" s="13">
        <v>60</v>
      </c>
      <c r="AH29" s="16" t="str">
        <f>INDEX(Dictionaries!L:L,MATCH(Main!AG29,Dictionaries!K:K,0))</f>
        <v>01:00:00</v>
      </c>
      <c r="AI29" s="16" t="str">
        <f t="shared" si="0"/>
        <v>CST-01:00:00DST01:00:00,M3.5.0/02:00:00,M10.5.0/02:00:00</v>
      </c>
      <c r="AJ29" s="12">
        <v>2560</v>
      </c>
      <c r="AK29" s="13">
        <v>1440</v>
      </c>
      <c r="AL29" s="13">
        <v>100</v>
      </c>
      <c r="AM29" s="17">
        <v>100</v>
      </c>
      <c r="AN29" s="13">
        <v>25</v>
      </c>
      <c r="AO29" s="13">
        <v>16384</v>
      </c>
      <c r="AP29" s="12" t="s">
        <v>227</v>
      </c>
      <c r="AQ29" s="13" t="s">
        <v>227</v>
      </c>
      <c r="AR29" s="13" t="s">
        <v>227</v>
      </c>
      <c r="AS29" s="17" t="s">
        <v>227</v>
      </c>
      <c r="AT29" s="13" t="s">
        <v>227</v>
      </c>
      <c r="AU29" s="13" t="s">
        <v>227</v>
      </c>
      <c r="AV29" s="12" t="s">
        <v>228</v>
      </c>
      <c r="AW29" s="13" t="s">
        <v>229</v>
      </c>
      <c r="AX29" s="13" t="s">
        <v>230</v>
      </c>
      <c r="AY29" s="13" t="s">
        <v>229</v>
      </c>
      <c r="AZ29" s="13">
        <v>3</v>
      </c>
      <c r="BA29" s="13">
        <v>48</v>
      </c>
      <c r="BB29" s="13">
        <v>39</v>
      </c>
      <c r="BC29" s="13">
        <v>80</v>
      </c>
      <c r="BD29" s="12" t="s">
        <v>227</v>
      </c>
      <c r="BE29" s="13" t="s">
        <v>227</v>
      </c>
      <c r="BF29" s="13" t="s">
        <v>227</v>
      </c>
      <c r="BG29" s="13" t="s">
        <v>227</v>
      </c>
      <c r="BH29" s="13" t="s">
        <v>227</v>
      </c>
      <c r="BI29" s="13" t="s">
        <v>227</v>
      </c>
      <c r="BJ29" s="13" t="s">
        <v>227</v>
      </c>
      <c r="BK29" s="12" t="s">
        <v>231</v>
      </c>
      <c r="BL29" s="13" t="s">
        <v>232</v>
      </c>
      <c r="BM29" s="13" t="str">
        <f t="shared" si="1"/>
        <v>21028</v>
      </c>
    </row>
    <row r="30" spans="1:65">
      <c r="A30" s="9" t="s">
        <v>261</v>
      </c>
      <c r="B30" s="9" t="s">
        <v>221</v>
      </c>
      <c r="C30" s="10" t="s">
        <v>222</v>
      </c>
      <c r="D30" s="11" t="s">
        <v>223</v>
      </c>
      <c r="E30" s="9" t="s">
        <v>243</v>
      </c>
      <c r="F30" s="12">
        <v>192</v>
      </c>
      <c r="G30" s="13">
        <v>168</v>
      </c>
      <c r="H30" s="13">
        <v>190</v>
      </c>
      <c r="I30" s="13" t="str">
        <f t="shared" si="4"/>
        <v>129</v>
      </c>
      <c r="J30" s="17" t="str">
        <f t="shared" si="3"/>
        <v>192.168.190.129</v>
      </c>
      <c r="K30" s="11" t="s">
        <v>118</v>
      </c>
      <c r="L30" s="15" t="str">
        <f>INDEX(Dictionaries!B:B,MATCH(Main!K30,Dictionaries!A:A,0))</f>
        <v>CST-01:00</v>
      </c>
      <c r="M30" s="9" t="s">
        <v>225</v>
      </c>
      <c r="N30" s="9" t="s">
        <v>226</v>
      </c>
      <c r="O30" s="13">
        <v>123</v>
      </c>
      <c r="P30" s="13">
        <v>60</v>
      </c>
      <c r="Q30" s="12" t="s">
        <v>65</v>
      </c>
      <c r="R30" s="16">
        <f>IF(NOT(ISBLANK(Q30)),INDEX(Dictionaries!D:D,MATCH(Main!Q30,Dictionaries!C:C,0)),"-")</f>
        <v>3</v>
      </c>
      <c r="S30" s="13" t="s">
        <v>80</v>
      </c>
      <c r="T30" s="16">
        <f>IF(NOT(R30="-"),INDEX(Dictionaries!F:F,MATCH(Main!S30,Dictionaries!E:E,0)),"-")</f>
        <v>5</v>
      </c>
      <c r="U30" s="13" t="s">
        <v>53</v>
      </c>
      <c r="V30" s="16">
        <f>IF(NOT(R30="-"),INDEX(Dictionaries!H:H,MATCH(Main!U30,Dictionaries!G:G,0)),"-")</f>
        <v>0</v>
      </c>
      <c r="W30" s="14">
        <v>2</v>
      </c>
      <c r="X30" s="44" t="str">
        <f>IF(NOT(R30="-"),INDEX(Dictionaries!J:J,MATCH(Main!W30,Dictionaries!I:I,0)),"-")</f>
        <v>02:00:00</v>
      </c>
      <c r="Y30" s="12" t="s">
        <v>105</v>
      </c>
      <c r="Z30" s="16">
        <f>IF(NOT(R30="-"),INDEX(Dictionaries!D:D,MATCH(Main!Y30,Dictionaries!C:C,0)),"-")</f>
        <v>10</v>
      </c>
      <c r="AA30" s="13" t="s">
        <v>80</v>
      </c>
      <c r="AB30" s="16">
        <f>IF(NOT(R30="-"),INDEX(Dictionaries!F:F,MATCH(Main!AA30,Dictionaries!E:E,0)),"-")</f>
        <v>5</v>
      </c>
      <c r="AC30" s="13" t="s">
        <v>53</v>
      </c>
      <c r="AD30" s="16">
        <f>IF(NOT(R30="-"),INDEX(Dictionaries!H:H,MATCH(Main!AC30,Dictionaries!G:G,0)),"-")</f>
        <v>0</v>
      </c>
      <c r="AE30" s="14">
        <v>2</v>
      </c>
      <c r="AF30" s="16" t="str">
        <f>INDEX(Dictionaries!J:J,MATCH(Main!AE30,Dictionaries!I:I,0))</f>
        <v>02:00:00</v>
      </c>
      <c r="AG30" s="13">
        <v>60</v>
      </c>
      <c r="AH30" s="16" t="str">
        <f>INDEX(Dictionaries!L:L,MATCH(Main!AG30,Dictionaries!K:K,0))</f>
        <v>01:00:00</v>
      </c>
      <c r="AI30" s="16" t="str">
        <f t="shared" si="0"/>
        <v>CST-01:00:00DST01:00:00,M3.5.0/02:00:00,M10.5.0/02:00:00</v>
      </c>
      <c r="AJ30" s="12">
        <v>2560</v>
      </c>
      <c r="AK30" s="13">
        <v>1440</v>
      </c>
      <c r="AL30" s="13">
        <v>100</v>
      </c>
      <c r="AM30" s="17">
        <v>100</v>
      </c>
      <c r="AN30" s="13">
        <v>25</v>
      </c>
      <c r="AO30" s="13">
        <v>16384</v>
      </c>
      <c r="AP30" s="12" t="s">
        <v>227</v>
      </c>
      <c r="AQ30" s="13" t="s">
        <v>227</v>
      </c>
      <c r="AR30" s="13" t="s">
        <v>227</v>
      </c>
      <c r="AS30" s="17" t="s">
        <v>227</v>
      </c>
      <c r="AT30" s="13" t="s">
        <v>227</v>
      </c>
      <c r="AU30" s="13" t="s">
        <v>227</v>
      </c>
      <c r="AV30" s="12" t="s">
        <v>228</v>
      </c>
      <c r="AW30" s="13" t="s">
        <v>229</v>
      </c>
      <c r="AX30" s="13" t="s">
        <v>230</v>
      </c>
      <c r="AY30" s="13" t="s">
        <v>229</v>
      </c>
      <c r="AZ30" s="13">
        <v>3</v>
      </c>
      <c r="BA30" s="13">
        <v>48</v>
      </c>
      <c r="BB30" s="13">
        <v>39</v>
      </c>
      <c r="BC30" s="13">
        <v>80</v>
      </c>
      <c r="BD30" s="12" t="s">
        <v>227</v>
      </c>
      <c r="BE30" s="13" t="s">
        <v>227</v>
      </c>
      <c r="BF30" s="13" t="s">
        <v>227</v>
      </c>
      <c r="BG30" s="13" t="s">
        <v>227</v>
      </c>
      <c r="BH30" s="13" t="s">
        <v>227</v>
      </c>
      <c r="BI30" s="13" t="s">
        <v>227</v>
      </c>
      <c r="BJ30" s="13" t="s">
        <v>227</v>
      </c>
      <c r="BK30" s="12" t="s">
        <v>231</v>
      </c>
      <c r="BL30" s="13" t="s">
        <v>232</v>
      </c>
      <c r="BM30" s="13" t="str">
        <f t="shared" si="1"/>
        <v>21029</v>
      </c>
    </row>
    <row r="31" spans="1:65">
      <c r="A31" s="9" t="s">
        <v>262</v>
      </c>
      <c r="B31" s="9" t="s">
        <v>221</v>
      </c>
      <c r="C31" s="10" t="s">
        <v>222</v>
      </c>
      <c r="D31" s="11" t="s">
        <v>223</v>
      </c>
      <c r="E31" s="9" t="s">
        <v>243</v>
      </c>
      <c r="F31" s="12">
        <v>192</v>
      </c>
      <c r="G31" s="13">
        <v>168</v>
      </c>
      <c r="H31" s="13">
        <v>190</v>
      </c>
      <c r="I31" s="13" t="str">
        <f t="shared" si="4"/>
        <v>130</v>
      </c>
      <c r="J31" s="17" t="str">
        <f t="shared" si="3"/>
        <v>192.168.190.130</v>
      </c>
      <c r="K31" s="11" t="s">
        <v>118</v>
      </c>
      <c r="L31" s="15" t="str">
        <f>INDEX(Dictionaries!B:B,MATCH(Main!K31,Dictionaries!A:A,0))</f>
        <v>CST-01:00</v>
      </c>
      <c r="M31" s="9" t="s">
        <v>225</v>
      </c>
      <c r="N31" s="9" t="s">
        <v>226</v>
      </c>
      <c r="O31" s="13">
        <v>123</v>
      </c>
      <c r="P31" s="13">
        <v>60</v>
      </c>
      <c r="Q31" s="12" t="s">
        <v>65</v>
      </c>
      <c r="R31" s="16">
        <f>IF(NOT(ISBLANK(Q31)),INDEX(Dictionaries!D:D,MATCH(Main!Q31,Dictionaries!C:C,0)),"-")</f>
        <v>3</v>
      </c>
      <c r="S31" s="13" t="s">
        <v>80</v>
      </c>
      <c r="T31" s="16">
        <f>IF(NOT(R31="-"),INDEX(Dictionaries!F:F,MATCH(Main!S31,Dictionaries!E:E,0)),"-")</f>
        <v>5</v>
      </c>
      <c r="U31" s="13" t="s">
        <v>53</v>
      </c>
      <c r="V31" s="16">
        <f>IF(NOT(R31="-"),INDEX(Dictionaries!H:H,MATCH(Main!U31,Dictionaries!G:G,0)),"-")</f>
        <v>0</v>
      </c>
      <c r="W31" s="14">
        <v>2</v>
      </c>
      <c r="X31" s="44" t="str">
        <f>IF(NOT(R31="-"),INDEX(Dictionaries!J:J,MATCH(Main!W31,Dictionaries!I:I,0)),"-")</f>
        <v>02:00:00</v>
      </c>
      <c r="Y31" s="12" t="s">
        <v>105</v>
      </c>
      <c r="Z31" s="16">
        <f>IF(NOT(R31="-"),INDEX(Dictionaries!D:D,MATCH(Main!Y31,Dictionaries!C:C,0)),"-")</f>
        <v>10</v>
      </c>
      <c r="AA31" s="13" t="s">
        <v>80</v>
      </c>
      <c r="AB31" s="16">
        <f>IF(NOT(R31="-"),INDEX(Dictionaries!F:F,MATCH(Main!AA31,Dictionaries!E:E,0)),"-")</f>
        <v>5</v>
      </c>
      <c r="AC31" s="13" t="s">
        <v>53</v>
      </c>
      <c r="AD31" s="16">
        <f>IF(NOT(R31="-"),INDEX(Dictionaries!H:H,MATCH(Main!AC31,Dictionaries!G:G,0)),"-")</f>
        <v>0</v>
      </c>
      <c r="AE31" s="14">
        <v>2</v>
      </c>
      <c r="AF31" s="16" t="str">
        <f>INDEX(Dictionaries!J:J,MATCH(Main!AE31,Dictionaries!I:I,0))</f>
        <v>02:00:00</v>
      </c>
      <c r="AG31" s="13">
        <v>60</v>
      </c>
      <c r="AH31" s="16" t="str">
        <f>INDEX(Dictionaries!L:L,MATCH(Main!AG31,Dictionaries!K:K,0))</f>
        <v>01:00:00</v>
      </c>
      <c r="AI31" s="16" t="str">
        <f t="shared" si="0"/>
        <v>CST-01:00:00DST01:00:00,M3.5.0/02:00:00,M10.5.0/02:00:00</v>
      </c>
      <c r="AJ31" s="12">
        <v>2560</v>
      </c>
      <c r="AK31" s="13">
        <v>1440</v>
      </c>
      <c r="AL31" s="13">
        <v>100</v>
      </c>
      <c r="AM31" s="17">
        <v>100</v>
      </c>
      <c r="AN31" s="13">
        <v>25</v>
      </c>
      <c r="AO31" s="13">
        <v>16384</v>
      </c>
      <c r="AP31" s="12" t="s">
        <v>227</v>
      </c>
      <c r="AQ31" s="13" t="s">
        <v>227</v>
      </c>
      <c r="AR31" s="13" t="s">
        <v>227</v>
      </c>
      <c r="AS31" s="17" t="s">
        <v>227</v>
      </c>
      <c r="AT31" s="13" t="s">
        <v>227</v>
      </c>
      <c r="AU31" s="13" t="s">
        <v>227</v>
      </c>
      <c r="AV31" s="12" t="s">
        <v>228</v>
      </c>
      <c r="AW31" s="13" t="s">
        <v>229</v>
      </c>
      <c r="AX31" s="13" t="s">
        <v>230</v>
      </c>
      <c r="AY31" s="13" t="s">
        <v>229</v>
      </c>
      <c r="AZ31" s="13">
        <v>3</v>
      </c>
      <c r="BA31" s="13">
        <v>48</v>
      </c>
      <c r="BB31" s="13">
        <v>39</v>
      </c>
      <c r="BC31" s="13">
        <v>80</v>
      </c>
      <c r="BD31" s="12" t="s">
        <v>227</v>
      </c>
      <c r="BE31" s="13" t="s">
        <v>227</v>
      </c>
      <c r="BF31" s="13" t="s">
        <v>227</v>
      </c>
      <c r="BG31" s="13" t="s">
        <v>227</v>
      </c>
      <c r="BH31" s="13" t="s">
        <v>227</v>
      </c>
      <c r="BI31" s="13" t="s">
        <v>227</v>
      </c>
      <c r="BJ31" s="13" t="s">
        <v>227</v>
      </c>
      <c r="BK31" s="12" t="s">
        <v>231</v>
      </c>
      <c r="BL31" s="13" t="s">
        <v>232</v>
      </c>
      <c r="BM31" s="13" t="str">
        <f t="shared" si="1"/>
        <v>21030</v>
      </c>
    </row>
    <row r="32" spans="1:65">
      <c r="A32" s="9" t="s">
        <v>263</v>
      </c>
      <c r="B32" s="9" t="s">
        <v>221</v>
      </c>
      <c r="C32" s="10" t="s">
        <v>222</v>
      </c>
      <c r="D32" s="11" t="s">
        <v>223</v>
      </c>
      <c r="E32" s="9" t="s">
        <v>243</v>
      </c>
      <c r="F32" s="12">
        <v>192</v>
      </c>
      <c r="G32" s="13">
        <v>168</v>
      </c>
      <c r="H32" s="13">
        <v>190</v>
      </c>
      <c r="I32" s="13" t="str">
        <f t="shared" si="4"/>
        <v>131</v>
      </c>
      <c r="J32" s="17" t="str">
        <f t="shared" si="3"/>
        <v>192.168.190.131</v>
      </c>
      <c r="K32" s="11" t="s">
        <v>118</v>
      </c>
      <c r="L32" s="15" t="str">
        <f>INDEX(Dictionaries!B:B,MATCH(Main!K32,Dictionaries!A:A,0))</f>
        <v>CST-01:00</v>
      </c>
      <c r="M32" s="9" t="s">
        <v>225</v>
      </c>
      <c r="N32" s="9" t="s">
        <v>226</v>
      </c>
      <c r="O32" s="13">
        <v>123</v>
      </c>
      <c r="P32" s="13">
        <v>60</v>
      </c>
      <c r="Q32" s="12" t="s">
        <v>65</v>
      </c>
      <c r="R32" s="16">
        <f>IF(NOT(ISBLANK(Q32)),INDEX(Dictionaries!D:D,MATCH(Main!Q32,Dictionaries!C:C,0)),"-")</f>
        <v>3</v>
      </c>
      <c r="S32" s="13" t="s">
        <v>80</v>
      </c>
      <c r="T32" s="16">
        <f>IF(NOT(R32="-"),INDEX(Dictionaries!F:F,MATCH(Main!S32,Dictionaries!E:E,0)),"-")</f>
        <v>5</v>
      </c>
      <c r="U32" s="13" t="s">
        <v>53</v>
      </c>
      <c r="V32" s="16">
        <f>IF(NOT(R32="-"),INDEX(Dictionaries!H:H,MATCH(Main!U32,Dictionaries!G:G,0)),"-")</f>
        <v>0</v>
      </c>
      <c r="W32" s="14">
        <v>2</v>
      </c>
      <c r="X32" s="44" t="str">
        <f>IF(NOT(R32="-"),INDEX(Dictionaries!J:J,MATCH(Main!W32,Dictionaries!I:I,0)),"-")</f>
        <v>02:00:00</v>
      </c>
      <c r="Y32" s="12" t="s">
        <v>105</v>
      </c>
      <c r="Z32" s="16">
        <f>IF(NOT(R32="-"),INDEX(Dictionaries!D:D,MATCH(Main!Y32,Dictionaries!C:C,0)),"-")</f>
        <v>10</v>
      </c>
      <c r="AA32" s="13" t="s">
        <v>80</v>
      </c>
      <c r="AB32" s="16">
        <f>IF(NOT(R32="-"),INDEX(Dictionaries!F:F,MATCH(Main!AA32,Dictionaries!E:E,0)),"-")</f>
        <v>5</v>
      </c>
      <c r="AC32" s="13" t="s">
        <v>53</v>
      </c>
      <c r="AD32" s="16">
        <f>IF(NOT(R32="-"),INDEX(Dictionaries!H:H,MATCH(Main!AC32,Dictionaries!G:G,0)),"-")</f>
        <v>0</v>
      </c>
      <c r="AE32" s="14">
        <v>2</v>
      </c>
      <c r="AF32" s="16" t="str">
        <f>INDEX(Dictionaries!J:J,MATCH(Main!AE32,Dictionaries!I:I,0))</f>
        <v>02:00:00</v>
      </c>
      <c r="AG32" s="13">
        <v>60</v>
      </c>
      <c r="AH32" s="16" t="str">
        <f>INDEX(Dictionaries!L:L,MATCH(Main!AG32,Dictionaries!K:K,0))</f>
        <v>01:00:00</v>
      </c>
      <c r="AI32" s="16" t="str">
        <f t="shared" si="0"/>
        <v>CST-01:00:00DST01:00:00,M3.5.0/02:00:00,M10.5.0/02:00:00</v>
      </c>
      <c r="AJ32" s="12">
        <v>2560</v>
      </c>
      <c r="AK32" s="13">
        <v>1440</v>
      </c>
      <c r="AL32" s="13">
        <v>100</v>
      </c>
      <c r="AM32" s="17">
        <v>100</v>
      </c>
      <c r="AN32" s="13">
        <v>25</v>
      </c>
      <c r="AO32" s="13">
        <v>16384</v>
      </c>
      <c r="AP32" s="12" t="s">
        <v>227</v>
      </c>
      <c r="AQ32" s="13" t="s">
        <v>227</v>
      </c>
      <c r="AR32" s="13" t="s">
        <v>227</v>
      </c>
      <c r="AS32" s="17" t="s">
        <v>227</v>
      </c>
      <c r="AT32" s="13" t="s">
        <v>227</v>
      </c>
      <c r="AU32" s="13" t="s">
        <v>227</v>
      </c>
      <c r="AV32" s="12" t="s">
        <v>228</v>
      </c>
      <c r="AW32" s="13" t="s">
        <v>229</v>
      </c>
      <c r="AX32" s="13" t="s">
        <v>230</v>
      </c>
      <c r="AY32" s="13" t="s">
        <v>229</v>
      </c>
      <c r="AZ32" s="13">
        <v>3</v>
      </c>
      <c r="BA32" s="13">
        <v>48</v>
      </c>
      <c r="BB32" s="13">
        <v>39</v>
      </c>
      <c r="BC32" s="13">
        <v>80</v>
      </c>
      <c r="BD32" s="12" t="s">
        <v>227</v>
      </c>
      <c r="BE32" s="13" t="s">
        <v>227</v>
      </c>
      <c r="BF32" s="13" t="s">
        <v>227</v>
      </c>
      <c r="BG32" s="13" t="s">
        <v>227</v>
      </c>
      <c r="BH32" s="13" t="s">
        <v>227</v>
      </c>
      <c r="BI32" s="13" t="s">
        <v>227</v>
      </c>
      <c r="BJ32" s="13" t="s">
        <v>227</v>
      </c>
      <c r="BK32" s="12" t="s">
        <v>231</v>
      </c>
      <c r="BL32" s="13" t="s">
        <v>232</v>
      </c>
      <c r="BM32" s="13" t="str">
        <f t="shared" si="1"/>
        <v>21031</v>
      </c>
    </row>
    <row r="33" spans="1:65">
      <c r="A33" s="9" t="s">
        <v>264</v>
      </c>
      <c r="B33" s="9" t="s">
        <v>221</v>
      </c>
      <c r="C33" s="10" t="s">
        <v>222</v>
      </c>
      <c r="D33" s="11" t="s">
        <v>223</v>
      </c>
      <c r="E33" s="9" t="s">
        <v>243</v>
      </c>
      <c r="F33" s="12">
        <v>192</v>
      </c>
      <c r="G33" s="13">
        <v>168</v>
      </c>
      <c r="H33" s="13">
        <v>190</v>
      </c>
      <c r="I33" s="13" t="str">
        <f t="shared" si="4"/>
        <v>132</v>
      </c>
      <c r="J33" s="17" t="str">
        <f t="shared" si="3"/>
        <v>192.168.190.132</v>
      </c>
      <c r="K33" s="11" t="s">
        <v>118</v>
      </c>
      <c r="L33" s="15" t="str">
        <f>INDEX(Dictionaries!B:B,MATCH(Main!K33,Dictionaries!A:A,0))</f>
        <v>CST-01:00</v>
      </c>
      <c r="M33" s="9" t="s">
        <v>225</v>
      </c>
      <c r="N33" s="9" t="s">
        <v>226</v>
      </c>
      <c r="O33" s="13">
        <v>123</v>
      </c>
      <c r="P33" s="13">
        <v>60</v>
      </c>
      <c r="Q33" s="12" t="s">
        <v>65</v>
      </c>
      <c r="R33" s="16">
        <f>IF(NOT(ISBLANK(Q33)),INDEX(Dictionaries!D:D,MATCH(Main!Q33,Dictionaries!C:C,0)),"-")</f>
        <v>3</v>
      </c>
      <c r="S33" s="13" t="s">
        <v>80</v>
      </c>
      <c r="T33" s="16">
        <f>IF(NOT(R33="-"),INDEX(Dictionaries!F:F,MATCH(Main!S33,Dictionaries!E:E,0)),"-")</f>
        <v>5</v>
      </c>
      <c r="U33" s="13" t="s">
        <v>53</v>
      </c>
      <c r="V33" s="16">
        <f>IF(NOT(R33="-"),INDEX(Dictionaries!H:H,MATCH(Main!U33,Dictionaries!G:G,0)),"-")</f>
        <v>0</v>
      </c>
      <c r="W33" s="14">
        <v>2</v>
      </c>
      <c r="X33" s="44" t="str">
        <f>IF(NOT(R33="-"),INDEX(Dictionaries!J:J,MATCH(Main!W33,Dictionaries!I:I,0)),"-")</f>
        <v>02:00:00</v>
      </c>
      <c r="Y33" s="12" t="s">
        <v>105</v>
      </c>
      <c r="Z33" s="16">
        <f>IF(NOT(R33="-"),INDEX(Dictionaries!D:D,MATCH(Main!Y33,Dictionaries!C:C,0)),"-")</f>
        <v>10</v>
      </c>
      <c r="AA33" s="13" t="s">
        <v>80</v>
      </c>
      <c r="AB33" s="16">
        <f>IF(NOT(R33="-"),INDEX(Dictionaries!F:F,MATCH(Main!AA33,Dictionaries!E:E,0)),"-")</f>
        <v>5</v>
      </c>
      <c r="AC33" s="13" t="s">
        <v>53</v>
      </c>
      <c r="AD33" s="16">
        <f>IF(NOT(R33="-"),INDEX(Dictionaries!H:H,MATCH(Main!AC33,Dictionaries!G:G,0)),"-")</f>
        <v>0</v>
      </c>
      <c r="AE33" s="14">
        <v>2</v>
      </c>
      <c r="AF33" s="16" t="str">
        <f>INDEX(Dictionaries!J:J,MATCH(Main!AE33,Dictionaries!I:I,0))</f>
        <v>02:00:00</v>
      </c>
      <c r="AG33" s="13">
        <v>60</v>
      </c>
      <c r="AH33" s="16" t="str">
        <f>INDEX(Dictionaries!L:L,MATCH(Main!AG33,Dictionaries!K:K,0))</f>
        <v>01:00:00</v>
      </c>
      <c r="AI33" s="16" t="str">
        <f t="shared" si="0"/>
        <v>CST-01:00:00DST01:00:00,M3.5.0/02:00:00,M10.5.0/02:00:00</v>
      </c>
      <c r="AJ33" s="12">
        <v>2560</v>
      </c>
      <c r="AK33" s="13">
        <v>1440</v>
      </c>
      <c r="AL33" s="13">
        <v>100</v>
      </c>
      <c r="AM33" s="17">
        <v>100</v>
      </c>
      <c r="AN33" s="13">
        <v>25</v>
      </c>
      <c r="AO33" s="13">
        <v>16384</v>
      </c>
      <c r="AP33" s="12" t="s">
        <v>227</v>
      </c>
      <c r="AQ33" s="13" t="s">
        <v>227</v>
      </c>
      <c r="AR33" s="13" t="s">
        <v>227</v>
      </c>
      <c r="AS33" s="17" t="s">
        <v>227</v>
      </c>
      <c r="AT33" s="13" t="s">
        <v>227</v>
      </c>
      <c r="AU33" s="13" t="s">
        <v>227</v>
      </c>
      <c r="AV33" s="12" t="s">
        <v>228</v>
      </c>
      <c r="AW33" s="13" t="s">
        <v>229</v>
      </c>
      <c r="AX33" s="13" t="s">
        <v>230</v>
      </c>
      <c r="AY33" s="13" t="s">
        <v>229</v>
      </c>
      <c r="AZ33" s="13">
        <v>3</v>
      </c>
      <c r="BA33" s="13">
        <v>48</v>
      </c>
      <c r="BB33" s="13">
        <v>39</v>
      </c>
      <c r="BC33" s="13">
        <v>80</v>
      </c>
      <c r="BD33" s="12" t="s">
        <v>227</v>
      </c>
      <c r="BE33" s="13" t="s">
        <v>227</v>
      </c>
      <c r="BF33" s="13" t="s">
        <v>227</v>
      </c>
      <c r="BG33" s="13" t="s">
        <v>227</v>
      </c>
      <c r="BH33" s="13" t="s">
        <v>227</v>
      </c>
      <c r="BI33" s="13" t="s">
        <v>227</v>
      </c>
      <c r="BJ33" s="13" t="s">
        <v>227</v>
      </c>
      <c r="BK33" s="12" t="s">
        <v>231</v>
      </c>
      <c r="BL33" s="13" t="s">
        <v>232</v>
      </c>
      <c r="BM33" s="13" t="str">
        <f t="shared" si="1"/>
        <v>21032</v>
      </c>
    </row>
    <row r="34" spans="1:65">
      <c r="A34" s="9" t="s">
        <v>265</v>
      </c>
      <c r="B34" s="9" t="s">
        <v>221</v>
      </c>
      <c r="C34" s="10" t="s">
        <v>222</v>
      </c>
      <c r="D34" s="11" t="s">
        <v>223</v>
      </c>
      <c r="E34" s="9" t="s">
        <v>243</v>
      </c>
      <c r="F34" s="12">
        <v>192</v>
      </c>
      <c r="G34" s="13">
        <v>168</v>
      </c>
      <c r="H34" s="13">
        <v>190</v>
      </c>
      <c r="I34" s="13" t="str">
        <f t="shared" si="4"/>
        <v>133</v>
      </c>
      <c r="J34" s="17" t="str">
        <f t="shared" si="3"/>
        <v>192.168.190.133</v>
      </c>
      <c r="K34" s="11" t="s">
        <v>118</v>
      </c>
      <c r="L34" s="15" t="str">
        <f>INDEX(Dictionaries!B:B,MATCH(Main!K34,Dictionaries!A:A,0))</f>
        <v>CST-01:00</v>
      </c>
      <c r="M34" s="9" t="s">
        <v>225</v>
      </c>
      <c r="N34" s="9" t="s">
        <v>226</v>
      </c>
      <c r="O34" s="13">
        <v>123</v>
      </c>
      <c r="P34" s="13">
        <v>60</v>
      </c>
      <c r="Q34" s="12" t="s">
        <v>65</v>
      </c>
      <c r="R34" s="16">
        <f>IF(NOT(ISBLANK(Q34)),INDEX(Dictionaries!D:D,MATCH(Main!Q34,Dictionaries!C:C,0)),"-")</f>
        <v>3</v>
      </c>
      <c r="S34" s="13" t="s">
        <v>80</v>
      </c>
      <c r="T34" s="16">
        <f>IF(NOT(R34="-"),INDEX(Dictionaries!F:F,MATCH(Main!S34,Dictionaries!E:E,0)),"-")</f>
        <v>5</v>
      </c>
      <c r="U34" s="13" t="s">
        <v>53</v>
      </c>
      <c r="V34" s="16">
        <f>IF(NOT(R34="-"),INDEX(Dictionaries!H:H,MATCH(Main!U34,Dictionaries!G:G,0)),"-")</f>
        <v>0</v>
      </c>
      <c r="W34" s="14">
        <v>2</v>
      </c>
      <c r="X34" s="44" t="str">
        <f>IF(NOT(R34="-"),INDEX(Dictionaries!J:J,MATCH(Main!W34,Dictionaries!I:I,0)),"-")</f>
        <v>02:00:00</v>
      </c>
      <c r="Y34" s="12" t="s">
        <v>105</v>
      </c>
      <c r="Z34" s="16">
        <f>IF(NOT(R34="-"),INDEX(Dictionaries!D:D,MATCH(Main!Y34,Dictionaries!C:C,0)),"-")</f>
        <v>10</v>
      </c>
      <c r="AA34" s="13" t="s">
        <v>80</v>
      </c>
      <c r="AB34" s="16">
        <f>IF(NOT(R34="-"),INDEX(Dictionaries!F:F,MATCH(Main!AA34,Dictionaries!E:E,0)),"-")</f>
        <v>5</v>
      </c>
      <c r="AC34" s="13" t="s">
        <v>53</v>
      </c>
      <c r="AD34" s="16">
        <f>IF(NOT(R34="-"),INDEX(Dictionaries!H:H,MATCH(Main!AC34,Dictionaries!G:G,0)),"-")</f>
        <v>0</v>
      </c>
      <c r="AE34" s="14">
        <v>2</v>
      </c>
      <c r="AF34" s="16" t="str">
        <f>INDEX(Dictionaries!J:J,MATCH(Main!AE34,Dictionaries!I:I,0))</f>
        <v>02:00:00</v>
      </c>
      <c r="AG34" s="13">
        <v>60</v>
      </c>
      <c r="AH34" s="16" t="str">
        <f>INDEX(Dictionaries!L:L,MATCH(Main!AG34,Dictionaries!K:K,0))</f>
        <v>01:00:00</v>
      </c>
      <c r="AI34" s="16" t="str">
        <f t="shared" si="0"/>
        <v>CST-01:00:00DST01:00:00,M3.5.0/02:00:00,M10.5.0/02:00:00</v>
      </c>
      <c r="AJ34" s="12">
        <v>2560</v>
      </c>
      <c r="AK34" s="13">
        <v>1440</v>
      </c>
      <c r="AL34" s="13">
        <v>100</v>
      </c>
      <c r="AM34" s="17">
        <v>100</v>
      </c>
      <c r="AN34" s="13">
        <v>25</v>
      </c>
      <c r="AO34" s="13">
        <v>16384</v>
      </c>
      <c r="AP34" s="12" t="s">
        <v>227</v>
      </c>
      <c r="AQ34" s="13" t="s">
        <v>227</v>
      </c>
      <c r="AR34" s="13" t="s">
        <v>227</v>
      </c>
      <c r="AS34" s="17" t="s">
        <v>227</v>
      </c>
      <c r="AT34" s="13" t="s">
        <v>227</v>
      </c>
      <c r="AU34" s="13" t="s">
        <v>227</v>
      </c>
      <c r="AV34" s="12" t="s">
        <v>228</v>
      </c>
      <c r="AW34" s="13" t="s">
        <v>229</v>
      </c>
      <c r="AX34" s="13" t="s">
        <v>230</v>
      </c>
      <c r="AY34" s="13" t="s">
        <v>229</v>
      </c>
      <c r="AZ34" s="13">
        <v>3</v>
      </c>
      <c r="BA34" s="13">
        <v>48</v>
      </c>
      <c r="BB34" s="13">
        <v>39</v>
      </c>
      <c r="BC34" s="13">
        <v>80</v>
      </c>
      <c r="BD34" s="12" t="s">
        <v>227</v>
      </c>
      <c r="BE34" s="13" t="s">
        <v>227</v>
      </c>
      <c r="BF34" s="13" t="s">
        <v>227</v>
      </c>
      <c r="BG34" s="13" t="s">
        <v>227</v>
      </c>
      <c r="BH34" s="13" t="s">
        <v>227</v>
      </c>
      <c r="BI34" s="13" t="s">
        <v>227</v>
      </c>
      <c r="BJ34" s="13" t="s">
        <v>227</v>
      </c>
      <c r="BK34" s="12" t="s">
        <v>231</v>
      </c>
      <c r="BL34" s="13" t="s">
        <v>232</v>
      </c>
      <c r="BM34" s="13" t="str">
        <f t="shared" ref="BM34:BM56" si="5">210&amp;RIGHT(A34,2)</f>
        <v>21033</v>
      </c>
    </row>
    <row r="35" spans="1:65">
      <c r="A35" s="9" t="s">
        <v>266</v>
      </c>
      <c r="B35" s="9" t="s">
        <v>221</v>
      </c>
      <c r="C35" s="10" t="s">
        <v>222</v>
      </c>
      <c r="D35" s="11" t="s">
        <v>223</v>
      </c>
      <c r="E35" s="9" t="s">
        <v>243</v>
      </c>
      <c r="F35" s="12">
        <v>192</v>
      </c>
      <c r="G35" s="13">
        <v>168</v>
      </c>
      <c r="H35" s="13">
        <v>190</v>
      </c>
      <c r="I35" s="13" t="str">
        <f t="shared" si="4"/>
        <v>134</v>
      </c>
      <c r="J35" s="17" t="str">
        <f t="shared" si="3"/>
        <v>192.168.190.134</v>
      </c>
      <c r="K35" s="11" t="s">
        <v>118</v>
      </c>
      <c r="L35" s="15" t="str">
        <f>INDEX(Dictionaries!B:B,MATCH(Main!K35,Dictionaries!A:A,0))</f>
        <v>CST-01:00</v>
      </c>
      <c r="M35" s="9" t="s">
        <v>225</v>
      </c>
      <c r="N35" s="9" t="s">
        <v>226</v>
      </c>
      <c r="O35" s="13">
        <v>123</v>
      </c>
      <c r="P35" s="13">
        <v>60</v>
      </c>
      <c r="Q35" s="12" t="s">
        <v>65</v>
      </c>
      <c r="R35" s="16">
        <f>IF(NOT(ISBLANK(Q35)),INDEX(Dictionaries!D:D,MATCH(Main!Q35,Dictionaries!C:C,0)),"-")</f>
        <v>3</v>
      </c>
      <c r="S35" s="13" t="s">
        <v>80</v>
      </c>
      <c r="T35" s="16">
        <f>IF(NOT(R35="-"),INDEX(Dictionaries!F:F,MATCH(Main!S35,Dictionaries!E:E,0)),"-")</f>
        <v>5</v>
      </c>
      <c r="U35" s="13" t="s">
        <v>53</v>
      </c>
      <c r="V35" s="16">
        <f>IF(NOT(R35="-"),INDEX(Dictionaries!H:H,MATCH(Main!U35,Dictionaries!G:G,0)),"-")</f>
        <v>0</v>
      </c>
      <c r="W35" s="14">
        <v>2</v>
      </c>
      <c r="X35" s="44" t="str">
        <f>IF(NOT(R35="-"),INDEX(Dictionaries!J:J,MATCH(Main!W35,Dictionaries!I:I,0)),"-")</f>
        <v>02:00:00</v>
      </c>
      <c r="Y35" s="12" t="s">
        <v>105</v>
      </c>
      <c r="Z35" s="16">
        <f>IF(NOT(R35="-"),INDEX(Dictionaries!D:D,MATCH(Main!Y35,Dictionaries!C:C,0)),"-")</f>
        <v>10</v>
      </c>
      <c r="AA35" s="13" t="s">
        <v>80</v>
      </c>
      <c r="AB35" s="16">
        <f>IF(NOT(R35="-"),INDEX(Dictionaries!F:F,MATCH(Main!AA35,Dictionaries!E:E,0)),"-")</f>
        <v>5</v>
      </c>
      <c r="AC35" s="13" t="s">
        <v>53</v>
      </c>
      <c r="AD35" s="16">
        <f>IF(NOT(R35="-"),INDEX(Dictionaries!H:H,MATCH(Main!AC35,Dictionaries!G:G,0)),"-")</f>
        <v>0</v>
      </c>
      <c r="AE35" s="14">
        <v>2</v>
      </c>
      <c r="AF35" s="16" t="str">
        <f>INDEX(Dictionaries!J:J,MATCH(Main!AE35,Dictionaries!I:I,0))</f>
        <v>02:00:00</v>
      </c>
      <c r="AG35" s="13">
        <v>60</v>
      </c>
      <c r="AH35" s="16" t="str">
        <f>INDEX(Dictionaries!L:L,MATCH(Main!AG35,Dictionaries!K:K,0))</f>
        <v>01:00:00</v>
      </c>
      <c r="AI35" s="16" t="str">
        <f t="shared" si="0"/>
        <v>CST-01:00:00DST01:00:00,M3.5.0/02:00:00,M10.5.0/02:00:00</v>
      </c>
      <c r="AJ35" s="12">
        <v>2560</v>
      </c>
      <c r="AK35" s="13">
        <v>1440</v>
      </c>
      <c r="AL35" s="13">
        <v>100</v>
      </c>
      <c r="AM35" s="17">
        <v>100</v>
      </c>
      <c r="AN35" s="13">
        <v>25</v>
      </c>
      <c r="AO35" s="13">
        <v>16384</v>
      </c>
      <c r="AP35" s="12" t="s">
        <v>227</v>
      </c>
      <c r="AQ35" s="13" t="s">
        <v>227</v>
      </c>
      <c r="AR35" s="13" t="s">
        <v>227</v>
      </c>
      <c r="AS35" s="17" t="s">
        <v>227</v>
      </c>
      <c r="AT35" s="13" t="s">
        <v>227</v>
      </c>
      <c r="AU35" s="13" t="s">
        <v>227</v>
      </c>
      <c r="AV35" s="12" t="s">
        <v>228</v>
      </c>
      <c r="AW35" s="13" t="s">
        <v>229</v>
      </c>
      <c r="AX35" s="13" t="s">
        <v>230</v>
      </c>
      <c r="AY35" s="13" t="s">
        <v>229</v>
      </c>
      <c r="AZ35" s="13">
        <v>3</v>
      </c>
      <c r="BA35" s="13">
        <v>48</v>
      </c>
      <c r="BB35" s="13">
        <v>39</v>
      </c>
      <c r="BC35" s="13">
        <v>80</v>
      </c>
      <c r="BD35" s="12" t="s">
        <v>227</v>
      </c>
      <c r="BE35" s="13" t="s">
        <v>227</v>
      </c>
      <c r="BF35" s="13" t="s">
        <v>227</v>
      </c>
      <c r="BG35" s="13" t="s">
        <v>227</v>
      </c>
      <c r="BH35" s="13" t="s">
        <v>227</v>
      </c>
      <c r="BI35" s="13" t="s">
        <v>227</v>
      </c>
      <c r="BJ35" s="13" t="s">
        <v>227</v>
      </c>
      <c r="BK35" s="12" t="s">
        <v>231</v>
      </c>
      <c r="BL35" s="13" t="s">
        <v>232</v>
      </c>
      <c r="BM35" s="13" t="str">
        <f t="shared" si="5"/>
        <v>21034</v>
      </c>
    </row>
    <row r="36" spans="1:65">
      <c r="A36" s="9" t="s">
        <v>267</v>
      </c>
      <c r="B36" s="9" t="s">
        <v>221</v>
      </c>
      <c r="C36" s="10" t="s">
        <v>222</v>
      </c>
      <c r="D36" s="11" t="s">
        <v>223</v>
      </c>
      <c r="E36" s="9" t="s">
        <v>243</v>
      </c>
      <c r="F36" s="12">
        <v>192</v>
      </c>
      <c r="G36" s="13">
        <v>168</v>
      </c>
      <c r="H36" s="13">
        <v>190</v>
      </c>
      <c r="I36" s="13" t="str">
        <f t="shared" si="4"/>
        <v>135</v>
      </c>
      <c r="J36" s="17" t="str">
        <f t="shared" si="3"/>
        <v>192.168.190.135</v>
      </c>
      <c r="K36" s="11" t="s">
        <v>118</v>
      </c>
      <c r="L36" s="15" t="str">
        <f>INDEX(Dictionaries!B:B,MATCH(Main!K36,Dictionaries!A:A,0))</f>
        <v>CST-01:00</v>
      </c>
      <c r="M36" s="9" t="s">
        <v>225</v>
      </c>
      <c r="N36" s="9" t="s">
        <v>226</v>
      </c>
      <c r="O36" s="13">
        <v>123</v>
      </c>
      <c r="P36" s="13">
        <v>60</v>
      </c>
      <c r="Q36" s="12" t="s">
        <v>65</v>
      </c>
      <c r="R36" s="16">
        <f>IF(NOT(ISBLANK(Q36)),INDEX(Dictionaries!D:D,MATCH(Main!Q36,Dictionaries!C:C,0)),"-")</f>
        <v>3</v>
      </c>
      <c r="S36" s="13" t="s">
        <v>80</v>
      </c>
      <c r="T36" s="16">
        <f>IF(NOT(R36="-"),INDEX(Dictionaries!F:F,MATCH(Main!S36,Dictionaries!E:E,0)),"-")</f>
        <v>5</v>
      </c>
      <c r="U36" s="13" t="s">
        <v>53</v>
      </c>
      <c r="V36" s="16">
        <f>IF(NOT(R36="-"),INDEX(Dictionaries!H:H,MATCH(Main!U36,Dictionaries!G:G,0)),"-")</f>
        <v>0</v>
      </c>
      <c r="W36" s="14">
        <v>2</v>
      </c>
      <c r="X36" s="44" t="str">
        <f>IF(NOT(R36="-"),INDEX(Dictionaries!J:J,MATCH(Main!W36,Dictionaries!I:I,0)),"-")</f>
        <v>02:00:00</v>
      </c>
      <c r="Y36" s="12" t="s">
        <v>105</v>
      </c>
      <c r="Z36" s="16">
        <f>IF(NOT(R36="-"),INDEX(Dictionaries!D:D,MATCH(Main!Y36,Dictionaries!C:C,0)),"-")</f>
        <v>10</v>
      </c>
      <c r="AA36" s="13" t="s">
        <v>80</v>
      </c>
      <c r="AB36" s="16">
        <f>IF(NOT(R36="-"),INDEX(Dictionaries!F:F,MATCH(Main!AA36,Dictionaries!E:E,0)),"-")</f>
        <v>5</v>
      </c>
      <c r="AC36" s="13" t="s">
        <v>53</v>
      </c>
      <c r="AD36" s="16">
        <f>IF(NOT(R36="-"),INDEX(Dictionaries!H:H,MATCH(Main!AC36,Dictionaries!G:G,0)),"-")</f>
        <v>0</v>
      </c>
      <c r="AE36" s="14">
        <v>2</v>
      </c>
      <c r="AF36" s="16" t="str">
        <f>INDEX(Dictionaries!J:J,MATCH(Main!AE36,Dictionaries!I:I,0))</f>
        <v>02:00:00</v>
      </c>
      <c r="AG36" s="13">
        <v>60</v>
      </c>
      <c r="AH36" s="16" t="str">
        <f>INDEX(Dictionaries!L:L,MATCH(Main!AG36,Dictionaries!K:K,0))</f>
        <v>01:00:00</v>
      </c>
      <c r="AI36" s="16" t="str">
        <f t="shared" si="0"/>
        <v>CST-01:00:00DST01:00:00,M3.5.0/02:00:00,M10.5.0/02:00:00</v>
      </c>
      <c r="AJ36" s="12">
        <v>2560</v>
      </c>
      <c r="AK36" s="13">
        <v>1440</v>
      </c>
      <c r="AL36" s="13">
        <v>100</v>
      </c>
      <c r="AM36" s="17">
        <v>100</v>
      </c>
      <c r="AN36" s="13">
        <v>25</v>
      </c>
      <c r="AO36" s="13">
        <v>16384</v>
      </c>
      <c r="AP36" s="12" t="s">
        <v>227</v>
      </c>
      <c r="AQ36" s="13" t="s">
        <v>227</v>
      </c>
      <c r="AR36" s="13" t="s">
        <v>227</v>
      </c>
      <c r="AS36" s="17" t="s">
        <v>227</v>
      </c>
      <c r="AT36" s="13" t="s">
        <v>227</v>
      </c>
      <c r="AU36" s="13" t="s">
        <v>227</v>
      </c>
      <c r="AV36" s="12" t="s">
        <v>228</v>
      </c>
      <c r="AW36" s="13" t="s">
        <v>229</v>
      </c>
      <c r="AX36" s="13" t="s">
        <v>230</v>
      </c>
      <c r="AY36" s="13" t="s">
        <v>229</v>
      </c>
      <c r="AZ36" s="13">
        <v>3</v>
      </c>
      <c r="BA36" s="13">
        <v>48</v>
      </c>
      <c r="BB36" s="13">
        <v>39</v>
      </c>
      <c r="BC36" s="13">
        <v>80</v>
      </c>
      <c r="BD36" s="12" t="s">
        <v>227</v>
      </c>
      <c r="BE36" s="13" t="s">
        <v>227</v>
      </c>
      <c r="BF36" s="13" t="s">
        <v>227</v>
      </c>
      <c r="BG36" s="13" t="s">
        <v>227</v>
      </c>
      <c r="BH36" s="13" t="s">
        <v>227</v>
      </c>
      <c r="BI36" s="13" t="s">
        <v>227</v>
      </c>
      <c r="BJ36" s="13" t="s">
        <v>227</v>
      </c>
      <c r="BK36" s="12" t="s">
        <v>231</v>
      </c>
      <c r="BL36" s="13" t="s">
        <v>232</v>
      </c>
      <c r="BM36" s="13" t="str">
        <f t="shared" si="5"/>
        <v>21035</v>
      </c>
    </row>
    <row r="37" spans="1:65">
      <c r="A37" s="9" t="s">
        <v>268</v>
      </c>
      <c r="B37" s="9" t="s">
        <v>221</v>
      </c>
      <c r="C37" s="10" t="s">
        <v>222</v>
      </c>
      <c r="D37" s="11" t="s">
        <v>223</v>
      </c>
      <c r="E37" s="9" t="s">
        <v>243</v>
      </c>
      <c r="F37" s="12">
        <v>192</v>
      </c>
      <c r="G37" s="13">
        <v>168</v>
      </c>
      <c r="H37" s="13">
        <v>190</v>
      </c>
      <c r="I37" s="13" t="str">
        <f t="shared" si="4"/>
        <v>136</v>
      </c>
      <c r="J37" s="17" t="str">
        <f t="shared" si="3"/>
        <v>192.168.190.136</v>
      </c>
      <c r="K37" s="11" t="s">
        <v>118</v>
      </c>
      <c r="L37" s="15" t="str">
        <f>INDEX(Dictionaries!B:B,MATCH(Main!K37,Dictionaries!A:A,0))</f>
        <v>CST-01:00</v>
      </c>
      <c r="M37" s="9" t="s">
        <v>225</v>
      </c>
      <c r="N37" s="9" t="s">
        <v>226</v>
      </c>
      <c r="O37" s="13">
        <v>123</v>
      </c>
      <c r="P37" s="13">
        <v>60</v>
      </c>
      <c r="Q37" s="12" t="s">
        <v>65</v>
      </c>
      <c r="R37" s="16">
        <f>IF(NOT(ISBLANK(Q37)),INDEX(Dictionaries!D:D,MATCH(Main!Q37,Dictionaries!C:C,0)),"-")</f>
        <v>3</v>
      </c>
      <c r="S37" s="13" t="s">
        <v>80</v>
      </c>
      <c r="T37" s="16">
        <f>IF(NOT(R37="-"),INDEX(Dictionaries!F:F,MATCH(Main!S37,Dictionaries!E:E,0)),"-")</f>
        <v>5</v>
      </c>
      <c r="U37" s="13" t="s">
        <v>53</v>
      </c>
      <c r="V37" s="16">
        <f>IF(NOT(R37="-"),INDEX(Dictionaries!H:H,MATCH(Main!U37,Dictionaries!G:G,0)),"-")</f>
        <v>0</v>
      </c>
      <c r="W37" s="14">
        <v>2</v>
      </c>
      <c r="X37" s="44" t="str">
        <f>IF(NOT(R37="-"),INDEX(Dictionaries!J:J,MATCH(Main!W37,Dictionaries!I:I,0)),"-")</f>
        <v>02:00:00</v>
      </c>
      <c r="Y37" s="12" t="s">
        <v>105</v>
      </c>
      <c r="Z37" s="16">
        <f>IF(NOT(R37="-"),INDEX(Dictionaries!D:D,MATCH(Main!Y37,Dictionaries!C:C,0)),"-")</f>
        <v>10</v>
      </c>
      <c r="AA37" s="13" t="s">
        <v>80</v>
      </c>
      <c r="AB37" s="16">
        <f>IF(NOT(R37="-"),INDEX(Dictionaries!F:F,MATCH(Main!AA37,Dictionaries!E:E,0)),"-")</f>
        <v>5</v>
      </c>
      <c r="AC37" s="13" t="s">
        <v>53</v>
      </c>
      <c r="AD37" s="16">
        <f>IF(NOT(R37="-"),INDEX(Dictionaries!H:H,MATCH(Main!AC37,Dictionaries!G:G,0)),"-")</f>
        <v>0</v>
      </c>
      <c r="AE37" s="14">
        <v>2</v>
      </c>
      <c r="AF37" s="16" t="str">
        <f>INDEX(Dictionaries!J:J,MATCH(Main!AE37,Dictionaries!I:I,0))</f>
        <v>02:00:00</v>
      </c>
      <c r="AG37" s="13">
        <v>60</v>
      </c>
      <c r="AH37" s="16" t="str">
        <f>INDEX(Dictionaries!L:L,MATCH(Main!AG37,Dictionaries!K:K,0))</f>
        <v>01:00:00</v>
      </c>
      <c r="AI37" s="16" t="str">
        <f t="shared" si="0"/>
        <v>CST-01:00:00DST01:00:00,M3.5.0/02:00:00,M10.5.0/02:00:00</v>
      </c>
      <c r="AJ37" s="12">
        <v>2560</v>
      </c>
      <c r="AK37" s="13">
        <v>1440</v>
      </c>
      <c r="AL37" s="13">
        <v>100</v>
      </c>
      <c r="AM37" s="17">
        <v>100</v>
      </c>
      <c r="AN37" s="13">
        <v>25</v>
      </c>
      <c r="AO37" s="13">
        <v>16384</v>
      </c>
      <c r="AP37" s="12" t="s">
        <v>227</v>
      </c>
      <c r="AQ37" s="13" t="s">
        <v>227</v>
      </c>
      <c r="AR37" s="13" t="s">
        <v>227</v>
      </c>
      <c r="AS37" s="17" t="s">
        <v>227</v>
      </c>
      <c r="AT37" s="13" t="s">
        <v>227</v>
      </c>
      <c r="AU37" s="13" t="s">
        <v>227</v>
      </c>
      <c r="AV37" s="12" t="s">
        <v>228</v>
      </c>
      <c r="AW37" s="13" t="s">
        <v>229</v>
      </c>
      <c r="AX37" s="13" t="s">
        <v>230</v>
      </c>
      <c r="AY37" s="13" t="s">
        <v>229</v>
      </c>
      <c r="AZ37" s="13">
        <v>3</v>
      </c>
      <c r="BA37" s="13">
        <v>48</v>
      </c>
      <c r="BB37" s="13">
        <v>39</v>
      </c>
      <c r="BC37" s="13">
        <v>80</v>
      </c>
      <c r="BD37" s="12" t="s">
        <v>227</v>
      </c>
      <c r="BE37" s="13" t="s">
        <v>227</v>
      </c>
      <c r="BF37" s="13" t="s">
        <v>227</v>
      </c>
      <c r="BG37" s="13" t="s">
        <v>227</v>
      </c>
      <c r="BH37" s="13" t="s">
        <v>227</v>
      </c>
      <c r="BI37" s="13" t="s">
        <v>227</v>
      </c>
      <c r="BJ37" s="13" t="s">
        <v>227</v>
      </c>
      <c r="BK37" s="12" t="s">
        <v>231</v>
      </c>
      <c r="BL37" s="13" t="s">
        <v>232</v>
      </c>
      <c r="BM37" s="13" t="str">
        <f t="shared" si="5"/>
        <v>21036</v>
      </c>
    </row>
    <row r="38" spans="1:65">
      <c r="A38" s="9" t="s">
        <v>269</v>
      </c>
      <c r="B38" s="9" t="s">
        <v>221</v>
      </c>
      <c r="C38" s="10" t="s">
        <v>222</v>
      </c>
      <c r="D38" s="11" t="s">
        <v>223</v>
      </c>
      <c r="E38" s="9" t="s">
        <v>243</v>
      </c>
      <c r="F38" s="12">
        <v>192</v>
      </c>
      <c r="G38" s="13">
        <v>168</v>
      </c>
      <c r="H38" s="13">
        <v>190</v>
      </c>
      <c r="I38" s="13" t="str">
        <f t="shared" si="4"/>
        <v>137</v>
      </c>
      <c r="J38" s="17" t="str">
        <f t="shared" si="3"/>
        <v>192.168.190.137</v>
      </c>
      <c r="K38" s="11" t="s">
        <v>118</v>
      </c>
      <c r="L38" s="15" t="str">
        <f>INDEX(Dictionaries!B:B,MATCH(Main!K38,Dictionaries!A:A,0))</f>
        <v>CST-01:00</v>
      </c>
      <c r="M38" s="9" t="s">
        <v>225</v>
      </c>
      <c r="N38" s="9" t="s">
        <v>226</v>
      </c>
      <c r="O38" s="13">
        <v>123</v>
      </c>
      <c r="P38" s="13">
        <v>60</v>
      </c>
      <c r="Q38" s="12" t="s">
        <v>65</v>
      </c>
      <c r="R38" s="16">
        <f>IF(NOT(ISBLANK(Q38)),INDEX(Dictionaries!D:D,MATCH(Main!Q38,Dictionaries!C:C,0)),"-")</f>
        <v>3</v>
      </c>
      <c r="S38" s="13" t="s">
        <v>80</v>
      </c>
      <c r="T38" s="16">
        <f>IF(NOT(R38="-"),INDEX(Dictionaries!F:F,MATCH(Main!S38,Dictionaries!E:E,0)),"-")</f>
        <v>5</v>
      </c>
      <c r="U38" s="13" t="s">
        <v>53</v>
      </c>
      <c r="V38" s="16">
        <f>IF(NOT(R38="-"),INDEX(Dictionaries!H:H,MATCH(Main!U38,Dictionaries!G:G,0)),"-")</f>
        <v>0</v>
      </c>
      <c r="W38" s="14">
        <v>2</v>
      </c>
      <c r="X38" s="44" t="str">
        <f>IF(NOT(R38="-"),INDEX(Dictionaries!J:J,MATCH(Main!W38,Dictionaries!I:I,0)),"-")</f>
        <v>02:00:00</v>
      </c>
      <c r="Y38" s="12" t="s">
        <v>105</v>
      </c>
      <c r="Z38" s="16">
        <f>IF(NOT(R38="-"),INDEX(Dictionaries!D:D,MATCH(Main!Y38,Dictionaries!C:C,0)),"-")</f>
        <v>10</v>
      </c>
      <c r="AA38" s="13" t="s">
        <v>80</v>
      </c>
      <c r="AB38" s="16">
        <f>IF(NOT(R38="-"),INDEX(Dictionaries!F:F,MATCH(Main!AA38,Dictionaries!E:E,0)),"-")</f>
        <v>5</v>
      </c>
      <c r="AC38" s="13" t="s">
        <v>53</v>
      </c>
      <c r="AD38" s="16">
        <f>IF(NOT(R38="-"),INDEX(Dictionaries!H:H,MATCH(Main!AC38,Dictionaries!G:G,0)),"-")</f>
        <v>0</v>
      </c>
      <c r="AE38" s="14">
        <v>2</v>
      </c>
      <c r="AF38" s="16" t="str">
        <f>INDEX(Dictionaries!J:J,MATCH(Main!AE38,Dictionaries!I:I,0))</f>
        <v>02:00:00</v>
      </c>
      <c r="AG38" s="13">
        <v>60</v>
      </c>
      <c r="AH38" s="16" t="str">
        <f>INDEX(Dictionaries!L:L,MATCH(Main!AG38,Dictionaries!K:K,0))</f>
        <v>01:00:00</v>
      </c>
      <c r="AI38" s="16" t="str">
        <f t="shared" si="0"/>
        <v>CST-01:00:00DST01:00:00,M3.5.0/02:00:00,M10.5.0/02:00:00</v>
      </c>
      <c r="AJ38" s="12">
        <v>2560</v>
      </c>
      <c r="AK38" s="13">
        <v>1440</v>
      </c>
      <c r="AL38" s="13">
        <v>100</v>
      </c>
      <c r="AM38" s="17">
        <v>100</v>
      </c>
      <c r="AN38" s="13">
        <v>25</v>
      </c>
      <c r="AO38" s="13">
        <v>16384</v>
      </c>
      <c r="AP38" s="12" t="s">
        <v>227</v>
      </c>
      <c r="AQ38" s="13" t="s">
        <v>227</v>
      </c>
      <c r="AR38" s="13" t="s">
        <v>227</v>
      </c>
      <c r="AS38" s="17" t="s">
        <v>227</v>
      </c>
      <c r="AT38" s="13" t="s">
        <v>227</v>
      </c>
      <c r="AU38" s="13" t="s">
        <v>227</v>
      </c>
      <c r="AV38" s="12" t="s">
        <v>228</v>
      </c>
      <c r="AW38" s="13" t="s">
        <v>229</v>
      </c>
      <c r="AX38" s="13" t="s">
        <v>230</v>
      </c>
      <c r="AY38" s="13" t="s">
        <v>229</v>
      </c>
      <c r="AZ38" s="13">
        <v>3</v>
      </c>
      <c r="BA38" s="13">
        <v>48</v>
      </c>
      <c r="BB38" s="13">
        <v>39</v>
      </c>
      <c r="BC38" s="13">
        <v>80</v>
      </c>
      <c r="BD38" s="12" t="s">
        <v>227</v>
      </c>
      <c r="BE38" s="13" t="s">
        <v>227</v>
      </c>
      <c r="BF38" s="13" t="s">
        <v>227</v>
      </c>
      <c r="BG38" s="13" t="s">
        <v>227</v>
      </c>
      <c r="BH38" s="13" t="s">
        <v>227</v>
      </c>
      <c r="BI38" s="13" t="s">
        <v>227</v>
      </c>
      <c r="BJ38" s="13" t="s">
        <v>227</v>
      </c>
      <c r="BK38" s="12" t="s">
        <v>231</v>
      </c>
      <c r="BL38" s="13" t="s">
        <v>232</v>
      </c>
      <c r="BM38" s="13" t="str">
        <f t="shared" si="5"/>
        <v>21037</v>
      </c>
    </row>
    <row r="39" spans="1:65">
      <c r="A39" s="9" t="s">
        <v>270</v>
      </c>
      <c r="B39" s="9" t="s">
        <v>221</v>
      </c>
      <c r="C39" s="10" t="s">
        <v>222</v>
      </c>
      <c r="D39" s="11" t="s">
        <v>223</v>
      </c>
      <c r="E39" s="9" t="s">
        <v>243</v>
      </c>
      <c r="F39" s="12">
        <v>192</v>
      </c>
      <c r="G39" s="13">
        <v>168</v>
      </c>
      <c r="H39" s="13">
        <v>190</v>
      </c>
      <c r="I39" s="13" t="str">
        <f t="shared" si="4"/>
        <v>138</v>
      </c>
      <c r="J39" s="17" t="str">
        <f t="shared" si="3"/>
        <v>192.168.190.138</v>
      </c>
      <c r="K39" s="11" t="s">
        <v>118</v>
      </c>
      <c r="L39" s="15" t="str">
        <f>INDEX(Dictionaries!B:B,MATCH(Main!K39,Dictionaries!A:A,0))</f>
        <v>CST-01:00</v>
      </c>
      <c r="M39" s="9" t="s">
        <v>225</v>
      </c>
      <c r="N39" s="9" t="s">
        <v>226</v>
      </c>
      <c r="O39" s="13">
        <v>123</v>
      </c>
      <c r="P39" s="13">
        <v>60</v>
      </c>
      <c r="Q39" s="12" t="s">
        <v>65</v>
      </c>
      <c r="R39" s="16">
        <f>IF(NOT(ISBLANK(Q39)),INDEX(Dictionaries!D:D,MATCH(Main!Q39,Dictionaries!C:C,0)),"-")</f>
        <v>3</v>
      </c>
      <c r="S39" s="13" t="s">
        <v>80</v>
      </c>
      <c r="T39" s="16">
        <f>IF(NOT(R39="-"),INDEX(Dictionaries!F:F,MATCH(Main!S39,Dictionaries!E:E,0)),"-")</f>
        <v>5</v>
      </c>
      <c r="U39" s="13" t="s">
        <v>53</v>
      </c>
      <c r="V39" s="16">
        <f>IF(NOT(R39="-"),INDEX(Dictionaries!H:H,MATCH(Main!U39,Dictionaries!G:G,0)),"-")</f>
        <v>0</v>
      </c>
      <c r="W39" s="14">
        <v>2</v>
      </c>
      <c r="X39" s="44" t="str">
        <f>IF(NOT(R39="-"),INDEX(Dictionaries!J:J,MATCH(Main!W39,Dictionaries!I:I,0)),"-")</f>
        <v>02:00:00</v>
      </c>
      <c r="Y39" s="12" t="s">
        <v>105</v>
      </c>
      <c r="Z39" s="16">
        <f>IF(NOT(R39="-"),INDEX(Dictionaries!D:D,MATCH(Main!Y39,Dictionaries!C:C,0)),"-")</f>
        <v>10</v>
      </c>
      <c r="AA39" s="13" t="s">
        <v>80</v>
      </c>
      <c r="AB39" s="16">
        <f>IF(NOT(R39="-"),INDEX(Dictionaries!F:F,MATCH(Main!AA39,Dictionaries!E:E,0)),"-")</f>
        <v>5</v>
      </c>
      <c r="AC39" s="13" t="s">
        <v>53</v>
      </c>
      <c r="AD39" s="16">
        <f>IF(NOT(R39="-"),INDEX(Dictionaries!H:H,MATCH(Main!AC39,Dictionaries!G:G,0)),"-")</f>
        <v>0</v>
      </c>
      <c r="AE39" s="14">
        <v>2</v>
      </c>
      <c r="AF39" s="16" t="str">
        <f>INDEX(Dictionaries!J:J,MATCH(Main!AE39,Dictionaries!I:I,0))</f>
        <v>02:00:00</v>
      </c>
      <c r="AG39" s="13">
        <v>60</v>
      </c>
      <c r="AH39" s="16" t="str">
        <f>INDEX(Dictionaries!L:L,MATCH(Main!AG39,Dictionaries!K:K,0))</f>
        <v>01:00:00</v>
      </c>
      <c r="AI39" s="16" t="str">
        <f t="shared" si="0"/>
        <v>CST-01:00:00DST01:00:00,M3.5.0/02:00:00,M10.5.0/02:00:00</v>
      </c>
      <c r="AJ39" s="12">
        <v>2560</v>
      </c>
      <c r="AK39" s="13">
        <v>1440</v>
      </c>
      <c r="AL39" s="13">
        <v>100</v>
      </c>
      <c r="AM39" s="17">
        <v>100</v>
      </c>
      <c r="AN39" s="13">
        <v>25</v>
      </c>
      <c r="AO39" s="13">
        <v>16384</v>
      </c>
      <c r="AP39" s="12" t="s">
        <v>227</v>
      </c>
      <c r="AQ39" s="13" t="s">
        <v>227</v>
      </c>
      <c r="AR39" s="13" t="s">
        <v>227</v>
      </c>
      <c r="AS39" s="17" t="s">
        <v>227</v>
      </c>
      <c r="AT39" s="13" t="s">
        <v>227</v>
      </c>
      <c r="AU39" s="13" t="s">
        <v>227</v>
      </c>
      <c r="AV39" s="12" t="s">
        <v>228</v>
      </c>
      <c r="AW39" s="13" t="s">
        <v>229</v>
      </c>
      <c r="AX39" s="13" t="s">
        <v>230</v>
      </c>
      <c r="AY39" s="13" t="s">
        <v>229</v>
      </c>
      <c r="AZ39" s="13">
        <v>3</v>
      </c>
      <c r="BA39" s="13">
        <v>48</v>
      </c>
      <c r="BB39" s="13">
        <v>39</v>
      </c>
      <c r="BC39" s="13">
        <v>80</v>
      </c>
      <c r="BD39" s="12" t="s">
        <v>227</v>
      </c>
      <c r="BE39" s="13" t="s">
        <v>227</v>
      </c>
      <c r="BF39" s="13" t="s">
        <v>227</v>
      </c>
      <c r="BG39" s="13" t="s">
        <v>227</v>
      </c>
      <c r="BH39" s="13" t="s">
        <v>227</v>
      </c>
      <c r="BI39" s="13" t="s">
        <v>227</v>
      </c>
      <c r="BJ39" s="13" t="s">
        <v>227</v>
      </c>
      <c r="BK39" s="12" t="s">
        <v>231</v>
      </c>
      <c r="BL39" s="13" t="s">
        <v>232</v>
      </c>
      <c r="BM39" s="13" t="str">
        <f t="shared" si="5"/>
        <v>21038</v>
      </c>
    </row>
    <row r="40" spans="1:65">
      <c r="A40" s="9" t="s">
        <v>271</v>
      </c>
      <c r="B40" s="9" t="s">
        <v>221</v>
      </c>
      <c r="C40" s="10" t="s">
        <v>222</v>
      </c>
      <c r="D40" s="11" t="s">
        <v>223</v>
      </c>
      <c r="E40" s="9" t="s">
        <v>243</v>
      </c>
      <c r="F40" s="12">
        <v>192</v>
      </c>
      <c r="G40" s="13">
        <v>168</v>
      </c>
      <c r="H40" s="13">
        <v>190</v>
      </c>
      <c r="I40" s="13" t="str">
        <f t="shared" si="4"/>
        <v>139</v>
      </c>
      <c r="J40" s="17" t="str">
        <f t="shared" si="3"/>
        <v>192.168.190.139</v>
      </c>
      <c r="K40" s="11" t="s">
        <v>118</v>
      </c>
      <c r="L40" s="15" t="str">
        <f>INDEX(Dictionaries!B:B,MATCH(Main!K40,Dictionaries!A:A,0))</f>
        <v>CST-01:00</v>
      </c>
      <c r="M40" s="9" t="s">
        <v>225</v>
      </c>
      <c r="N40" s="9" t="s">
        <v>226</v>
      </c>
      <c r="O40" s="13">
        <v>123</v>
      </c>
      <c r="P40" s="13">
        <v>60</v>
      </c>
      <c r="Q40" s="12" t="s">
        <v>65</v>
      </c>
      <c r="R40" s="16">
        <f>IF(NOT(ISBLANK(Q40)),INDEX(Dictionaries!D:D,MATCH(Main!Q40,Dictionaries!C:C,0)),"-")</f>
        <v>3</v>
      </c>
      <c r="S40" s="13" t="s">
        <v>80</v>
      </c>
      <c r="T40" s="16">
        <f>IF(NOT(R40="-"),INDEX(Dictionaries!F:F,MATCH(Main!S40,Dictionaries!E:E,0)),"-")</f>
        <v>5</v>
      </c>
      <c r="U40" s="13" t="s">
        <v>53</v>
      </c>
      <c r="V40" s="16">
        <f>IF(NOT(R40="-"),INDEX(Dictionaries!H:H,MATCH(Main!U40,Dictionaries!G:G,0)),"-")</f>
        <v>0</v>
      </c>
      <c r="W40" s="14">
        <v>2</v>
      </c>
      <c r="X40" s="44" t="str">
        <f>IF(NOT(R40="-"),INDEX(Dictionaries!J:J,MATCH(Main!W40,Dictionaries!I:I,0)),"-")</f>
        <v>02:00:00</v>
      </c>
      <c r="Y40" s="12" t="s">
        <v>105</v>
      </c>
      <c r="Z40" s="16">
        <f>IF(NOT(R40="-"),INDEX(Dictionaries!D:D,MATCH(Main!Y40,Dictionaries!C:C,0)),"-")</f>
        <v>10</v>
      </c>
      <c r="AA40" s="13" t="s">
        <v>80</v>
      </c>
      <c r="AB40" s="16">
        <f>IF(NOT(R40="-"),INDEX(Dictionaries!F:F,MATCH(Main!AA40,Dictionaries!E:E,0)),"-")</f>
        <v>5</v>
      </c>
      <c r="AC40" s="13" t="s">
        <v>53</v>
      </c>
      <c r="AD40" s="16">
        <f>IF(NOT(R40="-"),INDEX(Dictionaries!H:H,MATCH(Main!AC40,Dictionaries!G:G,0)),"-")</f>
        <v>0</v>
      </c>
      <c r="AE40" s="14">
        <v>2</v>
      </c>
      <c r="AF40" s="16" t="str">
        <f>INDEX(Dictionaries!J:J,MATCH(Main!AE40,Dictionaries!I:I,0))</f>
        <v>02:00:00</v>
      </c>
      <c r="AG40" s="13">
        <v>60</v>
      </c>
      <c r="AH40" s="16" t="str">
        <f>INDEX(Dictionaries!L:L,MATCH(Main!AG40,Dictionaries!K:K,0))</f>
        <v>01:00:00</v>
      </c>
      <c r="AI40" s="16" t="str">
        <f t="shared" si="0"/>
        <v>CST-01:00:00DST01:00:00,M3.5.0/02:00:00,M10.5.0/02:00:00</v>
      </c>
      <c r="AJ40" s="12">
        <v>2560</v>
      </c>
      <c r="AK40" s="13">
        <v>1440</v>
      </c>
      <c r="AL40" s="13">
        <v>100</v>
      </c>
      <c r="AM40" s="17">
        <v>100</v>
      </c>
      <c r="AN40" s="13">
        <v>25</v>
      </c>
      <c r="AO40" s="13">
        <v>16384</v>
      </c>
      <c r="AP40" s="12" t="s">
        <v>227</v>
      </c>
      <c r="AQ40" s="13" t="s">
        <v>227</v>
      </c>
      <c r="AR40" s="13" t="s">
        <v>227</v>
      </c>
      <c r="AS40" s="17" t="s">
        <v>227</v>
      </c>
      <c r="AT40" s="13" t="s">
        <v>227</v>
      </c>
      <c r="AU40" s="13" t="s">
        <v>227</v>
      </c>
      <c r="AV40" s="12" t="s">
        <v>228</v>
      </c>
      <c r="AW40" s="13" t="s">
        <v>229</v>
      </c>
      <c r="AX40" s="13" t="s">
        <v>230</v>
      </c>
      <c r="AY40" s="13" t="s">
        <v>229</v>
      </c>
      <c r="AZ40" s="13">
        <v>3</v>
      </c>
      <c r="BA40" s="13">
        <v>48</v>
      </c>
      <c r="BB40" s="13">
        <v>39</v>
      </c>
      <c r="BC40" s="13">
        <v>80</v>
      </c>
      <c r="BD40" s="12" t="s">
        <v>227</v>
      </c>
      <c r="BE40" s="13" t="s">
        <v>227</v>
      </c>
      <c r="BF40" s="13" t="s">
        <v>227</v>
      </c>
      <c r="BG40" s="13" t="s">
        <v>227</v>
      </c>
      <c r="BH40" s="13" t="s">
        <v>227</v>
      </c>
      <c r="BI40" s="13" t="s">
        <v>227</v>
      </c>
      <c r="BJ40" s="13" t="s">
        <v>227</v>
      </c>
      <c r="BK40" s="12" t="s">
        <v>231</v>
      </c>
      <c r="BL40" s="13" t="s">
        <v>232</v>
      </c>
      <c r="BM40" s="13" t="str">
        <f t="shared" si="5"/>
        <v>21039</v>
      </c>
    </row>
    <row r="41" spans="1:65">
      <c r="A41" s="9" t="s">
        <v>272</v>
      </c>
      <c r="B41" s="9" t="s">
        <v>221</v>
      </c>
      <c r="C41" s="10" t="s">
        <v>222</v>
      </c>
      <c r="D41" s="11" t="s">
        <v>223</v>
      </c>
      <c r="E41" s="9" t="s">
        <v>243</v>
      </c>
      <c r="F41" s="12">
        <v>192</v>
      </c>
      <c r="G41" s="13">
        <v>168</v>
      </c>
      <c r="H41" s="13">
        <v>190</v>
      </c>
      <c r="I41" s="13" t="str">
        <f t="shared" si="4"/>
        <v>140</v>
      </c>
      <c r="J41" s="17" t="str">
        <f t="shared" si="3"/>
        <v>192.168.190.140</v>
      </c>
      <c r="K41" s="11" t="s">
        <v>118</v>
      </c>
      <c r="L41" s="15" t="str">
        <f>INDEX(Dictionaries!B:B,MATCH(Main!K41,Dictionaries!A:A,0))</f>
        <v>CST-01:00</v>
      </c>
      <c r="M41" s="9" t="s">
        <v>225</v>
      </c>
      <c r="N41" s="9" t="s">
        <v>226</v>
      </c>
      <c r="O41" s="13">
        <v>123</v>
      </c>
      <c r="P41" s="13">
        <v>60</v>
      </c>
      <c r="Q41" s="12" t="s">
        <v>65</v>
      </c>
      <c r="R41" s="16">
        <f>IF(NOT(ISBLANK(Q41)),INDEX(Dictionaries!D:D,MATCH(Main!Q41,Dictionaries!C:C,0)),"-")</f>
        <v>3</v>
      </c>
      <c r="S41" s="13" t="s">
        <v>80</v>
      </c>
      <c r="T41" s="16">
        <f>IF(NOT(R41="-"),INDEX(Dictionaries!F:F,MATCH(Main!S41,Dictionaries!E:E,0)),"-")</f>
        <v>5</v>
      </c>
      <c r="U41" s="13" t="s">
        <v>53</v>
      </c>
      <c r="V41" s="16">
        <f>IF(NOT(R41="-"),INDEX(Dictionaries!H:H,MATCH(Main!U41,Dictionaries!G:G,0)),"-")</f>
        <v>0</v>
      </c>
      <c r="W41" s="14">
        <v>2</v>
      </c>
      <c r="X41" s="44" t="str">
        <f>IF(NOT(R41="-"),INDEX(Dictionaries!J:J,MATCH(Main!W41,Dictionaries!I:I,0)),"-")</f>
        <v>02:00:00</v>
      </c>
      <c r="Y41" s="12" t="s">
        <v>105</v>
      </c>
      <c r="Z41" s="16">
        <f>IF(NOT(R41="-"),INDEX(Dictionaries!D:D,MATCH(Main!Y41,Dictionaries!C:C,0)),"-")</f>
        <v>10</v>
      </c>
      <c r="AA41" s="13" t="s">
        <v>80</v>
      </c>
      <c r="AB41" s="16">
        <f>IF(NOT(R41="-"),INDEX(Dictionaries!F:F,MATCH(Main!AA41,Dictionaries!E:E,0)),"-")</f>
        <v>5</v>
      </c>
      <c r="AC41" s="13" t="s">
        <v>53</v>
      </c>
      <c r="AD41" s="16">
        <f>IF(NOT(R41="-"),INDEX(Dictionaries!H:H,MATCH(Main!AC41,Dictionaries!G:G,0)),"-")</f>
        <v>0</v>
      </c>
      <c r="AE41" s="14">
        <v>2</v>
      </c>
      <c r="AF41" s="16" t="str">
        <f>INDEX(Dictionaries!J:J,MATCH(Main!AE41,Dictionaries!I:I,0))</f>
        <v>02:00:00</v>
      </c>
      <c r="AG41" s="13">
        <v>60</v>
      </c>
      <c r="AH41" s="16" t="str">
        <f>INDEX(Dictionaries!L:L,MATCH(Main!AG41,Dictionaries!K:K,0))</f>
        <v>01:00:00</v>
      </c>
      <c r="AI41" s="16" t="str">
        <f t="shared" si="0"/>
        <v>CST-01:00:00DST01:00:00,M3.5.0/02:00:00,M10.5.0/02:00:00</v>
      </c>
      <c r="AJ41" s="12">
        <v>2560</v>
      </c>
      <c r="AK41" s="13">
        <v>1440</v>
      </c>
      <c r="AL41" s="13">
        <v>100</v>
      </c>
      <c r="AM41" s="17">
        <v>100</v>
      </c>
      <c r="AN41" s="13">
        <v>25</v>
      </c>
      <c r="AO41" s="13">
        <v>16384</v>
      </c>
      <c r="AP41" s="12" t="s">
        <v>227</v>
      </c>
      <c r="AQ41" s="13" t="s">
        <v>227</v>
      </c>
      <c r="AR41" s="13" t="s">
        <v>227</v>
      </c>
      <c r="AS41" s="17" t="s">
        <v>227</v>
      </c>
      <c r="AT41" s="13" t="s">
        <v>227</v>
      </c>
      <c r="AU41" s="13" t="s">
        <v>227</v>
      </c>
      <c r="AV41" s="12" t="s">
        <v>228</v>
      </c>
      <c r="AW41" s="13" t="s">
        <v>229</v>
      </c>
      <c r="AX41" s="13" t="s">
        <v>230</v>
      </c>
      <c r="AY41" s="13" t="s">
        <v>229</v>
      </c>
      <c r="AZ41" s="13">
        <v>3</v>
      </c>
      <c r="BA41" s="13">
        <v>48</v>
      </c>
      <c r="BB41" s="13">
        <v>39</v>
      </c>
      <c r="BC41" s="13">
        <v>80</v>
      </c>
      <c r="BD41" s="12" t="s">
        <v>227</v>
      </c>
      <c r="BE41" s="13" t="s">
        <v>227</v>
      </c>
      <c r="BF41" s="13" t="s">
        <v>227</v>
      </c>
      <c r="BG41" s="13" t="s">
        <v>227</v>
      </c>
      <c r="BH41" s="13" t="s">
        <v>227</v>
      </c>
      <c r="BI41" s="13" t="s">
        <v>227</v>
      </c>
      <c r="BJ41" s="13" t="s">
        <v>227</v>
      </c>
      <c r="BK41" s="12" t="s">
        <v>231</v>
      </c>
      <c r="BL41" s="13" t="s">
        <v>232</v>
      </c>
      <c r="BM41" s="13" t="str">
        <f t="shared" si="5"/>
        <v>21040</v>
      </c>
    </row>
    <row r="42" spans="1:65">
      <c r="A42" s="9" t="s">
        <v>273</v>
      </c>
      <c r="B42" s="9" t="s">
        <v>221</v>
      </c>
      <c r="C42" s="10" t="s">
        <v>222</v>
      </c>
      <c r="D42" s="11" t="s">
        <v>223</v>
      </c>
      <c r="E42" s="9" t="s">
        <v>243</v>
      </c>
      <c r="F42" s="12">
        <v>192</v>
      </c>
      <c r="G42" s="13">
        <v>168</v>
      </c>
      <c r="H42" s="13">
        <v>190</v>
      </c>
      <c r="I42" s="13" t="str">
        <f t="shared" si="4"/>
        <v>141</v>
      </c>
      <c r="J42" s="17" t="str">
        <f t="shared" si="3"/>
        <v>192.168.190.141</v>
      </c>
      <c r="K42" s="11" t="s">
        <v>118</v>
      </c>
      <c r="L42" s="15" t="str">
        <f>INDEX(Dictionaries!B:B,MATCH(Main!K42,Dictionaries!A:A,0))</f>
        <v>CST-01:00</v>
      </c>
      <c r="M42" s="9" t="s">
        <v>225</v>
      </c>
      <c r="N42" s="9" t="s">
        <v>226</v>
      </c>
      <c r="O42" s="13">
        <v>123</v>
      </c>
      <c r="P42" s="13">
        <v>60</v>
      </c>
      <c r="Q42" s="12" t="s">
        <v>65</v>
      </c>
      <c r="R42" s="16">
        <f>IF(NOT(ISBLANK(Q42)),INDEX(Dictionaries!D:D,MATCH(Main!Q42,Dictionaries!C:C,0)),"-")</f>
        <v>3</v>
      </c>
      <c r="S42" s="13" t="s">
        <v>80</v>
      </c>
      <c r="T42" s="16">
        <f>IF(NOT(R42="-"),INDEX(Dictionaries!F:F,MATCH(Main!S42,Dictionaries!E:E,0)),"-")</f>
        <v>5</v>
      </c>
      <c r="U42" s="13" t="s">
        <v>53</v>
      </c>
      <c r="V42" s="16">
        <f>IF(NOT(R42="-"),INDEX(Dictionaries!H:H,MATCH(Main!U42,Dictionaries!G:G,0)),"-")</f>
        <v>0</v>
      </c>
      <c r="W42" s="14">
        <v>2</v>
      </c>
      <c r="X42" s="44" t="str">
        <f>IF(NOT(R42="-"),INDEX(Dictionaries!J:J,MATCH(Main!W42,Dictionaries!I:I,0)),"-")</f>
        <v>02:00:00</v>
      </c>
      <c r="Y42" s="12" t="s">
        <v>105</v>
      </c>
      <c r="Z42" s="16">
        <f>IF(NOT(R42="-"),INDEX(Dictionaries!D:D,MATCH(Main!Y42,Dictionaries!C:C,0)),"-")</f>
        <v>10</v>
      </c>
      <c r="AA42" s="13" t="s">
        <v>80</v>
      </c>
      <c r="AB42" s="16">
        <f>IF(NOT(R42="-"),INDEX(Dictionaries!F:F,MATCH(Main!AA42,Dictionaries!E:E,0)),"-")</f>
        <v>5</v>
      </c>
      <c r="AC42" s="13" t="s">
        <v>53</v>
      </c>
      <c r="AD42" s="16">
        <f>IF(NOT(R42="-"),INDEX(Dictionaries!H:H,MATCH(Main!AC42,Dictionaries!G:G,0)),"-")</f>
        <v>0</v>
      </c>
      <c r="AE42" s="14">
        <v>2</v>
      </c>
      <c r="AF42" s="16" t="str">
        <f>INDEX(Dictionaries!J:J,MATCH(Main!AE42,Dictionaries!I:I,0))</f>
        <v>02:00:00</v>
      </c>
      <c r="AG42" s="13">
        <v>60</v>
      </c>
      <c r="AH42" s="16" t="str">
        <f>INDEX(Dictionaries!L:L,MATCH(Main!AG42,Dictionaries!K:K,0))</f>
        <v>01:00:00</v>
      </c>
      <c r="AI42" s="16" t="str">
        <f t="shared" si="0"/>
        <v>CST-01:00:00DST01:00:00,M3.5.0/02:00:00,M10.5.0/02:00:00</v>
      </c>
      <c r="AJ42" s="12">
        <v>2560</v>
      </c>
      <c r="AK42" s="13">
        <v>1440</v>
      </c>
      <c r="AL42" s="13">
        <v>100</v>
      </c>
      <c r="AM42" s="17">
        <v>100</v>
      </c>
      <c r="AN42" s="13">
        <v>25</v>
      </c>
      <c r="AO42" s="13">
        <v>16384</v>
      </c>
      <c r="AP42" s="12" t="s">
        <v>227</v>
      </c>
      <c r="AQ42" s="13" t="s">
        <v>227</v>
      </c>
      <c r="AR42" s="13" t="s">
        <v>227</v>
      </c>
      <c r="AS42" s="17" t="s">
        <v>227</v>
      </c>
      <c r="AT42" s="13" t="s">
        <v>227</v>
      </c>
      <c r="AU42" s="13" t="s">
        <v>227</v>
      </c>
      <c r="AV42" s="12" t="s">
        <v>228</v>
      </c>
      <c r="AW42" s="13" t="s">
        <v>229</v>
      </c>
      <c r="AX42" s="13" t="s">
        <v>230</v>
      </c>
      <c r="AY42" s="13" t="s">
        <v>229</v>
      </c>
      <c r="AZ42" s="13">
        <v>3</v>
      </c>
      <c r="BA42" s="13">
        <v>48</v>
      </c>
      <c r="BB42" s="13">
        <v>39</v>
      </c>
      <c r="BC42" s="13">
        <v>80</v>
      </c>
      <c r="BD42" s="12" t="s">
        <v>227</v>
      </c>
      <c r="BE42" s="13" t="s">
        <v>227</v>
      </c>
      <c r="BF42" s="13" t="s">
        <v>227</v>
      </c>
      <c r="BG42" s="13" t="s">
        <v>227</v>
      </c>
      <c r="BH42" s="13" t="s">
        <v>227</v>
      </c>
      <c r="BI42" s="13" t="s">
        <v>227</v>
      </c>
      <c r="BJ42" s="13" t="s">
        <v>227</v>
      </c>
      <c r="BK42" s="12" t="s">
        <v>231</v>
      </c>
      <c r="BL42" s="13" t="s">
        <v>232</v>
      </c>
      <c r="BM42" s="13" t="str">
        <f t="shared" si="5"/>
        <v>21041</v>
      </c>
    </row>
    <row r="43" spans="1:65">
      <c r="A43" s="9" t="s">
        <v>274</v>
      </c>
      <c r="B43" s="9" t="s">
        <v>221</v>
      </c>
      <c r="C43" s="10" t="s">
        <v>222</v>
      </c>
      <c r="D43" s="11" t="s">
        <v>223</v>
      </c>
      <c r="E43" s="9" t="s">
        <v>243</v>
      </c>
      <c r="F43" s="12">
        <v>192</v>
      </c>
      <c r="G43" s="13">
        <v>168</v>
      </c>
      <c r="H43" s="13">
        <v>190</v>
      </c>
      <c r="I43" s="13" t="str">
        <f t="shared" si="4"/>
        <v>142</v>
      </c>
      <c r="J43" s="17" t="str">
        <f t="shared" si="3"/>
        <v>192.168.190.142</v>
      </c>
      <c r="K43" s="11" t="s">
        <v>118</v>
      </c>
      <c r="L43" s="15" t="str">
        <f>INDEX(Dictionaries!B:B,MATCH(Main!K43,Dictionaries!A:A,0))</f>
        <v>CST-01:00</v>
      </c>
      <c r="M43" s="9" t="s">
        <v>225</v>
      </c>
      <c r="N43" s="9" t="s">
        <v>226</v>
      </c>
      <c r="O43" s="13">
        <v>123</v>
      </c>
      <c r="P43" s="13">
        <v>60</v>
      </c>
      <c r="Q43" s="12" t="s">
        <v>65</v>
      </c>
      <c r="R43" s="16">
        <f>IF(NOT(ISBLANK(Q43)),INDEX(Dictionaries!D:D,MATCH(Main!Q43,Dictionaries!C:C,0)),"-")</f>
        <v>3</v>
      </c>
      <c r="S43" s="13" t="s">
        <v>80</v>
      </c>
      <c r="T43" s="16">
        <f>IF(NOT(R43="-"),INDEX(Dictionaries!F:F,MATCH(Main!S43,Dictionaries!E:E,0)),"-")</f>
        <v>5</v>
      </c>
      <c r="U43" s="13" t="s">
        <v>53</v>
      </c>
      <c r="V43" s="16">
        <f>IF(NOT(R43="-"),INDEX(Dictionaries!H:H,MATCH(Main!U43,Dictionaries!G:G,0)),"-")</f>
        <v>0</v>
      </c>
      <c r="W43" s="14">
        <v>2</v>
      </c>
      <c r="X43" s="44" t="str">
        <f>IF(NOT(R43="-"),INDEX(Dictionaries!J:J,MATCH(Main!W43,Dictionaries!I:I,0)),"-")</f>
        <v>02:00:00</v>
      </c>
      <c r="Y43" s="12" t="s">
        <v>105</v>
      </c>
      <c r="Z43" s="16">
        <f>IF(NOT(R43="-"),INDEX(Dictionaries!D:D,MATCH(Main!Y43,Dictionaries!C:C,0)),"-")</f>
        <v>10</v>
      </c>
      <c r="AA43" s="13" t="s">
        <v>80</v>
      </c>
      <c r="AB43" s="16">
        <f>IF(NOT(R43="-"),INDEX(Dictionaries!F:F,MATCH(Main!AA43,Dictionaries!E:E,0)),"-")</f>
        <v>5</v>
      </c>
      <c r="AC43" s="13" t="s">
        <v>53</v>
      </c>
      <c r="AD43" s="16">
        <f>IF(NOT(R43="-"),INDEX(Dictionaries!H:H,MATCH(Main!AC43,Dictionaries!G:G,0)),"-")</f>
        <v>0</v>
      </c>
      <c r="AE43" s="14">
        <v>2</v>
      </c>
      <c r="AF43" s="16" t="str">
        <f>INDEX(Dictionaries!J:J,MATCH(Main!AE43,Dictionaries!I:I,0))</f>
        <v>02:00:00</v>
      </c>
      <c r="AG43" s="13">
        <v>60</v>
      </c>
      <c r="AH43" s="16" t="str">
        <f>INDEX(Dictionaries!L:L,MATCH(Main!AG43,Dictionaries!K:K,0))</f>
        <v>01:00:00</v>
      </c>
      <c r="AI43" s="16" t="str">
        <f t="shared" si="0"/>
        <v>CST-01:00:00DST01:00:00,M3.5.0/02:00:00,M10.5.0/02:00:00</v>
      </c>
      <c r="AJ43" s="12">
        <v>2560</v>
      </c>
      <c r="AK43" s="13">
        <v>1440</v>
      </c>
      <c r="AL43" s="13">
        <v>100</v>
      </c>
      <c r="AM43" s="17">
        <v>100</v>
      </c>
      <c r="AN43" s="13">
        <v>25</v>
      </c>
      <c r="AO43" s="13">
        <v>16384</v>
      </c>
      <c r="AP43" s="12" t="s">
        <v>227</v>
      </c>
      <c r="AQ43" s="13" t="s">
        <v>227</v>
      </c>
      <c r="AR43" s="13" t="s">
        <v>227</v>
      </c>
      <c r="AS43" s="17" t="s">
        <v>227</v>
      </c>
      <c r="AT43" s="13" t="s">
        <v>227</v>
      </c>
      <c r="AU43" s="13" t="s">
        <v>227</v>
      </c>
      <c r="AV43" s="12" t="s">
        <v>228</v>
      </c>
      <c r="AW43" s="13" t="s">
        <v>229</v>
      </c>
      <c r="AX43" s="13" t="s">
        <v>230</v>
      </c>
      <c r="AY43" s="13" t="s">
        <v>229</v>
      </c>
      <c r="AZ43" s="13">
        <v>3</v>
      </c>
      <c r="BA43" s="13">
        <v>48</v>
      </c>
      <c r="BB43" s="13">
        <v>39</v>
      </c>
      <c r="BC43" s="13">
        <v>80</v>
      </c>
      <c r="BD43" s="12" t="s">
        <v>227</v>
      </c>
      <c r="BE43" s="13" t="s">
        <v>227</v>
      </c>
      <c r="BF43" s="13" t="s">
        <v>227</v>
      </c>
      <c r="BG43" s="13" t="s">
        <v>227</v>
      </c>
      <c r="BH43" s="13" t="s">
        <v>227</v>
      </c>
      <c r="BI43" s="13" t="s">
        <v>227</v>
      </c>
      <c r="BJ43" s="13" t="s">
        <v>227</v>
      </c>
      <c r="BK43" s="12" t="s">
        <v>231</v>
      </c>
      <c r="BL43" s="13" t="s">
        <v>232</v>
      </c>
      <c r="BM43" s="13" t="str">
        <f t="shared" si="5"/>
        <v>21042</v>
      </c>
    </row>
    <row r="44" spans="1:65">
      <c r="A44" s="9" t="s">
        <v>275</v>
      </c>
      <c r="B44" s="9" t="s">
        <v>221</v>
      </c>
      <c r="C44" s="10" t="s">
        <v>222</v>
      </c>
      <c r="D44" s="11" t="s">
        <v>223</v>
      </c>
      <c r="E44" s="9" t="s">
        <v>243</v>
      </c>
      <c r="F44" s="12">
        <v>192</v>
      </c>
      <c r="G44" s="13">
        <v>168</v>
      </c>
      <c r="H44" s="13">
        <v>190</v>
      </c>
      <c r="I44" s="13" t="str">
        <f t="shared" si="4"/>
        <v>143</v>
      </c>
      <c r="J44" s="17" t="str">
        <f t="shared" si="3"/>
        <v>192.168.190.143</v>
      </c>
      <c r="K44" s="11" t="s">
        <v>118</v>
      </c>
      <c r="L44" s="15" t="str">
        <f>INDEX(Dictionaries!B:B,MATCH(Main!K44,Dictionaries!A:A,0))</f>
        <v>CST-01:00</v>
      </c>
      <c r="M44" s="9" t="s">
        <v>225</v>
      </c>
      <c r="N44" s="9" t="s">
        <v>226</v>
      </c>
      <c r="O44" s="13">
        <v>123</v>
      </c>
      <c r="P44" s="13">
        <v>60</v>
      </c>
      <c r="Q44" s="12" t="s">
        <v>65</v>
      </c>
      <c r="R44" s="16">
        <f>IF(NOT(ISBLANK(Q44)),INDEX(Dictionaries!D:D,MATCH(Main!Q44,Dictionaries!C:C,0)),"-")</f>
        <v>3</v>
      </c>
      <c r="S44" s="13" t="s">
        <v>80</v>
      </c>
      <c r="T44" s="16">
        <f>IF(NOT(R44="-"),INDEX(Dictionaries!F:F,MATCH(Main!S44,Dictionaries!E:E,0)),"-")</f>
        <v>5</v>
      </c>
      <c r="U44" s="13" t="s">
        <v>53</v>
      </c>
      <c r="V44" s="16">
        <f>IF(NOT(R44="-"),INDEX(Dictionaries!H:H,MATCH(Main!U44,Dictionaries!G:G,0)),"-")</f>
        <v>0</v>
      </c>
      <c r="W44" s="14">
        <v>2</v>
      </c>
      <c r="X44" s="44" t="str">
        <f>IF(NOT(R44="-"),INDEX(Dictionaries!J:J,MATCH(Main!W44,Dictionaries!I:I,0)),"-")</f>
        <v>02:00:00</v>
      </c>
      <c r="Y44" s="12" t="s">
        <v>105</v>
      </c>
      <c r="Z44" s="16">
        <f>IF(NOT(R44="-"),INDEX(Dictionaries!D:D,MATCH(Main!Y44,Dictionaries!C:C,0)),"-")</f>
        <v>10</v>
      </c>
      <c r="AA44" s="13" t="s">
        <v>80</v>
      </c>
      <c r="AB44" s="16">
        <f>IF(NOT(R44="-"),INDEX(Dictionaries!F:F,MATCH(Main!AA44,Dictionaries!E:E,0)),"-")</f>
        <v>5</v>
      </c>
      <c r="AC44" s="13" t="s">
        <v>53</v>
      </c>
      <c r="AD44" s="16">
        <f>IF(NOT(R44="-"),INDEX(Dictionaries!H:H,MATCH(Main!AC44,Dictionaries!G:G,0)),"-")</f>
        <v>0</v>
      </c>
      <c r="AE44" s="14">
        <v>2</v>
      </c>
      <c r="AF44" s="16" t="str">
        <f>INDEX(Dictionaries!J:J,MATCH(Main!AE44,Dictionaries!I:I,0))</f>
        <v>02:00:00</v>
      </c>
      <c r="AG44" s="13">
        <v>60</v>
      </c>
      <c r="AH44" s="16" t="str">
        <f>INDEX(Dictionaries!L:L,MATCH(Main!AG44,Dictionaries!K:K,0))</f>
        <v>01:00:00</v>
      </c>
      <c r="AI44" s="16" t="str">
        <f t="shared" si="0"/>
        <v>CST-01:00:00DST01:00:00,M3.5.0/02:00:00,M10.5.0/02:00:00</v>
      </c>
      <c r="AJ44" s="12">
        <v>2560</v>
      </c>
      <c r="AK44" s="13">
        <v>1440</v>
      </c>
      <c r="AL44" s="13">
        <v>100</v>
      </c>
      <c r="AM44" s="17">
        <v>100</v>
      </c>
      <c r="AN44" s="13">
        <v>25</v>
      </c>
      <c r="AO44" s="13">
        <v>16384</v>
      </c>
      <c r="AP44" s="12" t="s">
        <v>227</v>
      </c>
      <c r="AQ44" s="13" t="s">
        <v>227</v>
      </c>
      <c r="AR44" s="13" t="s">
        <v>227</v>
      </c>
      <c r="AS44" s="17" t="s">
        <v>227</v>
      </c>
      <c r="AT44" s="13" t="s">
        <v>227</v>
      </c>
      <c r="AU44" s="13" t="s">
        <v>227</v>
      </c>
      <c r="AV44" s="12" t="s">
        <v>228</v>
      </c>
      <c r="AW44" s="13" t="s">
        <v>229</v>
      </c>
      <c r="AX44" s="13" t="s">
        <v>230</v>
      </c>
      <c r="AY44" s="13" t="s">
        <v>229</v>
      </c>
      <c r="AZ44" s="13">
        <v>3</v>
      </c>
      <c r="BA44" s="13">
        <v>48</v>
      </c>
      <c r="BB44" s="13">
        <v>39</v>
      </c>
      <c r="BC44" s="13">
        <v>80</v>
      </c>
      <c r="BD44" s="12" t="s">
        <v>227</v>
      </c>
      <c r="BE44" s="13" t="s">
        <v>227</v>
      </c>
      <c r="BF44" s="13" t="s">
        <v>227</v>
      </c>
      <c r="BG44" s="13" t="s">
        <v>227</v>
      </c>
      <c r="BH44" s="13" t="s">
        <v>227</v>
      </c>
      <c r="BI44" s="13" t="s">
        <v>227</v>
      </c>
      <c r="BJ44" s="13" t="s">
        <v>227</v>
      </c>
      <c r="BK44" s="12" t="s">
        <v>231</v>
      </c>
      <c r="BL44" s="13" t="s">
        <v>232</v>
      </c>
      <c r="BM44" s="13" t="str">
        <f t="shared" si="5"/>
        <v>21043</v>
      </c>
    </row>
    <row r="45" spans="1:65">
      <c r="A45" s="9" t="s">
        <v>276</v>
      </c>
      <c r="B45" s="9" t="s">
        <v>221</v>
      </c>
      <c r="C45" s="10" t="s">
        <v>222</v>
      </c>
      <c r="D45" s="11" t="s">
        <v>223</v>
      </c>
      <c r="E45" s="9" t="s">
        <v>243</v>
      </c>
      <c r="F45" s="12">
        <v>192</v>
      </c>
      <c r="G45" s="13">
        <v>168</v>
      </c>
      <c r="H45" s="13">
        <v>190</v>
      </c>
      <c r="I45" s="13" t="str">
        <f t="shared" si="4"/>
        <v>144</v>
      </c>
      <c r="J45" s="17" t="str">
        <f t="shared" si="3"/>
        <v>192.168.190.144</v>
      </c>
      <c r="K45" s="11" t="s">
        <v>118</v>
      </c>
      <c r="L45" s="15" t="str">
        <f>INDEX(Dictionaries!B:B,MATCH(Main!K45,Dictionaries!A:A,0))</f>
        <v>CST-01:00</v>
      </c>
      <c r="M45" s="9" t="s">
        <v>225</v>
      </c>
      <c r="N45" s="9" t="s">
        <v>226</v>
      </c>
      <c r="O45" s="13">
        <v>123</v>
      </c>
      <c r="P45" s="13">
        <v>60</v>
      </c>
      <c r="Q45" s="12" t="s">
        <v>65</v>
      </c>
      <c r="R45" s="16">
        <f>IF(NOT(ISBLANK(Q45)),INDEX(Dictionaries!D:D,MATCH(Main!Q45,Dictionaries!C:C,0)),"-")</f>
        <v>3</v>
      </c>
      <c r="S45" s="13" t="s">
        <v>80</v>
      </c>
      <c r="T45" s="16">
        <f>IF(NOT(R45="-"),INDEX(Dictionaries!F:F,MATCH(Main!S45,Dictionaries!E:E,0)),"-")</f>
        <v>5</v>
      </c>
      <c r="U45" s="13" t="s">
        <v>53</v>
      </c>
      <c r="V45" s="16">
        <f>IF(NOT(R45="-"),INDEX(Dictionaries!H:H,MATCH(Main!U45,Dictionaries!G:G,0)),"-")</f>
        <v>0</v>
      </c>
      <c r="W45" s="14">
        <v>2</v>
      </c>
      <c r="X45" s="44" t="str">
        <f>IF(NOT(R45="-"),INDEX(Dictionaries!J:J,MATCH(Main!W45,Dictionaries!I:I,0)),"-")</f>
        <v>02:00:00</v>
      </c>
      <c r="Y45" s="12" t="s">
        <v>105</v>
      </c>
      <c r="Z45" s="16">
        <f>IF(NOT(R45="-"),INDEX(Dictionaries!D:D,MATCH(Main!Y45,Dictionaries!C:C,0)),"-")</f>
        <v>10</v>
      </c>
      <c r="AA45" s="13" t="s">
        <v>80</v>
      </c>
      <c r="AB45" s="16">
        <f>IF(NOT(R45="-"),INDEX(Dictionaries!F:F,MATCH(Main!AA45,Dictionaries!E:E,0)),"-")</f>
        <v>5</v>
      </c>
      <c r="AC45" s="13" t="s">
        <v>53</v>
      </c>
      <c r="AD45" s="16">
        <f>IF(NOT(R45="-"),INDEX(Dictionaries!H:H,MATCH(Main!AC45,Dictionaries!G:G,0)),"-")</f>
        <v>0</v>
      </c>
      <c r="AE45" s="14">
        <v>2</v>
      </c>
      <c r="AF45" s="16" t="str">
        <f>INDEX(Dictionaries!J:J,MATCH(Main!AE45,Dictionaries!I:I,0))</f>
        <v>02:00:00</v>
      </c>
      <c r="AG45" s="13">
        <v>60</v>
      </c>
      <c r="AH45" s="16" t="str">
        <f>INDEX(Dictionaries!L:L,MATCH(Main!AG45,Dictionaries!K:K,0))</f>
        <v>01:00:00</v>
      </c>
      <c r="AI45" s="16" t="str">
        <f t="shared" si="0"/>
        <v>CST-01:00:00DST01:00:00,M3.5.0/02:00:00,M10.5.0/02:00:00</v>
      </c>
      <c r="AJ45" s="12">
        <v>2560</v>
      </c>
      <c r="AK45" s="13">
        <v>1440</v>
      </c>
      <c r="AL45" s="13">
        <v>100</v>
      </c>
      <c r="AM45" s="17">
        <v>100</v>
      </c>
      <c r="AN45" s="13">
        <v>25</v>
      </c>
      <c r="AO45" s="13">
        <v>16384</v>
      </c>
      <c r="AP45" s="12" t="s">
        <v>227</v>
      </c>
      <c r="AQ45" s="13" t="s">
        <v>227</v>
      </c>
      <c r="AR45" s="13" t="s">
        <v>227</v>
      </c>
      <c r="AS45" s="17" t="s">
        <v>227</v>
      </c>
      <c r="AT45" s="13" t="s">
        <v>227</v>
      </c>
      <c r="AU45" s="13" t="s">
        <v>227</v>
      </c>
      <c r="AV45" s="12" t="s">
        <v>228</v>
      </c>
      <c r="AW45" s="13" t="s">
        <v>229</v>
      </c>
      <c r="AX45" s="13" t="s">
        <v>230</v>
      </c>
      <c r="AY45" s="13" t="s">
        <v>229</v>
      </c>
      <c r="AZ45" s="13">
        <v>3</v>
      </c>
      <c r="BA45" s="13">
        <v>48</v>
      </c>
      <c r="BB45" s="13">
        <v>39</v>
      </c>
      <c r="BC45" s="13">
        <v>80</v>
      </c>
      <c r="BD45" s="12" t="s">
        <v>227</v>
      </c>
      <c r="BE45" s="13" t="s">
        <v>227</v>
      </c>
      <c r="BF45" s="13" t="s">
        <v>227</v>
      </c>
      <c r="BG45" s="13" t="s">
        <v>227</v>
      </c>
      <c r="BH45" s="13" t="s">
        <v>227</v>
      </c>
      <c r="BI45" s="13" t="s">
        <v>227</v>
      </c>
      <c r="BJ45" s="13" t="s">
        <v>227</v>
      </c>
      <c r="BK45" s="12" t="s">
        <v>231</v>
      </c>
      <c r="BL45" s="13" t="s">
        <v>232</v>
      </c>
      <c r="BM45" s="13" t="str">
        <f t="shared" si="5"/>
        <v>21044</v>
      </c>
    </row>
    <row r="46" spans="1:65">
      <c r="A46" s="9" t="s">
        <v>277</v>
      </c>
      <c r="B46" s="9" t="s">
        <v>221</v>
      </c>
      <c r="C46" s="10" t="s">
        <v>222</v>
      </c>
      <c r="D46" s="11" t="s">
        <v>223</v>
      </c>
      <c r="E46" s="9" t="s">
        <v>243</v>
      </c>
      <c r="F46" s="12">
        <v>192</v>
      </c>
      <c r="G46" s="13">
        <v>168</v>
      </c>
      <c r="H46" s="13">
        <v>190</v>
      </c>
      <c r="I46" s="13" t="str">
        <f t="shared" si="4"/>
        <v>145</v>
      </c>
      <c r="J46" s="17" t="str">
        <f t="shared" si="3"/>
        <v>192.168.190.145</v>
      </c>
      <c r="K46" s="11" t="s">
        <v>118</v>
      </c>
      <c r="L46" s="15" t="str">
        <f>INDEX(Dictionaries!B:B,MATCH(Main!K46,Dictionaries!A:A,0))</f>
        <v>CST-01:00</v>
      </c>
      <c r="M46" s="9" t="s">
        <v>225</v>
      </c>
      <c r="N46" s="9" t="s">
        <v>226</v>
      </c>
      <c r="O46" s="13">
        <v>123</v>
      </c>
      <c r="P46" s="13">
        <v>60</v>
      </c>
      <c r="Q46" s="12" t="s">
        <v>65</v>
      </c>
      <c r="R46" s="16">
        <f>IF(NOT(ISBLANK(Q46)),INDEX(Dictionaries!D:D,MATCH(Main!Q46,Dictionaries!C:C,0)),"-")</f>
        <v>3</v>
      </c>
      <c r="S46" s="13" t="s">
        <v>80</v>
      </c>
      <c r="T46" s="16">
        <f>IF(NOT(R46="-"),INDEX(Dictionaries!F:F,MATCH(Main!S46,Dictionaries!E:E,0)),"-")</f>
        <v>5</v>
      </c>
      <c r="U46" s="13" t="s">
        <v>53</v>
      </c>
      <c r="V46" s="16">
        <f>IF(NOT(R46="-"),INDEX(Dictionaries!H:H,MATCH(Main!U46,Dictionaries!G:G,0)),"-")</f>
        <v>0</v>
      </c>
      <c r="W46" s="14">
        <v>2</v>
      </c>
      <c r="X46" s="44" t="str">
        <f>IF(NOT(R46="-"),INDEX(Dictionaries!J:J,MATCH(Main!W46,Dictionaries!I:I,0)),"-")</f>
        <v>02:00:00</v>
      </c>
      <c r="Y46" s="12" t="s">
        <v>105</v>
      </c>
      <c r="Z46" s="16">
        <f>IF(NOT(R46="-"),INDEX(Dictionaries!D:D,MATCH(Main!Y46,Dictionaries!C:C,0)),"-")</f>
        <v>10</v>
      </c>
      <c r="AA46" s="13" t="s">
        <v>80</v>
      </c>
      <c r="AB46" s="16">
        <f>IF(NOT(R46="-"),INDEX(Dictionaries!F:F,MATCH(Main!AA46,Dictionaries!E:E,0)),"-")</f>
        <v>5</v>
      </c>
      <c r="AC46" s="13" t="s">
        <v>53</v>
      </c>
      <c r="AD46" s="16">
        <f>IF(NOT(R46="-"),INDEX(Dictionaries!H:H,MATCH(Main!AC46,Dictionaries!G:G,0)),"-")</f>
        <v>0</v>
      </c>
      <c r="AE46" s="14">
        <v>2</v>
      </c>
      <c r="AF46" s="16" t="str">
        <f>INDEX(Dictionaries!J:J,MATCH(Main!AE46,Dictionaries!I:I,0))</f>
        <v>02:00:00</v>
      </c>
      <c r="AG46" s="13">
        <v>60</v>
      </c>
      <c r="AH46" s="16" t="str">
        <f>INDEX(Dictionaries!L:L,MATCH(Main!AG46,Dictionaries!K:K,0))</f>
        <v>01:00:00</v>
      </c>
      <c r="AI46" s="16" t="str">
        <f t="shared" si="0"/>
        <v>CST-01:00:00DST01:00:00,M3.5.0/02:00:00,M10.5.0/02:00:00</v>
      </c>
      <c r="AJ46" s="12">
        <v>2560</v>
      </c>
      <c r="AK46" s="13">
        <v>1440</v>
      </c>
      <c r="AL46" s="13">
        <v>100</v>
      </c>
      <c r="AM46" s="17">
        <v>100</v>
      </c>
      <c r="AN46" s="13">
        <v>25</v>
      </c>
      <c r="AO46" s="13">
        <v>16384</v>
      </c>
      <c r="AP46" s="12" t="s">
        <v>227</v>
      </c>
      <c r="AQ46" s="13" t="s">
        <v>227</v>
      </c>
      <c r="AR46" s="13" t="s">
        <v>227</v>
      </c>
      <c r="AS46" s="17" t="s">
        <v>227</v>
      </c>
      <c r="AT46" s="13" t="s">
        <v>227</v>
      </c>
      <c r="AU46" s="13" t="s">
        <v>227</v>
      </c>
      <c r="AV46" s="12" t="s">
        <v>228</v>
      </c>
      <c r="AW46" s="13" t="s">
        <v>229</v>
      </c>
      <c r="AX46" s="13" t="s">
        <v>230</v>
      </c>
      <c r="AY46" s="13" t="s">
        <v>229</v>
      </c>
      <c r="AZ46" s="13">
        <v>3</v>
      </c>
      <c r="BA46" s="13">
        <v>48</v>
      </c>
      <c r="BB46" s="13">
        <v>39</v>
      </c>
      <c r="BC46" s="13">
        <v>80</v>
      </c>
      <c r="BD46" s="12" t="s">
        <v>227</v>
      </c>
      <c r="BE46" s="13" t="s">
        <v>227</v>
      </c>
      <c r="BF46" s="13" t="s">
        <v>227</v>
      </c>
      <c r="BG46" s="13" t="s">
        <v>227</v>
      </c>
      <c r="BH46" s="13" t="s">
        <v>227</v>
      </c>
      <c r="BI46" s="13" t="s">
        <v>227</v>
      </c>
      <c r="BJ46" s="13" t="s">
        <v>227</v>
      </c>
      <c r="BK46" s="12" t="s">
        <v>231</v>
      </c>
      <c r="BL46" s="13" t="s">
        <v>232</v>
      </c>
      <c r="BM46" s="13" t="str">
        <f t="shared" si="5"/>
        <v>21045</v>
      </c>
    </row>
    <row r="47" spans="1:65">
      <c r="A47" s="9" t="s">
        <v>278</v>
      </c>
      <c r="B47" s="9" t="s">
        <v>221</v>
      </c>
      <c r="C47" s="10" t="s">
        <v>222</v>
      </c>
      <c r="D47" s="11" t="s">
        <v>223</v>
      </c>
      <c r="E47" s="9" t="s">
        <v>243</v>
      </c>
      <c r="F47" s="12">
        <v>192</v>
      </c>
      <c r="G47" s="13">
        <v>168</v>
      </c>
      <c r="H47" s="13">
        <v>190</v>
      </c>
      <c r="I47" s="13" t="str">
        <f t="shared" si="4"/>
        <v>146</v>
      </c>
      <c r="J47" s="17" t="str">
        <f t="shared" si="3"/>
        <v>192.168.190.146</v>
      </c>
      <c r="K47" s="11" t="s">
        <v>118</v>
      </c>
      <c r="L47" s="15" t="str">
        <f>INDEX(Dictionaries!B:B,MATCH(Main!K47,Dictionaries!A:A,0))</f>
        <v>CST-01:00</v>
      </c>
      <c r="M47" s="9" t="s">
        <v>225</v>
      </c>
      <c r="N47" s="9" t="s">
        <v>226</v>
      </c>
      <c r="O47" s="13">
        <v>123</v>
      </c>
      <c r="P47" s="13">
        <v>60</v>
      </c>
      <c r="Q47" s="12" t="s">
        <v>65</v>
      </c>
      <c r="R47" s="16">
        <f>IF(NOT(ISBLANK(Q47)),INDEX(Dictionaries!D:D,MATCH(Main!Q47,Dictionaries!C:C,0)),"-")</f>
        <v>3</v>
      </c>
      <c r="S47" s="13" t="s">
        <v>80</v>
      </c>
      <c r="T47" s="16">
        <f>IF(NOT(R47="-"),INDEX(Dictionaries!F:F,MATCH(Main!S47,Dictionaries!E:E,0)),"-")</f>
        <v>5</v>
      </c>
      <c r="U47" s="13" t="s">
        <v>53</v>
      </c>
      <c r="V47" s="16">
        <f>IF(NOT(R47="-"),INDEX(Dictionaries!H:H,MATCH(Main!U47,Dictionaries!G:G,0)),"-")</f>
        <v>0</v>
      </c>
      <c r="W47" s="14">
        <v>2</v>
      </c>
      <c r="X47" s="44" t="str">
        <f>IF(NOT(R47="-"),INDEX(Dictionaries!J:J,MATCH(Main!W47,Dictionaries!I:I,0)),"-")</f>
        <v>02:00:00</v>
      </c>
      <c r="Y47" s="12" t="s">
        <v>105</v>
      </c>
      <c r="Z47" s="16">
        <f>IF(NOT(R47="-"),INDEX(Dictionaries!D:D,MATCH(Main!Y47,Dictionaries!C:C,0)),"-")</f>
        <v>10</v>
      </c>
      <c r="AA47" s="13" t="s">
        <v>80</v>
      </c>
      <c r="AB47" s="16">
        <f>IF(NOT(R47="-"),INDEX(Dictionaries!F:F,MATCH(Main!AA47,Dictionaries!E:E,0)),"-")</f>
        <v>5</v>
      </c>
      <c r="AC47" s="13" t="s">
        <v>53</v>
      </c>
      <c r="AD47" s="16">
        <f>IF(NOT(R47="-"),INDEX(Dictionaries!H:H,MATCH(Main!AC47,Dictionaries!G:G,0)),"-")</f>
        <v>0</v>
      </c>
      <c r="AE47" s="14">
        <v>2</v>
      </c>
      <c r="AF47" s="16" t="str">
        <f>INDEX(Dictionaries!J:J,MATCH(Main!AE47,Dictionaries!I:I,0))</f>
        <v>02:00:00</v>
      </c>
      <c r="AG47" s="13">
        <v>60</v>
      </c>
      <c r="AH47" s="16" t="str">
        <f>INDEX(Dictionaries!L:L,MATCH(Main!AG47,Dictionaries!K:K,0))</f>
        <v>01:00:00</v>
      </c>
      <c r="AI47" s="16" t="str">
        <f t="shared" si="0"/>
        <v>CST-01:00:00DST01:00:00,M3.5.0/02:00:00,M10.5.0/02:00:00</v>
      </c>
      <c r="AJ47" s="12">
        <v>2560</v>
      </c>
      <c r="AK47" s="13">
        <v>1440</v>
      </c>
      <c r="AL47" s="13">
        <v>100</v>
      </c>
      <c r="AM47" s="17">
        <v>100</v>
      </c>
      <c r="AN47" s="13">
        <v>25</v>
      </c>
      <c r="AO47" s="13">
        <v>16384</v>
      </c>
      <c r="AP47" s="12" t="s">
        <v>227</v>
      </c>
      <c r="AQ47" s="13" t="s">
        <v>227</v>
      </c>
      <c r="AR47" s="13" t="s">
        <v>227</v>
      </c>
      <c r="AS47" s="17" t="s">
        <v>227</v>
      </c>
      <c r="AT47" s="13" t="s">
        <v>227</v>
      </c>
      <c r="AU47" s="13" t="s">
        <v>227</v>
      </c>
      <c r="AV47" s="12" t="s">
        <v>228</v>
      </c>
      <c r="AW47" s="13" t="s">
        <v>229</v>
      </c>
      <c r="AX47" s="13" t="s">
        <v>230</v>
      </c>
      <c r="AY47" s="13" t="s">
        <v>229</v>
      </c>
      <c r="AZ47" s="13">
        <v>3</v>
      </c>
      <c r="BA47" s="13">
        <v>48</v>
      </c>
      <c r="BB47" s="13">
        <v>39</v>
      </c>
      <c r="BC47" s="13">
        <v>80</v>
      </c>
      <c r="BD47" s="12" t="s">
        <v>227</v>
      </c>
      <c r="BE47" s="13" t="s">
        <v>227</v>
      </c>
      <c r="BF47" s="13" t="s">
        <v>227</v>
      </c>
      <c r="BG47" s="13" t="s">
        <v>227</v>
      </c>
      <c r="BH47" s="13" t="s">
        <v>227</v>
      </c>
      <c r="BI47" s="13" t="s">
        <v>227</v>
      </c>
      <c r="BJ47" s="13" t="s">
        <v>227</v>
      </c>
      <c r="BK47" s="12" t="s">
        <v>231</v>
      </c>
      <c r="BL47" s="13" t="s">
        <v>232</v>
      </c>
      <c r="BM47" s="13" t="str">
        <f t="shared" si="5"/>
        <v>21046</v>
      </c>
    </row>
    <row r="48" spans="1:65">
      <c r="A48" s="9" t="s">
        <v>279</v>
      </c>
      <c r="B48" s="9" t="s">
        <v>221</v>
      </c>
      <c r="C48" s="10" t="s">
        <v>222</v>
      </c>
      <c r="D48" s="11" t="s">
        <v>223</v>
      </c>
      <c r="E48" s="9" t="s">
        <v>243</v>
      </c>
      <c r="F48" s="12">
        <v>192</v>
      </c>
      <c r="G48" s="13">
        <v>168</v>
      </c>
      <c r="H48" s="13">
        <v>190</v>
      </c>
      <c r="I48" s="13" t="str">
        <f t="shared" si="4"/>
        <v>147</v>
      </c>
      <c r="J48" s="17" t="str">
        <f t="shared" si="3"/>
        <v>192.168.190.147</v>
      </c>
      <c r="K48" s="11" t="s">
        <v>118</v>
      </c>
      <c r="L48" s="15" t="str">
        <f>INDEX(Dictionaries!B:B,MATCH(Main!K48,Dictionaries!A:A,0))</f>
        <v>CST-01:00</v>
      </c>
      <c r="M48" s="9" t="s">
        <v>225</v>
      </c>
      <c r="N48" s="9" t="s">
        <v>226</v>
      </c>
      <c r="O48" s="13">
        <v>123</v>
      </c>
      <c r="P48" s="13">
        <v>60</v>
      </c>
      <c r="Q48" s="12" t="s">
        <v>65</v>
      </c>
      <c r="R48" s="16">
        <f>IF(NOT(ISBLANK(Q48)),INDEX(Dictionaries!D:D,MATCH(Main!Q48,Dictionaries!C:C,0)),"-")</f>
        <v>3</v>
      </c>
      <c r="S48" s="13" t="s">
        <v>80</v>
      </c>
      <c r="T48" s="16">
        <f>IF(NOT(R48="-"),INDEX(Dictionaries!F:F,MATCH(Main!S48,Dictionaries!E:E,0)),"-")</f>
        <v>5</v>
      </c>
      <c r="U48" s="13" t="s">
        <v>53</v>
      </c>
      <c r="V48" s="16">
        <f>IF(NOT(R48="-"),INDEX(Dictionaries!H:H,MATCH(Main!U48,Dictionaries!G:G,0)),"-")</f>
        <v>0</v>
      </c>
      <c r="W48" s="14">
        <v>2</v>
      </c>
      <c r="X48" s="44" t="str">
        <f>IF(NOT(R48="-"),INDEX(Dictionaries!J:J,MATCH(Main!W48,Dictionaries!I:I,0)),"-")</f>
        <v>02:00:00</v>
      </c>
      <c r="Y48" s="12" t="s">
        <v>105</v>
      </c>
      <c r="Z48" s="16">
        <f>IF(NOT(R48="-"),INDEX(Dictionaries!D:D,MATCH(Main!Y48,Dictionaries!C:C,0)),"-")</f>
        <v>10</v>
      </c>
      <c r="AA48" s="13" t="s">
        <v>80</v>
      </c>
      <c r="AB48" s="16">
        <f>IF(NOT(R48="-"),INDEX(Dictionaries!F:F,MATCH(Main!AA48,Dictionaries!E:E,0)),"-")</f>
        <v>5</v>
      </c>
      <c r="AC48" s="13" t="s">
        <v>53</v>
      </c>
      <c r="AD48" s="16">
        <f>IF(NOT(R48="-"),INDEX(Dictionaries!H:H,MATCH(Main!AC48,Dictionaries!G:G,0)),"-")</f>
        <v>0</v>
      </c>
      <c r="AE48" s="14">
        <v>2</v>
      </c>
      <c r="AF48" s="16" t="str">
        <f>INDEX(Dictionaries!J:J,MATCH(Main!AE48,Dictionaries!I:I,0))</f>
        <v>02:00:00</v>
      </c>
      <c r="AG48" s="13">
        <v>60</v>
      </c>
      <c r="AH48" s="16" t="str">
        <f>INDEX(Dictionaries!L:L,MATCH(Main!AG48,Dictionaries!K:K,0))</f>
        <v>01:00:00</v>
      </c>
      <c r="AI48" s="16" t="str">
        <f t="shared" si="0"/>
        <v>CST-01:00:00DST01:00:00,M3.5.0/02:00:00,M10.5.0/02:00:00</v>
      </c>
      <c r="AJ48" s="12">
        <v>2560</v>
      </c>
      <c r="AK48" s="13">
        <v>1440</v>
      </c>
      <c r="AL48" s="13">
        <v>100</v>
      </c>
      <c r="AM48" s="17">
        <v>100</v>
      </c>
      <c r="AN48" s="13">
        <v>25</v>
      </c>
      <c r="AO48" s="13">
        <v>16384</v>
      </c>
      <c r="AP48" s="12" t="s">
        <v>227</v>
      </c>
      <c r="AQ48" s="13" t="s">
        <v>227</v>
      </c>
      <c r="AR48" s="13" t="s">
        <v>227</v>
      </c>
      <c r="AS48" s="17" t="s">
        <v>227</v>
      </c>
      <c r="AT48" s="13" t="s">
        <v>227</v>
      </c>
      <c r="AU48" s="13" t="s">
        <v>227</v>
      </c>
      <c r="AV48" s="12" t="s">
        <v>228</v>
      </c>
      <c r="AW48" s="13" t="s">
        <v>229</v>
      </c>
      <c r="AX48" s="13" t="s">
        <v>230</v>
      </c>
      <c r="AY48" s="13" t="s">
        <v>229</v>
      </c>
      <c r="AZ48" s="13">
        <v>3</v>
      </c>
      <c r="BA48" s="13">
        <v>48</v>
      </c>
      <c r="BB48" s="13">
        <v>39</v>
      </c>
      <c r="BC48" s="13">
        <v>80</v>
      </c>
      <c r="BD48" s="12" t="s">
        <v>227</v>
      </c>
      <c r="BE48" s="13" t="s">
        <v>227</v>
      </c>
      <c r="BF48" s="13" t="s">
        <v>227</v>
      </c>
      <c r="BG48" s="13" t="s">
        <v>227</v>
      </c>
      <c r="BH48" s="13" t="s">
        <v>227</v>
      </c>
      <c r="BI48" s="13" t="s">
        <v>227</v>
      </c>
      <c r="BJ48" s="13" t="s">
        <v>227</v>
      </c>
      <c r="BK48" s="12" t="s">
        <v>231</v>
      </c>
      <c r="BL48" s="13" t="s">
        <v>232</v>
      </c>
      <c r="BM48" s="13" t="str">
        <f t="shared" si="5"/>
        <v>21047</v>
      </c>
    </row>
    <row r="49" spans="1:65">
      <c r="A49" s="9" t="s">
        <v>280</v>
      </c>
      <c r="B49" s="9" t="s">
        <v>221</v>
      </c>
      <c r="C49" s="10" t="s">
        <v>222</v>
      </c>
      <c r="D49" s="11" t="s">
        <v>223</v>
      </c>
      <c r="E49" s="9" t="s">
        <v>243</v>
      </c>
      <c r="F49" s="12">
        <v>192</v>
      </c>
      <c r="G49" s="13">
        <v>168</v>
      </c>
      <c r="H49" s="13">
        <v>190</v>
      </c>
      <c r="I49" s="13" t="str">
        <f t="shared" si="4"/>
        <v>148</v>
      </c>
      <c r="J49" s="17" t="str">
        <f t="shared" si="3"/>
        <v>192.168.190.148</v>
      </c>
      <c r="K49" s="11" t="s">
        <v>118</v>
      </c>
      <c r="L49" s="15" t="str">
        <f>INDEX(Dictionaries!B:B,MATCH(Main!K49,Dictionaries!A:A,0))</f>
        <v>CST-01:00</v>
      </c>
      <c r="M49" s="9" t="s">
        <v>225</v>
      </c>
      <c r="N49" s="9" t="s">
        <v>226</v>
      </c>
      <c r="O49" s="13">
        <v>123</v>
      </c>
      <c r="P49" s="13">
        <v>60</v>
      </c>
      <c r="Q49" s="12" t="s">
        <v>65</v>
      </c>
      <c r="R49" s="16">
        <f>IF(NOT(ISBLANK(Q49)),INDEX(Dictionaries!D:D,MATCH(Main!Q49,Dictionaries!C:C,0)),"-")</f>
        <v>3</v>
      </c>
      <c r="S49" s="13" t="s">
        <v>80</v>
      </c>
      <c r="T49" s="16">
        <f>IF(NOT(R49="-"),INDEX(Dictionaries!F:F,MATCH(Main!S49,Dictionaries!E:E,0)),"-")</f>
        <v>5</v>
      </c>
      <c r="U49" s="13" t="s">
        <v>53</v>
      </c>
      <c r="V49" s="16">
        <f>IF(NOT(R49="-"),INDEX(Dictionaries!H:H,MATCH(Main!U49,Dictionaries!G:G,0)),"-")</f>
        <v>0</v>
      </c>
      <c r="W49" s="14">
        <v>2</v>
      </c>
      <c r="X49" s="44" t="str">
        <f>IF(NOT(R49="-"),INDEX(Dictionaries!J:J,MATCH(Main!W49,Dictionaries!I:I,0)),"-")</f>
        <v>02:00:00</v>
      </c>
      <c r="Y49" s="12" t="s">
        <v>105</v>
      </c>
      <c r="Z49" s="16">
        <f>IF(NOT(R49="-"),INDEX(Dictionaries!D:D,MATCH(Main!Y49,Dictionaries!C:C,0)),"-")</f>
        <v>10</v>
      </c>
      <c r="AA49" s="13" t="s">
        <v>80</v>
      </c>
      <c r="AB49" s="16">
        <f>IF(NOT(R49="-"),INDEX(Dictionaries!F:F,MATCH(Main!AA49,Dictionaries!E:E,0)),"-")</f>
        <v>5</v>
      </c>
      <c r="AC49" s="13" t="s">
        <v>53</v>
      </c>
      <c r="AD49" s="16">
        <f>IF(NOT(R49="-"),INDEX(Dictionaries!H:H,MATCH(Main!AC49,Dictionaries!G:G,0)),"-")</f>
        <v>0</v>
      </c>
      <c r="AE49" s="14">
        <v>2</v>
      </c>
      <c r="AF49" s="16" t="str">
        <f>INDEX(Dictionaries!J:J,MATCH(Main!AE49,Dictionaries!I:I,0))</f>
        <v>02:00:00</v>
      </c>
      <c r="AG49" s="13">
        <v>60</v>
      </c>
      <c r="AH49" s="16" t="str">
        <f>INDEX(Dictionaries!L:L,MATCH(Main!AG49,Dictionaries!K:K,0))</f>
        <v>01:00:00</v>
      </c>
      <c r="AI49" s="16" t="str">
        <f t="shared" si="0"/>
        <v>CST-01:00:00DST01:00:00,M3.5.0/02:00:00,M10.5.0/02:00:00</v>
      </c>
      <c r="AJ49" s="12">
        <v>2560</v>
      </c>
      <c r="AK49" s="13">
        <v>1440</v>
      </c>
      <c r="AL49" s="13">
        <v>100</v>
      </c>
      <c r="AM49" s="17">
        <v>100</v>
      </c>
      <c r="AN49" s="13">
        <v>25</v>
      </c>
      <c r="AO49" s="13">
        <v>16384</v>
      </c>
      <c r="AP49" s="12" t="s">
        <v>227</v>
      </c>
      <c r="AQ49" s="13" t="s">
        <v>227</v>
      </c>
      <c r="AR49" s="13" t="s">
        <v>227</v>
      </c>
      <c r="AS49" s="17" t="s">
        <v>227</v>
      </c>
      <c r="AT49" s="13" t="s">
        <v>227</v>
      </c>
      <c r="AU49" s="13" t="s">
        <v>227</v>
      </c>
      <c r="AV49" s="12" t="s">
        <v>228</v>
      </c>
      <c r="AW49" s="13" t="s">
        <v>229</v>
      </c>
      <c r="AX49" s="13" t="s">
        <v>230</v>
      </c>
      <c r="AY49" s="13" t="s">
        <v>229</v>
      </c>
      <c r="AZ49" s="13">
        <v>3</v>
      </c>
      <c r="BA49" s="13">
        <v>48</v>
      </c>
      <c r="BB49" s="13">
        <v>39</v>
      </c>
      <c r="BC49" s="13">
        <v>80</v>
      </c>
      <c r="BD49" s="12" t="s">
        <v>227</v>
      </c>
      <c r="BE49" s="13" t="s">
        <v>227</v>
      </c>
      <c r="BF49" s="13" t="s">
        <v>227</v>
      </c>
      <c r="BG49" s="13" t="s">
        <v>227</v>
      </c>
      <c r="BH49" s="13" t="s">
        <v>227</v>
      </c>
      <c r="BI49" s="13" t="s">
        <v>227</v>
      </c>
      <c r="BJ49" s="13" t="s">
        <v>227</v>
      </c>
      <c r="BK49" s="12" t="s">
        <v>231</v>
      </c>
      <c r="BL49" s="13" t="s">
        <v>232</v>
      </c>
      <c r="BM49" s="13" t="str">
        <f t="shared" si="5"/>
        <v>21048</v>
      </c>
    </row>
    <row r="50" spans="1:65">
      <c r="A50" s="9" t="s">
        <v>281</v>
      </c>
      <c r="B50" s="9" t="s">
        <v>221</v>
      </c>
      <c r="C50" s="10" t="s">
        <v>222</v>
      </c>
      <c r="D50" s="11" t="s">
        <v>223</v>
      </c>
      <c r="E50" s="9" t="s">
        <v>224</v>
      </c>
      <c r="F50" s="12">
        <v>192</v>
      </c>
      <c r="G50" s="13">
        <v>168</v>
      </c>
      <c r="H50" s="13">
        <v>190</v>
      </c>
      <c r="I50" s="13" t="str">
        <f t="shared" ref="I50:I56" si="6">1&amp;RIGHT(A50,2)</f>
        <v>149</v>
      </c>
      <c r="J50" s="17" t="str">
        <f t="shared" ref="J50:J56" si="7">F50&amp;"."&amp;G50&amp;"."&amp;H50&amp;"."&amp;I50</f>
        <v>192.168.190.149</v>
      </c>
      <c r="K50" s="11" t="s">
        <v>118</v>
      </c>
      <c r="L50" s="15" t="str">
        <f>INDEX(Dictionaries!B:B,MATCH(Main!K50,Dictionaries!A:A,0))</f>
        <v>CST-01:00</v>
      </c>
      <c r="M50" s="9" t="s">
        <v>225</v>
      </c>
      <c r="N50" s="9" t="s">
        <v>226</v>
      </c>
      <c r="O50" s="13">
        <v>123</v>
      </c>
      <c r="P50" s="13">
        <v>60</v>
      </c>
      <c r="Q50" s="12" t="s">
        <v>65</v>
      </c>
      <c r="R50" s="16">
        <f>IF(NOT(ISBLANK(Q50)),INDEX(Dictionaries!D:D,MATCH(Main!Q50,Dictionaries!C:C,0)),"-")</f>
        <v>3</v>
      </c>
      <c r="S50" s="13" t="s">
        <v>80</v>
      </c>
      <c r="T50" s="16">
        <f>IF(NOT(R50="-"),INDEX(Dictionaries!F:F,MATCH(Main!S50,Dictionaries!E:E,0)),"-")</f>
        <v>5</v>
      </c>
      <c r="U50" s="13" t="s">
        <v>53</v>
      </c>
      <c r="V50" s="16">
        <f>IF(NOT(R50="-"),INDEX(Dictionaries!H:H,MATCH(Main!U50,Dictionaries!G:G,0)),"-")</f>
        <v>0</v>
      </c>
      <c r="W50" s="14">
        <v>2</v>
      </c>
      <c r="X50" s="44" t="str">
        <f>IF(NOT(R50="-"),INDEX(Dictionaries!J:J,MATCH(Main!W50,Dictionaries!I:I,0)),"-")</f>
        <v>02:00:00</v>
      </c>
      <c r="Y50" s="12" t="s">
        <v>105</v>
      </c>
      <c r="Z50" s="16">
        <f>IF(NOT(R50="-"),INDEX(Dictionaries!D:D,MATCH(Main!Y50,Dictionaries!C:C,0)),"-")</f>
        <v>10</v>
      </c>
      <c r="AA50" s="13" t="s">
        <v>80</v>
      </c>
      <c r="AB50" s="16">
        <f>IF(NOT(R50="-"),INDEX(Dictionaries!F:F,MATCH(Main!AA50,Dictionaries!E:E,0)),"-")</f>
        <v>5</v>
      </c>
      <c r="AC50" s="13" t="s">
        <v>53</v>
      </c>
      <c r="AD50" s="16">
        <f>IF(NOT(R50="-"),INDEX(Dictionaries!H:H,MATCH(Main!AC50,Dictionaries!G:G,0)),"-")</f>
        <v>0</v>
      </c>
      <c r="AE50" s="14">
        <v>2</v>
      </c>
      <c r="AF50" s="16" t="str">
        <f>INDEX(Dictionaries!J:J,MATCH(Main!AE50,Dictionaries!I:I,0))</f>
        <v>02:00:00</v>
      </c>
      <c r="AG50" s="13">
        <v>60</v>
      </c>
      <c r="AH50" s="16" t="str">
        <f>INDEX(Dictionaries!L:L,MATCH(Main!AG50,Dictionaries!K:K,0))</f>
        <v>01:00:00</v>
      </c>
      <c r="AI50" s="16" t="str">
        <f t="shared" si="0"/>
        <v>CST-01:00:00DST01:00:00,M3.5.0/02:00:00,M10.5.0/02:00:00</v>
      </c>
      <c r="AJ50" s="12">
        <v>2560</v>
      </c>
      <c r="AK50" s="13">
        <v>1440</v>
      </c>
      <c r="AL50" s="13">
        <v>100</v>
      </c>
      <c r="AM50" s="17">
        <v>100</v>
      </c>
      <c r="AN50" s="13">
        <v>25</v>
      </c>
      <c r="AO50" s="13">
        <v>16384</v>
      </c>
      <c r="AP50" s="12" t="s">
        <v>227</v>
      </c>
      <c r="AQ50" s="13" t="s">
        <v>227</v>
      </c>
      <c r="AR50" s="13" t="s">
        <v>227</v>
      </c>
      <c r="AS50" s="17" t="s">
        <v>227</v>
      </c>
      <c r="AT50" s="13" t="s">
        <v>227</v>
      </c>
      <c r="AU50" s="13" t="s">
        <v>227</v>
      </c>
      <c r="AV50" s="12" t="s">
        <v>228</v>
      </c>
      <c r="AW50" s="13" t="s">
        <v>229</v>
      </c>
      <c r="AX50" s="13" t="s">
        <v>230</v>
      </c>
      <c r="AY50" s="13" t="s">
        <v>229</v>
      </c>
      <c r="AZ50" s="13">
        <v>3</v>
      </c>
      <c r="BA50" s="13">
        <v>48</v>
      </c>
      <c r="BB50" s="13">
        <v>39</v>
      </c>
      <c r="BC50" s="13">
        <v>80</v>
      </c>
      <c r="BD50" s="12" t="s">
        <v>227</v>
      </c>
      <c r="BE50" s="13" t="s">
        <v>227</v>
      </c>
      <c r="BF50" s="13" t="s">
        <v>227</v>
      </c>
      <c r="BG50" s="13" t="s">
        <v>227</v>
      </c>
      <c r="BH50" s="13" t="s">
        <v>227</v>
      </c>
      <c r="BI50" s="13" t="s">
        <v>227</v>
      </c>
      <c r="BJ50" s="13" t="s">
        <v>227</v>
      </c>
      <c r="BK50" s="12" t="s">
        <v>231</v>
      </c>
      <c r="BL50" s="13" t="s">
        <v>232</v>
      </c>
      <c r="BM50" s="13" t="str">
        <f t="shared" si="5"/>
        <v>21049</v>
      </c>
    </row>
    <row r="51" spans="1:65">
      <c r="A51" s="9" t="s">
        <v>282</v>
      </c>
      <c r="B51" s="9" t="s">
        <v>221</v>
      </c>
      <c r="C51" s="10" t="s">
        <v>222</v>
      </c>
      <c r="D51" s="11" t="s">
        <v>223</v>
      </c>
      <c r="E51" s="9" t="s">
        <v>224</v>
      </c>
      <c r="F51" s="12">
        <v>192</v>
      </c>
      <c r="G51" s="13">
        <v>168</v>
      </c>
      <c r="H51" s="13">
        <v>190</v>
      </c>
      <c r="I51" s="13" t="str">
        <f t="shared" si="6"/>
        <v>150</v>
      </c>
      <c r="J51" s="17" t="str">
        <f t="shared" si="7"/>
        <v>192.168.190.150</v>
      </c>
      <c r="K51" s="11" t="s">
        <v>118</v>
      </c>
      <c r="L51" s="15" t="str">
        <f>INDEX(Dictionaries!B:B,MATCH(Main!K51,Dictionaries!A:A,0))</f>
        <v>CST-01:00</v>
      </c>
      <c r="M51" s="9" t="s">
        <v>225</v>
      </c>
      <c r="N51" s="9" t="s">
        <v>226</v>
      </c>
      <c r="O51" s="13">
        <v>123</v>
      </c>
      <c r="P51" s="13">
        <v>60</v>
      </c>
      <c r="Q51" s="12" t="s">
        <v>65</v>
      </c>
      <c r="R51" s="16">
        <f>IF(NOT(ISBLANK(Q51)),INDEX(Dictionaries!D:D,MATCH(Main!Q51,Dictionaries!C:C,0)),"-")</f>
        <v>3</v>
      </c>
      <c r="S51" s="13" t="s">
        <v>80</v>
      </c>
      <c r="T51" s="16">
        <f>IF(NOT(R51="-"),INDEX(Dictionaries!F:F,MATCH(Main!S51,Dictionaries!E:E,0)),"-")</f>
        <v>5</v>
      </c>
      <c r="U51" s="13" t="s">
        <v>53</v>
      </c>
      <c r="V51" s="16">
        <f>IF(NOT(R51="-"),INDEX(Dictionaries!H:H,MATCH(Main!U51,Dictionaries!G:G,0)),"-")</f>
        <v>0</v>
      </c>
      <c r="W51" s="14">
        <v>2</v>
      </c>
      <c r="X51" s="44" t="str">
        <f>IF(NOT(R51="-"),INDEX(Dictionaries!J:J,MATCH(Main!W51,Dictionaries!I:I,0)),"-")</f>
        <v>02:00:00</v>
      </c>
      <c r="Y51" s="12" t="s">
        <v>105</v>
      </c>
      <c r="Z51" s="16">
        <f>IF(NOT(R51="-"),INDEX(Dictionaries!D:D,MATCH(Main!Y51,Dictionaries!C:C,0)),"-")</f>
        <v>10</v>
      </c>
      <c r="AA51" s="13" t="s">
        <v>80</v>
      </c>
      <c r="AB51" s="16">
        <f>IF(NOT(R51="-"),INDEX(Dictionaries!F:F,MATCH(Main!AA51,Dictionaries!E:E,0)),"-")</f>
        <v>5</v>
      </c>
      <c r="AC51" s="13" t="s">
        <v>53</v>
      </c>
      <c r="AD51" s="16">
        <f>IF(NOT(R51="-"),INDEX(Dictionaries!H:H,MATCH(Main!AC51,Dictionaries!G:G,0)),"-")</f>
        <v>0</v>
      </c>
      <c r="AE51" s="14">
        <v>2</v>
      </c>
      <c r="AF51" s="16" t="str">
        <f>INDEX(Dictionaries!J:J,MATCH(Main!AE51,Dictionaries!I:I,0))</f>
        <v>02:00:00</v>
      </c>
      <c r="AG51" s="13">
        <v>60</v>
      </c>
      <c r="AH51" s="16" t="str">
        <f>INDEX(Dictionaries!L:L,MATCH(Main!AG51,Dictionaries!K:K,0))</f>
        <v>01:00:00</v>
      </c>
      <c r="AI51" s="16" t="str">
        <f t="shared" si="0"/>
        <v>CST-01:00:00DST01:00:00,M3.5.0/02:00:00,M10.5.0/02:00:00</v>
      </c>
      <c r="AJ51" s="12">
        <v>2560</v>
      </c>
      <c r="AK51" s="13">
        <v>1440</v>
      </c>
      <c r="AL51" s="13">
        <v>100</v>
      </c>
      <c r="AM51" s="17">
        <v>100</v>
      </c>
      <c r="AN51" s="13">
        <v>25</v>
      </c>
      <c r="AO51" s="13">
        <v>16384</v>
      </c>
      <c r="AP51" s="12" t="s">
        <v>227</v>
      </c>
      <c r="AQ51" s="13" t="s">
        <v>227</v>
      </c>
      <c r="AR51" s="13" t="s">
        <v>227</v>
      </c>
      <c r="AS51" s="17" t="s">
        <v>227</v>
      </c>
      <c r="AT51" s="13" t="s">
        <v>227</v>
      </c>
      <c r="AU51" s="13" t="s">
        <v>227</v>
      </c>
      <c r="AV51" s="12" t="s">
        <v>228</v>
      </c>
      <c r="AW51" s="13" t="s">
        <v>229</v>
      </c>
      <c r="AX51" s="13" t="s">
        <v>230</v>
      </c>
      <c r="AY51" s="13" t="s">
        <v>229</v>
      </c>
      <c r="AZ51" s="13">
        <v>3</v>
      </c>
      <c r="BA51" s="13">
        <v>48</v>
      </c>
      <c r="BB51" s="13">
        <v>39</v>
      </c>
      <c r="BC51" s="13">
        <v>80</v>
      </c>
      <c r="BD51" s="12" t="s">
        <v>227</v>
      </c>
      <c r="BE51" s="13" t="s">
        <v>227</v>
      </c>
      <c r="BF51" s="13" t="s">
        <v>227</v>
      </c>
      <c r="BG51" s="13" t="s">
        <v>227</v>
      </c>
      <c r="BH51" s="13" t="s">
        <v>227</v>
      </c>
      <c r="BI51" s="13" t="s">
        <v>227</v>
      </c>
      <c r="BJ51" s="13" t="s">
        <v>227</v>
      </c>
      <c r="BK51" s="12" t="s">
        <v>231</v>
      </c>
      <c r="BL51" s="13" t="s">
        <v>232</v>
      </c>
      <c r="BM51" s="13" t="str">
        <f t="shared" si="5"/>
        <v>21050</v>
      </c>
    </row>
    <row r="52" spans="1:65">
      <c r="A52" s="9" t="s">
        <v>283</v>
      </c>
      <c r="B52" s="9" t="s">
        <v>221</v>
      </c>
      <c r="C52" s="10" t="s">
        <v>222</v>
      </c>
      <c r="D52" s="11" t="s">
        <v>223</v>
      </c>
      <c r="E52" s="9" t="s">
        <v>224</v>
      </c>
      <c r="F52" s="12">
        <v>192</v>
      </c>
      <c r="G52" s="13">
        <v>168</v>
      </c>
      <c r="H52" s="13">
        <v>190</v>
      </c>
      <c r="I52" s="13" t="str">
        <f t="shared" si="6"/>
        <v>151</v>
      </c>
      <c r="J52" s="17" t="str">
        <f t="shared" si="7"/>
        <v>192.168.190.151</v>
      </c>
      <c r="K52" s="11" t="s">
        <v>118</v>
      </c>
      <c r="L52" s="15" t="str">
        <f>INDEX(Dictionaries!B:B,MATCH(Main!K52,Dictionaries!A:A,0))</f>
        <v>CST-01:00</v>
      </c>
      <c r="M52" s="9" t="s">
        <v>225</v>
      </c>
      <c r="N52" s="9" t="s">
        <v>226</v>
      </c>
      <c r="O52" s="13">
        <v>123</v>
      </c>
      <c r="P52" s="13">
        <v>60</v>
      </c>
      <c r="Q52" s="12" t="s">
        <v>65</v>
      </c>
      <c r="R52" s="16">
        <f>IF(NOT(ISBLANK(Q52)),INDEX(Dictionaries!D:D,MATCH(Main!Q52,Dictionaries!C:C,0)),"-")</f>
        <v>3</v>
      </c>
      <c r="S52" s="13" t="s">
        <v>80</v>
      </c>
      <c r="T52" s="16">
        <f>IF(NOT(R52="-"),INDEX(Dictionaries!F:F,MATCH(Main!S52,Dictionaries!E:E,0)),"-")</f>
        <v>5</v>
      </c>
      <c r="U52" s="13" t="s">
        <v>53</v>
      </c>
      <c r="V52" s="16">
        <f>IF(NOT(R52="-"),INDEX(Dictionaries!H:H,MATCH(Main!U52,Dictionaries!G:G,0)),"-")</f>
        <v>0</v>
      </c>
      <c r="W52" s="14">
        <v>2</v>
      </c>
      <c r="X52" s="44" t="str">
        <f>IF(NOT(R52="-"),INDEX(Dictionaries!J:J,MATCH(Main!W52,Dictionaries!I:I,0)),"-")</f>
        <v>02:00:00</v>
      </c>
      <c r="Y52" s="12" t="s">
        <v>105</v>
      </c>
      <c r="Z52" s="16">
        <f>IF(NOT(R52="-"),INDEX(Dictionaries!D:D,MATCH(Main!Y52,Dictionaries!C:C,0)),"-")</f>
        <v>10</v>
      </c>
      <c r="AA52" s="13" t="s">
        <v>80</v>
      </c>
      <c r="AB52" s="16">
        <f>IF(NOT(R52="-"),INDEX(Dictionaries!F:F,MATCH(Main!AA52,Dictionaries!E:E,0)),"-")</f>
        <v>5</v>
      </c>
      <c r="AC52" s="13" t="s">
        <v>53</v>
      </c>
      <c r="AD52" s="16">
        <f>IF(NOT(R52="-"),INDEX(Dictionaries!H:H,MATCH(Main!AC52,Dictionaries!G:G,0)),"-")</f>
        <v>0</v>
      </c>
      <c r="AE52" s="14">
        <v>2</v>
      </c>
      <c r="AF52" s="16" t="str">
        <f>INDEX(Dictionaries!J:J,MATCH(Main!AE52,Dictionaries!I:I,0))</f>
        <v>02:00:00</v>
      </c>
      <c r="AG52" s="13">
        <v>60</v>
      </c>
      <c r="AH52" s="16" t="str">
        <f>INDEX(Dictionaries!L:L,MATCH(Main!AG52,Dictionaries!K:K,0))</f>
        <v>01:00:00</v>
      </c>
      <c r="AI52" s="16" t="str">
        <f t="shared" si="0"/>
        <v>CST-01:00:00DST01:00:00,M3.5.0/02:00:00,M10.5.0/02:00:00</v>
      </c>
      <c r="AJ52" s="12">
        <v>2560</v>
      </c>
      <c r="AK52" s="13">
        <v>1440</v>
      </c>
      <c r="AL52" s="13">
        <v>100</v>
      </c>
      <c r="AM52" s="17">
        <v>100</v>
      </c>
      <c r="AN52" s="13">
        <v>25</v>
      </c>
      <c r="AO52" s="13">
        <v>16384</v>
      </c>
      <c r="AP52" s="12" t="s">
        <v>227</v>
      </c>
      <c r="AQ52" s="13" t="s">
        <v>227</v>
      </c>
      <c r="AR52" s="13" t="s">
        <v>227</v>
      </c>
      <c r="AS52" s="17" t="s">
        <v>227</v>
      </c>
      <c r="AT52" s="13" t="s">
        <v>227</v>
      </c>
      <c r="AU52" s="13" t="s">
        <v>227</v>
      </c>
      <c r="AV52" s="12" t="s">
        <v>228</v>
      </c>
      <c r="AW52" s="13" t="s">
        <v>229</v>
      </c>
      <c r="AX52" s="13" t="s">
        <v>230</v>
      </c>
      <c r="AY52" s="13" t="s">
        <v>229</v>
      </c>
      <c r="AZ52" s="13">
        <v>3</v>
      </c>
      <c r="BA52" s="13">
        <v>48</v>
      </c>
      <c r="BB52" s="13">
        <v>39</v>
      </c>
      <c r="BC52" s="13">
        <v>80</v>
      </c>
      <c r="BD52" s="12" t="s">
        <v>227</v>
      </c>
      <c r="BE52" s="13" t="s">
        <v>227</v>
      </c>
      <c r="BF52" s="13" t="s">
        <v>227</v>
      </c>
      <c r="BG52" s="13" t="s">
        <v>227</v>
      </c>
      <c r="BH52" s="13" t="s">
        <v>227</v>
      </c>
      <c r="BI52" s="13" t="s">
        <v>227</v>
      </c>
      <c r="BJ52" s="13" t="s">
        <v>227</v>
      </c>
      <c r="BK52" s="12" t="s">
        <v>231</v>
      </c>
      <c r="BL52" s="13" t="s">
        <v>232</v>
      </c>
      <c r="BM52" s="13" t="str">
        <f t="shared" si="5"/>
        <v>21051</v>
      </c>
    </row>
    <row r="53" spans="1:65">
      <c r="A53" s="9" t="s">
        <v>284</v>
      </c>
      <c r="B53" s="9" t="s">
        <v>221</v>
      </c>
      <c r="C53" s="10" t="s">
        <v>222</v>
      </c>
      <c r="D53" s="11" t="s">
        <v>223</v>
      </c>
      <c r="E53" s="9" t="s">
        <v>224</v>
      </c>
      <c r="F53" s="12">
        <v>192</v>
      </c>
      <c r="G53" s="13">
        <v>168</v>
      </c>
      <c r="H53" s="13">
        <v>190</v>
      </c>
      <c r="I53" s="13" t="str">
        <f t="shared" si="6"/>
        <v>152</v>
      </c>
      <c r="J53" s="17" t="str">
        <f t="shared" si="7"/>
        <v>192.168.190.152</v>
      </c>
      <c r="K53" s="11" t="s">
        <v>118</v>
      </c>
      <c r="L53" s="15" t="str">
        <f>INDEX(Dictionaries!B:B,MATCH(Main!K53,Dictionaries!A:A,0))</f>
        <v>CST-01:00</v>
      </c>
      <c r="M53" s="9" t="s">
        <v>225</v>
      </c>
      <c r="N53" s="9" t="s">
        <v>226</v>
      </c>
      <c r="O53" s="13">
        <v>123</v>
      </c>
      <c r="P53" s="13">
        <v>60</v>
      </c>
      <c r="Q53" s="12" t="s">
        <v>65</v>
      </c>
      <c r="R53" s="16">
        <f>IF(NOT(ISBLANK(Q53)),INDEX(Dictionaries!D:D,MATCH(Main!Q53,Dictionaries!C:C,0)),"-")</f>
        <v>3</v>
      </c>
      <c r="S53" s="13" t="s">
        <v>80</v>
      </c>
      <c r="T53" s="16">
        <f>IF(NOT(R53="-"),INDEX(Dictionaries!F:F,MATCH(Main!S53,Dictionaries!E:E,0)),"-")</f>
        <v>5</v>
      </c>
      <c r="U53" s="13" t="s">
        <v>53</v>
      </c>
      <c r="V53" s="16">
        <f>IF(NOT(R53="-"),INDEX(Dictionaries!H:H,MATCH(Main!U53,Dictionaries!G:G,0)),"-")</f>
        <v>0</v>
      </c>
      <c r="W53" s="14">
        <v>2</v>
      </c>
      <c r="X53" s="44" t="str">
        <f>IF(NOT(R53="-"),INDEX(Dictionaries!J:J,MATCH(Main!W53,Dictionaries!I:I,0)),"-")</f>
        <v>02:00:00</v>
      </c>
      <c r="Y53" s="12" t="s">
        <v>105</v>
      </c>
      <c r="Z53" s="16">
        <f>IF(NOT(R53="-"),INDEX(Dictionaries!D:D,MATCH(Main!Y53,Dictionaries!C:C,0)),"-")</f>
        <v>10</v>
      </c>
      <c r="AA53" s="13" t="s">
        <v>80</v>
      </c>
      <c r="AB53" s="16">
        <f>IF(NOT(R53="-"),INDEX(Dictionaries!F:F,MATCH(Main!AA53,Dictionaries!E:E,0)),"-")</f>
        <v>5</v>
      </c>
      <c r="AC53" s="13" t="s">
        <v>53</v>
      </c>
      <c r="AD53" s="16">
        <f>IF(NOT(R53="-"),INDEX(Dictionaries!H:H,MATCH(Main!AC53,Dictionaries!G:G,0)),"-")</f>
        <v>0</v>
      </c>
      <c r="AE53" s="14">
        <v>2</v>
      </c>
      <c r="AF53" s="16" t="str">
        <f>INDEX(Dictionaries!J:J,MATCH(Main!AE53,Dictionaries!I:I,0))</f>
        <v>02:00:00</v>
      </c>
      <c r="AG53" s="13">
        <v>60</v>
      </c>
      <c r="AH53" s="16" t="str">
        <f>INDEX(Dictionaries!L:L,MATCH(Main!AG53,Dictionaries!K:K,0))</f>
        <v>01:00:00</v>
      </c>
      <c r="AI53" s="16" t="str">
        <f t="shared" si="0"/>
        <v>CST-01:00:00DST01:00:00,M3.5.0/02:00:00,M10.5.0/02:00:00</v>
      </c>
      <c r="AJ53" s="12">
        <v>2560</v>
      </c>
      <c r="AK53" s="13">
        <v>1440</v>
      </c>
      <c r="AL53" s="13">
        <v>100</v>
      </c>
      <c r="AM53" s="17">
        <v>100</v>
      </c>
      <c r="AN53" s="13">
        <v>25</v>
      </c>
      <c r="AO53" s="13">
        <v>16384</v>
      </c>
      <c r="AP53" s="12" t="s">
        <v>227</v>
      </c>
      <c r="AQ53" s="13" t="s">
        <v>227</v>
      </c>
      <c r="AR53" s="13" t="s">
        <v>227</v>
      </c>
      <c r="AS53" s="17" t="s">
        <v>227</v>
      </c>
      <c r="AT53" s="13" t="s">
        <v>227</v>
      </c>
      <c r="AU53" s="13" t="s">
        <v>227</v>
      </c>
      <c r="AV53" s="12" t="s">
        <v>228</v>
      </c>
      <c r="AW53" s="13" t="s">
        <v>229</v>
      </c>
      <c r="AX53" s="13" t="s">
        <v>230</v>
      </c>
      <c r="AY53" s="13" t="s">
        <v>229</v>
      </c>
      <c r="AZ53" s="13">
        <v>3</v>
      </c>
      <c r="BA53" s="13">
        <v>48</v>
      </c>
      <c r="BB53" s="13">
        <v>39</v>
      </c>
      <c r="BC53" s="13">
        <v>80</v>
      </c>
      <c r="BD53" s="12" t="s">
        <v>227</v>
      </c>
      <c r="BE53" s="13" t="s">
        <v>227</v>
      </c>
      <c r="BF53" s="13" t="s">
        <v>227</v>
      </c>
      <c r="BG53" s="13" t="s">
        <v>227</v>
      </c>
      <c r="BH53" s="13" t="s">
        <v>227</v>
      </c>
      <c r="BI53" s="13" t="s">
        <v>227</v>
      </c>
      <c r="BJ53" s="13" t="s">
        <v>227</v>
      </c>
      <c r="BK53" s="12" t="s">
        <v>231</v>
      </c>
      <c r="BL53" s="13" t="s">
        <v>232</v>
      </c>
      <c r="BM53" s="13" t="str">
        <f t="shared" si="5"/>
        <v>21052</v>
      </c>
    </row>
    <row r="54" spans="1:65">
      <c r="A54" s="9" t="s">
        <v>285</v>
      </c>
      <c r="B54" s="9" t="s">
        <v>221</v>
      </c>
      <c r="C54" s="10" t="s">
        <v>222</v>
      </c>
      <c r="D54" s="11" t="s">
        <v>223</v>
      </c>
      <c r="E54" s="9" t="s">
        <v>224</v>
      </c>
      <c r="F54" s="12">
        <v>192</v>
      </c>
      <c r="G54" s="13">
        <v>168</v>
      </c>
      <c r="H54" s="13">
        <v>190</v>
      </c>
      <c r="I54" s="13" t="str">
        <f t="shared" si="6"/>
        <v>153</v>
      </c>
      <c r="J54" s="17" t="str">
        <f t="shared" si="7"/>
        <v>192.168.190.153</v>
      </c>
      <c r="K54" s="11" t="s">
        <v>118</v>
      </c>
      <c r="L54" s="15" t="str">
        <f>INDEX(Dictionaries!B:B,MATCH(Main!K54,Dictionaries!A:A,0))</f>
        <v>CST-01:00</v>
      </c>
      <c r="M54" s="9" t="s">
        <v>225</v>
      </c>
      <c r="N54" s="9" t="s">
        <v>226</v>
      </c>
      <c r="O54" s="13">
        <v>123</v>
      </c>
      <c r="P54" s="13">
        <v>60</v>
      </c>
      <c r="Q54" s="12" t="s">
        <v>65</v>
      </c>
      <c r="R54" s="16">
        <f>IF(NOT(ISBLANK(Q54)),INDEX(Dictionaries!D:D,MATCH(Main!Q54,Dictionaries!C:C,0)),"-")</f>
        <v>3</v>
      </c>
      <c r="S54" s="13" t="s">
        <v>80</v>
      </c>
      <c r="T54" s="16">
        <f>IF(NOT(R54="-"),INDEX(Dictionaries!F:F,MATCH(Main!S54,Dictionaries!E:E,0)),"-")</f>
        <v>5</v>
      </c>
      <c r="U54" s="13" t="s">
        <v>53</v>
      </c>
      <c r="V54" s="16">
        <f>IF(NOT(R54="-"),INDEX(Dictionaries!H:H,MATCH(Main!U54,Dictionaries!G:G,0)),"-")</f>
        <v>0</v>
      </c>
      <c r="W54" s="14">
        <v>2</v>
      </c>
      <c r="X54" s="44" t="str">
        <f>IF(NOT(R54="-"),INDEX(Dictionaries!J:J,MATCH(Main!W54,Dictionaries!I:I,0)),"-")</f>
        <v>02:00:00</v>
      </c>
      <c r="Y54" s="12" t="s">
        <v>105</v>
      </c>
      <c r="Z54" s="16">
        <f>IF(NOT(R54="-"),INDEX(Dictionaries!D:D,MATCH(Main!Y54,Dictionaries!C:C,0)),"-")</f>
        <v>10</v>
      </c>
      <c r="AA54" s="13" t="s">
        <v>80</v>
      </c>
      <c r="AB54" s="16">
        <f>IF(NOT(R54="-"),INDEX(Dictionaries!F:F,MATCH(Main!AA54,Dictionaries!E:E,0)),"-")</f>
        <v>5</v>
      </c>
      <c r="AC54" s="13" t="s">
        <v>53</v>
      </c>
      <c r="AD54" s="16">
        <f>IF(NOT(R54="-"),INDEX(Dictionaries!H:H,MATCH(Main!AC54,Dictionaries!G:G,0)),"-")</f>
        <v>0</v>
      </c>
      <c r="AE54" s="14">
        <v>2</v>
      </c>
      <c r="AF54" s="16" t="str">
        <f>INDEX(Dictionaries!J:J,MATCH(Main!AE54,Dictionaries!I:I,0))</f>
        <v>02:00:00</v>
      </c>
      <c r="AG54" s="13">
        <v>60</v>
      </c>
      <c r="AH54" s="16" t="str">
        <f>INDEX(Dictionaries!L:L,MATCH(Main!AG54,Dictionaries!K:K,0))</f>
        <v>01:00:00</v>
      </c>
      <c r="AI54" s="16" t="str">
        <f t="shared" si="0"/>
        <v>CST-01:00:00DST01:00:00,M3.5.0/02:00:00,M10.5.0/02:00:00</v>
      </c>
      <c r="AJ54" s="12">
        <v>2560</v>
      </c>
      <c r="AK54" s="13">
        <v>1440</v>
      </c>
      <c r="AL54" s="13">
        <v>100</v>
      </c>
      <c r="AM54" s="17">
        <v>100</v>
      </c>
      <c r="AN54" s="13">
        <v>25</v>
      </c>
      <c r="AO54" s="13">
        <v>16384</v>
      </c>
      <c r="AP54" s="12" t="s">
        <v>227</v>
      </c>
      <c r="AQ54" s="13" t="s">
        <v>227</v>
      </c>
      <c r="AR54" s="13" t="s">
        <v>227</v>
      </c>
      <c r="AS54" s="17" t="s">
        <v>227</v>
      </c>
      <c r="AT54" s="13" t="s">
        <v>227</v>
      </c>
      <c r="AU54" s="13" t="s">
        <v>227</v>
      </c>
      <c r="AV54" s="12" t="s">
        <v>228</v>
      </c>
      <c r="AW54" s="13" t="s">
        <v>229</v>
      </c>
      <c r="AX54" s="13" t="s">
        <v>230</v>
      </c>
      <c r="AY54" s="13" t="s">
        <v>229</v>
      </c>
      <c r="AZ54" s="13">
        <v>3</v>
      </c>
      <c r="BA54" s="13">
        <v>48</v>
      </c>
      <c r="BB54" s="13">
        <v>39</v>
      </c>
      <c r="BC54" s="13">
        <v>80</v>
      </c>
      <c r="BD54" s="12" t="s">
        <v>227</v>
      </c>
      <c r="BE54" s="13" t="s">
        <v>227</v>
      </c>
      <c r="BF54" s="13" t="s">
        <v>227</v>
      </c>
      <c r="BG54" s="13" t="s">
        <v>227</v>
      </c>
      <c r="BH54" s="13" t="s">
        <v>227</v>
      </c>
      <c r="BI54" s="13" t="s">
        <v>227</v>
      </c>
      <c r="BJ54" s="13" t="s">
        <v>227</v>
      </c>
      <c r="BK54" s="12" t="s">
        <v>231</v>
      </c>
      <c r="BL54" s="13" t="s">
        <v>232</v>
      </c>
      <c r="BM54" s="13" t="str">
        <f t="shared" si="5"/>
        <v>21053</v>
      </c>
    </row>
    <row r="55" spans="1:65">
      <c r="A55" s="9" t="s">
        <v>286</v>
      </c>
      <c r="B55" s="9" t="s">
        <v>221</v>
      </c>
      <c r="C55" s="10" t="s">
        <v>222</v>
      </c>
      <c r="D55" s="11" t="s">
        <v>223</v>
      </c>
      <c r="E55" s="9" t="s">
        <v>224</v>
      </c>
      <c r="F55" s="12">
        <v>192</v>
      </c>
      <c r="G55" s="13">
        <v>168</v>
      </c>
      <c r="H55" s="13">
        <v>190</v>
      </c>
      <c r="I55" s="13" t="str">
        <f t="shared" si="6"/>
        <v>154</v>
      </c>
      <c r="J55" s="17" t="str">
        <f t="shared" si="7"/>
        <v>192.168.190.154</v>
      </c>
      <c r="K55" s="11" t="s">
        <v>118</v>
      </c>
      <c r="L55" s="15" t="str">
        <f>INDEX(Dictionaries!B:B,MATCH(Main!K55,Dictionaries!A:A,0))</f>
        <v>CST-01:00</v>
      </c>
      <c r="M55" s="9" t="s">
        <v>225</v>
      </c>
      <c r="N55" s="9" t="s">
        <v>226</v>
      </c>
      <c r="O55" s="13">
        <v>123</v>
      </c>
      <c r="P55" s="13">
        <v>60</v>
      </c>
      <c r="Q55" s="12" t="s">
        <v>65</v>
      </c>
      <c r="R55" s="16">
        <f>IF(NOT(ISBLANK(Q55)),INDEX(Dictionaries!D:D,MATCH(Main!Q55,Dictionaries!C:C,0)),"-")</f>
        <v>3</v>
      </c>
      <c r="S55" s="13" t="s">
        <v>80</v>
      </c>
      <c r="T55" s="16">
        <f>IF(NOT(R55="-"),INDEX(Dictionaries!F:F,MATCH(Main!S55,Dictionaries!E:E,0)),"-")</f>
        <v>5</v>
      </c>
      <c r="U55" s="13" t="s">
        <v>53</v>
      </c>
      <c r="V55" s="16">
        <f>IF(NOT(R55="-"),INDEX(Dictionaries!H:H,MATCH(Main!U55,Dictionaries!G:G,0)),"-")</f>
        <v>0</v>
      </c>
      <c r="W55" s="14">
        <v>2</v>
      </c>
      <c r="X55" s="44" t="str">
        <f>IF(NOT(R55="-"),INDEX(Dictionaries!J:J,MATCH(Main!W55,Dictionaries!I:I,0)),"-")</f>
        <v>02:00:00</v>
      </c>
      <c r="Y55" s="12" t="s">
        <v>105</v>
      </c>
      <c r="Z55" s="16">
        <f>IF(NOT(R55="-"),INDEX(Dictionaries!D:D,MATCH(Main!Y55,Dictionaries!C:C,0)),"-")</f>
        <v>10</v>
      </c>
      <c r="AA55" s="13" t="s">
        <v>80</v>
      </c>
      <c r="AB55" s="16">
        <f>IF(NOT(R55="-"),INDEX(Dictionaries!F:F,MATCH(Main!AA55,Dictionaries!E:E,0)),"-")</f>
        <v>5</v>
      </c>
      <c r="AC55" s="13" t="s">
        <v>53</v>
      </c>
      <c r="AD55" s="16">
        <f>IF(NOT(R55="-"),INDEX(Dictionaries!H:H,MATCH(Main!AC55,Dictionaries!G:G,0)),"-")</f>
        <v>0</v>
      </c>
      <c r="AE55" s="14">
        <v>2</v>
      </c>
      <c r="AF55" s="16" t="str">
        <f>INDEX(Dictionaries!J:J,MATCH(Main!AE55,Dictionaries!I:I,0))</f>
        <v>02:00:00</v>
      </c>
      <c r="AG55" s="13">
        <v>60</v>
      </c>
      <c r="AH55" s="16" t="str">
        <f>INDEX(Dictionaries!L:L,MATCH(Main!AG55,Dictionaries!K:K,0))</f>
        <v>01:00:00</v>
      </c>
      <c r="AI55" s="16" t="str">
        <f t="shared" si="0"/>
        <v>CST-01:00:00DST01:00:00,M3.5.0/02:00:00,M10.5.0/02:00:00</v>
      </c>
      <c r="AJ55" s="12">
        <v>2560</v>
      </c>
      <c r="AK55" s="13">
        <v>1440</v>
      </c>
      <c r="AL55" s="13">
        <v>100</v>
      </c>
      <c r="AM55" s="17">
        <v>100</v>
      </c>
      <c r="AN55" s="13">
        <v>25</v>
      </c>
      <c r="AO55" s="13">
        <v>16384</v>
      </c>
      <c r="AP55" s="12" t="s">
        <v>227</v>
      </c>
      <c r="AQ55" s="13" t="s">
        <v>227</v>
      </c>
      <c r="AR55" s="13" t="s">
        <v>227</v>
      </c>
      <c r="AS55" s="17" t="s">
        <v>227</v>
      </c>
      <c r="AT55" s="13" t="s">
        <v>227</v>
      </c>
      <c r="AU55" s="13" t="s">
        <v>227</v>
      </c>
      <c r="AV55" s="12" t="s">
        <v>228</v>
      </c>
      <c r="AW55" s="13" t="s">
        <v>229</v>
      </c>
      <c r="AX55" s="13" t="s">
        <v>230</v>
      </c>
      <c r="AY55" s="13" t="s">
        <v>229</v>
      </c>
      <c r="AZ55" s="13">
        <v>3</v>
      </c>
      <c r="BA55" s="13">
        <v>48</v>
      </c>
      <c r="BB55" s="13">
        <v>39</v>
      </c>
      <c r="BC55" s="13">
        <v>80</v>
      </c>
      <c r="BD55" s="12" t="s">
        <v>227</v>
      </c>
      <c r="BE55" s="13" t="s">
        <v>227</v>
      </c>
      <c r="BF55" s="13" t="s">
        <v>227</v>
      </c>
      <c r="BG55" s="13" t="s">
        <v>227</v>
      </c>
      <c r="BH55" s="13" t="s">
        <v>227</v>
      </c>
      <c r="BI55" s="13" t="s">
        <v>227</v>
      </c>
      <c r="BJ55" s="13" t="s">
        <v>227</v>
      </c>
      <c r="BK55" s="12" t="s">
        <v>231</v>
      </c>
      <c r="BL55" s="13" t="s">
        <v>232</v>
      </c>
      <c r="BM55" s="13" t="str">
        <f t="shared" si="5"/>
        <v>21054</v>
      </c>
    </row>
    <row r="56" spans="1:65">
      <c r="A56" s="9" t="s">
        <v>287</v>
      </c>
      <c r="B56" s="9" t="s">
        <v>221</v>
      </c>
      <c r="C56" s="10" t="s">
        <v>222</v>
      </c>
      <c r="D56" s="11" t="s">
        <v>223</v>
      </c>
      <c r="E56" s="9" t="s">
        <v>224</v>
      </c>
      <c r="F56" s="12">
        <v>192</v>
      </c>
      <c r="G56" s="13">
        <v>168</v>
      </c>
      <c r="H56" s="13">
        <v>190</v>
      </c>
      <c r="I56" s="13" t="str">
        <f t="shared" si="6"/>
        <v>155</v>
      </c>
      <c r="J56" s="17" t="str">
        <f t="shared" si="7"/>
        <v>192.168.190.155</v>
      </c>
      <c r="K56" s="11" t="s">
        <v>118</v>
      </c>
      <c r="L56" s="15" t="str">
        <f>INDEX(Dictionaries!B:B,MATCH(Main!K56,Dictionaries!A:A,0))</f>
        <v>CST-01:00</v>
      </c>
      <c r="M56" s="9" t="s">
        <v>225</v>
      </c>
      <c r="N56" s="9" t="s">
        <v>226</v>
      </c>
      <c r="O56" s="13">
        <v>123</v>
      </c>
      <c r="P56" s="13">
        <v>60</v>
      </c>
      <c r="Q56" s="12" t="s">
        <v>65</v>
      </c>
      <c r="R56" s="16">
        <f>IF(NOT(ISBLANK(Q56)),INDEX(Dictionaries!D:D,MATCH(Main!Q56,Dictionaries!C:C,0)),"-")</f>
        <v>3</v>
      </c>
      <c r="S56" s="13" t="s">
        <v>80</v>
      </c>
      <c r="T56" s="16">
        <f>IF(NOT(R56="-"),INDEX(Dictionaries!F:F,MATCH(Main!S56,Dictionaries!E:E,0)),"-")</f>
        <v>5</v>
      </c>
      <c r="U56" s="13" t="s">
        <v>53</v>
      </c>
      <c r="V56" s="16">
        <f>IF(NOT(R56="-"),INDEX(Dictionaries!H:H,MATCH(Main!U56,Dictionaries!G:G,0)),"-")</f>
        <v>0</v>
      </c>
      <c r="W56" s="14">
        <v>2</v>
      </c>
      <c r="X56" s="44" t="str">
        <f>IF(NOT(R56="-"),INDEX(Dictionaries!J:J,MATCH(Main!W56,Dictionaries!I:I,0)),"-")</f>
        <v>02:00:00</v>
      </c>
      <c r="Y56" s="12" t="s">
        <v>105</v>
      </c>
      <c r="Z56" s="16">
        <f>IF(NOT(R56="-"),INDEX(Dictionaries!D:D,MATCH(Main!Y56,Dictionaries!C:C,0)),"-")</f>
        <v>10</v>
      </c>
      <c r="AA56" s="13" t="s">
        <v>80</v>
      </c>
      <c r="AB56" s="16">
        <f>IF(NOT(R56="-"),INDEX(Dictionaries!F:F,MATCH(Main!AA56,Dictionaries!E:E,0)),"-")</f>
        <v>5</v>
      </c>
      <c r="AC56" s="13" t="s">
        <v>53</v>
      </c>
      <c r="AD56" s="16">
        <f>IF(NOT(R56="-"),INDEX(Dictionaries!H:H,MATCH(Main!AC56,Dictionaries!G:G,0)),"-")</f>
        <v>0</v>
      </c>
      <c r="AE56" s="14">
        <v>2</v>
      </c>
      <c r="AF56" s="16" t="str">
        <f>INDEX(Dictionaries!J:J,MATCH(Main!AE56,Dictionaries!I:I,0))</f>
        <v>02:00:00</v>
      </c>
      <c r="AG56" s="13">
        <v>60</v>
      </c>
      <c r="AH56" s="16" t="str">
        <f>INDEX(Dictionaries!L:L,MATCH(Main!AG56,Dictionaries!K:K,0))</f>
        <v>01:00:00</v>
      </c>
      <c r="AI56" s="16" t="str">
        <f t="shared" si="0"/>
        <v>CST-01:00:00DST01:00:00,M3.5.0/02:00:00,M10.5.0/02:00:00</v>
      </c>
      <c r="AJ56" s="12">
        <v>2560</v>
      </c>
      <c r="AK56" s="13">
        <v>1440</v>
      </c>
      <c r="AL56" s="13">
        <v>100</v>
      </c>
      <c r="AM56" s="17">
        <v>100</v>
      </c>
      <c r="AN56" s="13">
        <v>25</v>
      </c>
      <c r="AO56" s="13">
        <v>16384</v>
      </c>
      <c r="AP56" s="12" t="s">
        <v>227</v>
      </c>
      <c r="AQ56" s="13" t="s">
        <v>227</v>
      </c>
      <c r="AR56" s="13" t="s">
        <v>227</v>
      </c>
      <c r="AS56" s="17" t="s">
        <v>227</v>
      </c>
      <c r="AT56" s="13" t="s">
        <v>227</v>
      </c>
      <c r="AU56" s="13" t="s">
        <v>227</v>
      </c>
      <c r="AV56" s="12" t="s">
        <v>228</v>
      </c>
      <c r="AW56" s="13" t="s">
        <v>229</v>
      </c>
      <c r="AX56" s="13" t="s">
        <v>230</v>
      </c>
      <c r="AY56" s="13" t="s">
        <v>229</v>
      </c>
      <c r="AZ56" s="13">
        <v>3</v>
      </c>
      <c r="BA56" s="13">
        <v>48</v>
      </c>
      <c r="BB56" s="13">
        <v>39</v>
      </c>
      <c r="BC56" s="13">
        <v>80</v>
      </c>
      <c r="BD56" s="12" t="s">
        <v>227</v>
      </c>
      <c r="BE56" s="13" t="s">
        <v>227</v>
      </c>
      <c r="BF56" s="13" t="s">
        <v>227</v>
      </c>
      <c r="BG56" s="13" t="s">
        <v>227</v>
      </c>
      <c r="BH56" s="13" t="s">
        <v>227</v>
      </c>
      <c r="BI56" s="13" t="s">
        <v>227</v>
      </c>
      <c r="BJ56" s="13" t="s">
        <v>227</v>
      </c>
      <c r="BK56" s="12" t="s">
        <v>231</v>
      </c>
      <c r="BL56" s="13" t="s">
        <v>232</v>
      </c>
      <c r="BM56" s="13" t="str">
        <f t="shared" si="5"/>
        <v>21055</v>
      </c>
    </row>
    <row r="57" spans="1:65">
      <c r="A57" s="9"/>
      <c r="B57" s="9"/>
      <c r="C57" s="10"/>
      <c r="D57" s="11"/>
      <c r="E57" s="9"/>
      <c r="F57" s="12"/>
      <c r="G57" s="13"/>
      <c r="H57" s="13"/>
      <c r="I57" s="13"/>
      <c r="J57" s="19"/>
      <c r="K57" s="11"/>
      <c r="L57" s="20"/>
      <c r="M57" s="9"/>
      <c r="N57" s="9"/>
      <c r="O57" s="13"/>
      <c r="P57" s="13"/>
      <c r="Q57" s="12"/>
      <c r="R57" s="16" t="str">
        <f>IF(NOT(ISBLANK(Q57)),INDEX(Dictionaries!D:D,MATCH(Main!Q57,Dictionaries!C:C,0)),"-")</f>
        <v>-</v>
      </c>
      <c r="S57" s="13"/>
      <c r="T57" s="16" t="str">
        <f>IF(NOT(R57="-"),INDEX(Dictionaries!F:F,MATCH(Main!S57,Dictionaries!E:E,0)),"-")</f>
        <v>-</v>
      </c>
      <c r="U57" s="13"/>
      <c r="V57" s="16" t="str">
        <f>IF(NOT(R57="-"),INDEX(Dictionaries!H:H,MATCH(Main!U57,Dictionaries!G:G,0)),"-")</f>
        <v>-</v>
      </c>
      <c r="W57" s="14"/>
      <c r="X57" s="44" t="str">
        <f>IF(NOT(R57="-"),INDEX(Dictionaries!J:J,MATCH(Main!W57,Dictionaries!I:I,0)),"-")</f>
        <v>-</v>
      </c>
      <c r="Y57" s="13"/>
      <c r="Z57" s="16" t="str">
        <f>IF(NOT(R57="-"),INDEX(Dictionaries!D:D,MATCH(Main!Y57,Dictionaries!C:C,0)),"-")</f>
        <v>-</v>
      </c>
      <c r="AA57" s="13"/>
      <c r="AB57" s="16" t="str">
        <f>IF(NOT(R57="-"),INDEX(Dictionaries!F:F,MATCH(Main!AA57,Dictionaries!E:E,0)),"-")</f>
        <v>-</v>
      </c>
      <c r="AC57" s="13"/>
      <c r="AD57" s="16" t="str">
        <f>IF(NOT(R57="-"),INDEX(Dictionaries!H:H,MATCH(Main!AC57,Dictionaries!G:G,0)),"-")</f>
        <v>-</v>
      </c>
      <c r="AE57" s="14"/>
      <c r="AF57" s="16" t="str">
        <f>IF(NOT(R57="-"),INDEX(Dictionaries!J:J,MATCH(Main!AE57,Dictionaries!I:I,0)),"-")</f>
        <v>-</v>
      </c>
      <c r="AG57" s="13"/>
      <c r="AH57" s="16" t="str">
        <f>IF(NOT(R57="-"),INDEX(Dictionaries!L:L,MATCH(Main!AG57,Dictionaries!K:K,0)),"-")</f>
        <v>-</v>
      </c>
      <c r="AI57" s="16" t="str">
        <f>IF(ISNUMBER(R57),L57&amp;":00DST"&amp;AH57&amp;",M"&amp;R57&amp;"."&amp;T57&amp;"."&amp;V57&amp;"/"&amp;X57&amp;",M"&amp;Z57&amp;"."&amp;AB57&amp;"."&amp;AD57&amp;"/"&amp;AF57,"-")</f>
        <v>-</v>
      </c>
      <c r="AJ57" s="12"/>
      <c r="AK57" s="13"/>
      <c r="AL57" s="13"/>
      <c r="AM57" s="19"/>
      <c r="AN57" s="13"/>
      <c r="AO57" s="13"/>
      <c r="AP57" s="12"/>
      <c r="AQ57" s="13"/>
      <c r="AR57" s="13"/>
      <c r="AS57" s="19"/>
      <c r="AT57" s="13"/>
      <c r="AU57" s="13"/>
      <c r="AV57" s="12"/>
      <c r="AW57" s="13"/>
      <c r="AX57" s="13"/>
      <c r="AY57" s="13"/>
      <c r="AZ57" s="13"/>
      <c r="BA57" s="13"/>
      <c r="BB57" s="13"/>
      <c r="BC57" s="13"/>
      <c r="BD57" s="12"/>
      <c r="BE57" s="13"/>
      <c r="BF57" s="13"/>
      <c r="BG57" s="13"/>
      <c r="BH57" s="13"/>
      <c r="BI57" s="13"/>
      <c r="BJ57" s="13"/>
      <c r="BK57" s="12"/>
      <c r="BL57" s="13"/>
      <c r="BM57" s="13"/>
    </row>
    <row r="58" spans="1:65">
      <c r="A58" s="9"/>
      <c r="B58" s="9"/>
      <c r="C58" s="10"/>
      <c r="D58" s="11"/>
      <c r="E58" s="9"/>
      <c r="F58" s="12"/>
      <c r="G58" s="13"/>
      <c r="H58" s="13"/>
      <c r="I58" s="13"/>
      <c r="J58" s="19"/>
      <c r="K58" s="11"/>
      <c r="L58" s="20"/>
      <c r="M58" s="9"/>
      <c r="N58" s="9"/>
      <c r="O58" s="13"/>
      <c r="P58" s="13"/>
      <c r="Q58" s="12"/>
      <c r="R58" s="16" t="str">
        <f>IF(NOT(ISBLANK(Q58)),INDEX(Dictionaries!D:D,MATCH(Main!Q58,Dictionaries!C:C,0)),"-")</f>
        <v>-</v>
      </c>
      <c r="S58" s="13"/>
      <c r="T58" s="16" t="str">
        <f>IF(NOT(R58="-"),INDEX(Dictionaries!F:F,MATCH(Main!S58,Dictionaries!E:E,0)),"-")</f>
        <v>-</v>
      </c>
      <c r="U58" s="13"/>
      <c r="V58" s="16" t="str">
        <f>IF(NOT(R58="-"),INDEX(Dictionaries!H:H,MATCH(Main!U58,Dictionaries!G:G,0)),"-")</f>
        <v>-</v>
      </c>
      <c r="W58" s="14"/>
      <c r="X58" s="44" t="str">
        <f>IF(NOT(R58="-"),INDEX(Dictionaries!J:J,MATCH(Main!W58,Dictionaries!I:I,0)),"-")</f>
        <v>-</v>
      </c>
      <c r="Y58" s="13"/>
      <c r="Z58" s="16" t="str">
        <f>IF(NOT(R58="-"),INDEX(Dictionaries!D:D,MATCH(Main!Y58,Dictionaries!C:C,0)),"-")</f>
        <v>-</v>
      </c>
      <c r="AA58" s="13"/>
      <c r="AB58" s="16" t="str">
        <f>IF(NOT(R58="-"),INDEX(Dictionaries!F:F,MATCH(Main!AA58,Dictionaries!E:E,0)),"-")</f>
        <v>-</v>
      </c>
      <c r="AC58" s="13"/>
      <c r="AD58" s="16" t="str">
        <f>IF(NOT(R58="-"),INDEX(Dictionaries!H:H,MATCH(Main!AC58,Dictionaries!G:G,0)),"-")</f>
        <v>-</v>
      </c>
      <c r="AE58" s="14"/>
      <c r="AF58" s="16" t="str">
        <f>IF(NOT(R58="-"),INDEX(Dictionaries!J:J,MATCH(Main!AE58,Dictionaries!I:I,0)),"-")</f>
        <v>-</v>
      </c>
      <c r="AG58" s="13"/>
      <c r="AH58" s="16" t="str">
        <f>IF(NOT(R58="-"),INDEX(Dictionaries!L:L,MATCH(Main!AG58,Dictionaries!K:K,0)),"-")</f>
        <v>-</v>
      </c>
      <c r="AI58" s="16" t="str">
        <f t="shared" ref="AI58:AI121" si="8">IF(ISNUMBER(R58),L58&amp;":00DST"&amp;AH58&amp;",M"&amp;R58&amp;"."&amp;T58&amp;"."&amp;V58&amp;"/"&amp;X58&amp;",M"&amp;Z58&amp;"."&amp;AB58&amp;"."&amp;AD58&amp;"/"&amp;AF58,"-")</f>
        <v>-</v>
      </c>
      <c r="AJ58" s="12"/>
      <c r="AK58" s="13"/>
      <c r="AL58" s="13"/>
      <c r="AM58" s="19"/>
      <c r="AN58" s="13"/>
      <c r="AO58" s="13"/>
      <c r="AP58" s="12"/>
      <c r="AQ58" s="13"/>
      <c r="AR58" s="13"/>
      <c r="AS58" s="19"/>
      <c r="AT58" s="13"/>
      <c r="AU58" s="13"/>
      <c r="AV58" s="12"/>
      <c r="AW58" s="13"/>
      <c r="AX58" s="13"/>
      <c r="AY58" s="13"/>
      <c r="AZ58" s="13"/>
      <c r="BA58" s="13"/>
      <c r="BB58" s="13"/>
      <c r="BC58" s="13"/>
      <c r="BD58" s="12"/>
      <c r="BE58" s="13"/>
      <c r="BF58" s="13"/>
      <c r="BG58" s="13"/>
      <c r="BH58" s="13"/>
      <c r="BI58" s="13"/>
      <c r="BJ58" s="13"/>
      <c r="BK58" s="12"/>
      <c r="BL58" s="13"/>
      <c r="BM58" s="13"/>
    </row>
    <row r="59" spans="1:65">
      <c r="A59" s="9"/>
      <c r="B59" s="9"/>
      <c r="C59" s="10"/>
      <c r="D59" s="11"/>
      <c r="E59" s="9"/>
      <c r="F59" s="12"/>
      <c r="G59" s="13"/>
      <c r="H59" s="13"/>
      <c r="I59" s="13"/>
      <c r="J59" s="19"/>
      <c r="K59" s="11"/>
      <c r="L59" s="20"/>
      <c r="M59" s="9"/>
      <c r="N59" s="9"/>
      <c r="O59" s="13"/>
      <c r="P59" s="13"/>
      <c r="Q59" s="12"/>
      <c r="R59" s="16" t="str">
        <f>IF(NOT(ISBLANK(Q59)),INDEX(Dictionaries!D:D,MATCH(Main!Q59,Dictionaries!C:C,0)),"-")</f>
        <v>-</v>
      </c>
      <c r="S59" s="13"/>
      <c r="T59" s="16" t="str">
        <f>IF(NOT(R59="-"),INDEX(Dictionaries!F:F,MATCH(Main!S59,Dictionaries!E:E,0)),"-")</f>
        <v>-</v>
      </c>
      <c r="U59" s="13"/>
      <c r="V59" s="16" t="str">
        <f>IF(NOT(R59="-"),INDEX(Dictionaries!H:H,MATCH(Main!U59,Dictionaries!G:G,0)),"-")</f>
        <v>-</v>
      </c>
      <c r="W59" s="14"/>
      <c r="X59" s="44" t="str">
        <f>IF(NOT(R59="-"),INDEX(Dictionaries!J:J,MATCH(Main!W59,Dictionaries!I:I,0)),"-")</f>
        <v>-</v>
      </c>
      <c r="Y59" s="13"/>
      <c r="Z59" s="16" t="str">
        <f>IF(NOT(R59="-"),INDEX(Dictionaries!D:D,MATCH(Main!Y59,Dictionaries!C:C,0)),"-")</f>
        <v>-</v>
      </c>
      <c r="AA59" s="13"/>
      <c r="AB59" s="16" t="str">
        <f>IF(NOT(R59="-"),INDEX(Dictionaries!F:F,MATCH(Main!AA59,Dictionaries!E:E,0)),"-")</f>
        <v>-</v>
      </c>
      <c r="AC59" s="13"/>
      <c r="AD59" s="16" t="str">
        <f>IF(NOT(R59="-"),INDEX(Dictionaries!H:H,MATCH(Main!AC59,Dictionaries!G:G,0)),"-")</f>
        <v>-</v>
      </c>
      <c r="AE59" s="14"/>
      <c r="AF59" s="16" t="str">
        <f>IF(NOT(R59="-"),INDEX(Dictionaries!J:J,MATCH(Main!AE59,Dictionaries!I:I,0)),"-")</f>
        <v>-</v>
      </c>
      <c r="AG59" s="13"/>
      <c r="AH59" s="16" t="str">
        <f>IF(NOT(R59="-"),INDEX(Dictionaries!L:L,MATCH(Main!AG59,Dictionaries!K:K,0)),"-")</f>
        <v>-</v>
      </c>
      <c r="AI59" s="16" t="str">
        <f t="shared" si="8"/>
        <v>-</v>
      </c>
      <c r="AJ59" s="12"/>
      <c r="AK59" s="13"/>
      <c r="AL59" s="13"/>
      <c r="AM59" s="19"/>
      <c r="AN59" s="13"/>
      <c r="AO59" s="13"/>
      <c r="AP59" s="12"/>
      <c r="AQ59" s="13"/>
      <c r="AR59" s="13"/>
      <c r="AS59" s="19"/>
      <c r="AT59" s="13"/>
      <c r="AU59" s="13"/>
      <c r="AV59" s="12"/>
      <c r="AW59" s="13"/>
      <c r="AX59" s="13"/>
      <c r="AY59" s="13"/>
      <c r="AZ59" s="13"/>
      <c r="BA59" s="13"/>
      <c r="BB59" s="13"/>
      <c r="BC59" s="13"/>
      <c r="BD59" s="12"/>
      <c r="BE59" s="13"/>
      <c r="BF59" s="13"/>
      <c r="BG59" s="13"/>
      <c r="BH59" s="13"/>
      <c r="BI59" s="13"/>
      <c r="BJ59" s="13"/>
      <c r="BK59" s="12"/>
      <c r="BL59" s="13"/>
      <c r="BM59" s="13"/>
    </row>
    <row r="60" spans="1:65">
      <c r="A60" s="9"/>
      <c r="B60" s="9"/>
      <c r="C60" s="10"/>
      <c r="D60" s="11"/>
      <c r="E60" s="9"/>
      <c r="F60" s="12"/>
      <c r="G60" s="13"/>
      <c r="H60" s="13"/>
      <c r="I60" s="13"/>
      <c r="J60" s="19"/>
      <c r="K60" s="11"/>
      <c r="L60" s="20"/>
      <c r="M60" s="9"/>
      <c r="N60" s="9"/>
      <c r="O60" s="13"/>
      <c r="P60" s="13"/>
      <c r="Q60" s="12"/>
      <c r="R60" s="16" t="str">
        <f>IF(NOT(ISBLANK(Q60)),INDEX(Dictionaries!D:D,MATCH(Main!Q60,Dictionaries!C:C,0)),"-")</f>
        <v>-</v>
      </c>
      <c r="S60" s="13"/>
      <c r="T60" s="16" t="str">
        <f>IF(NOT(R60="-"),INDEX(Dictionaries!F:F,MATCH(Main!S60,Dictionaries!E:E,0)),"-")</f>
        <v>-</v>
      </c>
      <c r="U60" s="13"/>
      <c r="V60" s="16" t="str">
        <f>IF(NOT(R60="-"),INDEX(Dictionaries!H:H,MATCH(Main!U60,Dictionaries!G:G,0)),"-")</f>
        <v>-</v>
      </c>
      <c r="W60" s="14"/>
      <c r="X60" s="44" t="str">
        <f>IF(NOT(R60="-"),INDEX(Dictionaries!J:J,MATCH(Main!W60,Dictionaries!I:I,0)),"-")</f>
        <v>-</v>
      </c>
      <c r="Y60" s="13"/>
      <c r="Z60" s="16" t="str">
        <f>IF(NOT(R60="-"),INDEX(Dictionaries!D:D,MATCH(Main!Y60,Dictionaries!C:C,0)),"-")</f>
        <v>-</v>
      </c>
      <c r="AA60" s="13"/>
      <c r="AB60" s="16" t="str">
        <f>IF(NOT(R60="-"),INDEX(Dictionaries!F:F,MATCH(Main!AA60,Dictionaries!E:E,0)),"-")</f>
        <v>-</v>
      </c>
      <c r="AC60" s="13"/>
      <c r="AD60" s="16" t="str">
        <f>IF(NOT(R60="-"),INDEX(Dictionaries!H:H,MATCH(Main!AC60,Dictionaries!G:G,0)),"-")</f>
        <v>-</v>
      </c>
      <c r="AE60" s="14"/>
      <c r="AF60" s="16" t="str">
        <f>IF(NOT(R60="-"),INDEX(Dictionaries!J:J,MATCH(Main!AE60,Dictionaries!I:I,0)),"-")</f>
        <v>-</v>
      </c>
      <c r="AG60" s="13"/>
      <c r="AH60" s="16" t="str">
        <f>IF(NOT(R60="-"),INDEX(Dictionaries!L:L,MATCH(Main!AG60,Dictionaries!K:K,0)),"-")</f>
        <v>-</v>
      </c>
      <c r="AI60" s="16" t="str">
        <f t="shared" si="8"/>
        <v>-</v>
      </c>
      <c r="AJ60" s="12"/>
      <c r="AK60" s="13"/>
      <c r="AL60" s="13"/>
      <c r="AM60" s="19"/>
      <c r="AN60" s="13"/>
      <c r="AO60" s="13"/>
      <c r="AP60" s="12"/>
      <c r="AQ60" s="13"/>
      <c r="AR60" s="13"/>
      <c r="AS60" s="19"/>
      <c r="AT60" s="13"/>
      <c r="AU60" s="13"/>
      <c r="AV60" s="12"/>
      <c r="AW60" s="13"/>
      <c r="AX60" s="13"/>
      <c r="AY60" s="13"/>
      <c r="AZ60" s="13"/>
      <c r="BA60" s="13"/>
      <c r="BB60" s="13"/>
      <c r="BC60" s="13"/>
      <c r="BD60" s="12"/>
      <c r="BE60" s="13"/>
      <c r="BF60" s="13"/>
      <c r="BG60" s="13"/>
      <c r="BH60" s="13"/>
      <c r="BI60" s="13"/>
      <c r="BJ60" s="13"/>
      <c r="BK60" s="12"/>
      <c r="BL60" s="13"/>
      <c r="BM60" s="13"/>
    </row>
    <row r="61" spans="1:65">
      <c r="A61" s="9"/>
      <c r="B61" s="9"/>
      <c r="C61" s="10"/>
      <c r="D61" s="11"/>
      <c r="E61" s="9"/>
      <c r="F61" s="12"/>
      <c r="G61" s="13"/>
      <c r="H61" s="13"/>
      <c r="I61" s="13"/>
      <c r="J61" s="19"/>
      <c r="K61" s="11"/>
      <c r="L61" s="20"/>
      <c r="M61" s="9"/>
      <c r="N61" s="9"/>
      <c r="O61" s="13"/>
      <c r="P61" s="13"/>
      <c r="Q61" s="12"/>
      <c r="R61" s="16" t="str">
        <f>IF(NOT(ISBLANK(Q61)),INDEX(Dictionaries!D:D,MATCH(Main!Q61,Dictionaries!C:C,0)),"-")</f>
        <v>-</v>
      </c>
      <c r="S61" s="13"/>
      <c r="T61" s="16" t="str">
        <f>IF(NOT(R61="-"),INDEX(Dictionaries!F:F,MATCH(Main!S61,Dictionaries!E:E,0)),"-")</f>
        <v>-</v>
      </c>
      <c r="U61" s="13"/>
      <c r="V61" s="16" t="str">
        <f>IF(NOT(R61="-"),INDEX(Dictionaries!H:H,MATCH(Main!U61,Dictionaries!G:G,0)),"-")</f>
        <v>-</v>
      </c>
      <c r="W61" s="14"/>
      <c r="X61" s="44" t="str">
        <f>IF(NOT(R61="-"),INDEX(Dictionaries!J:J,MATCH(Main!W61,Dictionaries!I:I,0)),"-")</f>
        <v>-</v>
      </c>
      <c r="Y61" s="13"/>
      <c r="Z61" s="16" t="str">
        <f>IF(NOT(R61="-"),INDEX(Dictionaries!D:D,MATCH(Main!Y61,Dictionaries!C:C,0)),"-")</f>
        <v>-</v>
      </c>
      <c r="AA61" s="13"/>
      <c r="AB61" s="16" t="str">
        <f>IF(NOT(R61="-"),INDEX(Dictionaries!F:F,MATCH(Main!AA61,Dictionaries!E:E,0)),"-")</f>
        <v>-</v>
      </c>
      <c r="AC61" s="13"/>
      <c r="AD61" s="16" t="str">
        <f>IF(NOT(R61="-"),INDEX(Dictionaries!H:H,MATCH(Main!AC61,Dictionaries!G:G,0)),"-")</f>
        <v>-</v>
      </c>
      <c r="AE61" s="14"/>
      <c r="AF61" s="16" t="str">
        <f>IF(NOT(R61="-"),INDEX(Dictionaries!J:J,MATCH(Main!AE61,Dictionaries!I:I,0)),"-")</f>
        <v>-</v>
      </c>
      <c r="AG61" s="13"/>
      <c r="AH61" s="16" t="str">
        <f>IF(NOT(R61="-"),INDEX(Dictionaries!L:L,MATCH(Main!AG61,Dictionaries!K:K,0)),"-")</f>
        <v>-</v>
      </c>
      <c r="AI61" s="16" t="str">
        <f t="shared" si="8"/>
        <v>-</v>
      </c>
      <c r="AJ61" s="12"/>
      <c r="AK61" s="13"/>
      <c r="AL61" s="13"/>
      <c r="AM61" s="19"/>
      <c r="AN61" s="13"/>
      <c r="AO61" s="13"/>
      <c r="AP61" s="12"/>
      <c r="AQ61" s="13"/>
      <c r="AR61" s="13"/>
      <c r="AS61" s="19"/>
      <c r="AT61" s="13"/>
      <c r="AU61" s="13"/>
      <c r="AV61" s="12"/>
      <c r="AW61" s="13"/>
      <c r="AX61" s="13"/>
      <c r="AY61" s="13"/>
      <c r="AZ61" s="13"/>
      <c r="BA61" s="13"/>
      <c r="BB61" s="13"/>
      <c r="BC61" s="13"/>
      <c r="BD61" s="12"/>
      <c r="BE61" s="13"/>
      <c r="BF61" s="13"/>
      <c r="BG61" s="13"/>
      <c r="BH61" s="13"/>
      <c r="BI61" s="13"/>
      <c r="BJ61" s="13"/>
      <c r="BK61" s="12"/>
      <c r="BL61" s="13"/>
      <c r="BM61" s="13"/>
    </row>
    <row r="62" spans="1:65">
      <c r="A62" s="9"/>
      <c r="B62" s="9"/>
      <c r="C62" s="10"/>
      <c r="D62" s="11"/>
      <c r="E62" s="9"/>
      <c r="F62" s="12"/>
      <c r="G62" s="13"/>
      <c r="H62" s="13"/>
      <c r="I62" s="13"/>
      <c r="J62" s="19"/>
      <c r="K62" s="11"/>
      <c r="L62" s="20"/>
      <c r="M62" s="9"/>
      <c r="N62" s="9"/>
      <c r="O62" s="13"/>
      <c r="P62" s="13"/>
      <c r="Q62" s="12"/>
      <c r="R62" s="16" t="str">
        <f>IF(NOT(ISBLANK(Q62)),INDEX(Dictionaries!D:D,MATCH(Main!Q62,Dictionaries!C:C,0)),"-")</f>
        <v>-</v>
      </c>
      <c r="S62" s="13"/>
      <c r="T62" s="16" t="str">
        <f>IF(NOT(R62="-"),INDEX(Dictionaries!F:F,MATCH(Main!S62,Dictionaries!E:E,0)),"-")</f>
        <v>-</v>
      </c>
      <c r="U62" s="13"/>
      <c r="V62" s="16" t="str">
        <f>IF(NOT(R62="-"),INDEX(Dictionaries!H:H,MATCH(Main!U62,Dictionaries!G:G,0)),"-")</f>
        <v>-</v>
      </c>
      <c r="W62" s="14"/>
      <c r="X62" s="44" t="str">
        <f>IF(NOT(R62="-"),INDEX(Dictionaries!J:J,MATCH(Main!W62,Dictionaries!I:I,0)),"-")</f>
        <v>-</v>
      </c>
      <c r="Y62" s="13"/>
      <c r="Z62" s="16" t="str">
        <f>IF(NOT(R62="-"),INDEX(Dictionaries!D:D,MATCH(Main!Y62,Dictionaries!C:C,0)),"-")</f>
        <v>-</v>
      </c>
      <c r="AA62" s="13"/>
      <c r="AB62" s="16" t="str">
        <f>IF(NOT(R62="-"),INDEX(Dictionaries!F:F,MATCH(Main!AA62,Dictionaries!E:E,0)),"-")</f>
        <v>-</v>
      </c>
      <c r="AC62" s="13"/>
      <c r="AD62" s="16" t="str">
        <f>IF(NOT(R62="-"),INDEX(Dictionaries!H:H,MATCH(Main!AC62,Dictionaries!G:G,0)),"-")</f>
        <v>-</v>
      </c>
      <c r="AE62" s="14"/>
      <c r="AF62" s="16" t="str">
        <f>IF(NOT(R62="-"),INDEX(Dictionaries!J:J,MATCH(Main!AE62,Dictionaries!I:I,0)),"-")</f>
        <v>-</v>
      </c>
      <c r="AG62" s="13"/>
      <c r="AH62" s="16" t="str">
        <f>IF(NOT(R62="-"),INDEX(Dictionaries!L:L,MATCH(Main!AG62,Dictionaries!K:K,0)),"-")</f>
        <v>-</v>
      </c>
      <c r="AI62" s="16" t="str">
        <f t="shared" si="8"/>
        <v>-</v>
      </c>
      <c r="AJ62" s="12"/>
      <c r="AK62" s="13"/>
      <c r="AL62" s="13"/>
      <c r="AM62" s="19"/>
      <c r="AN62" s="13"/>
      <c r="AO62" s="13"/>
      <c r="AP62" s="12"/>
      <c r="AQ62" s="13"/>
      <c r="AR62" s="13"/>
      <c r="AS62" s="19"/>
      <c r="AT62" s="13"/>
      <c r="AU62" s="13"/>
      <c r="AV62" s="12"/>
      <c r="AW62" s="13"/>
      <c r="AX62" s="13"/>
      <c r="AY62" s="13"/>
      <c r="AZ62" s="13"/>
      <c r="BA62" s="13"/>
      <c r="BB62" s="13"/>
      <c r="BC62" s="13"/>
      <c r="BD62" s="12"/>
      <c r="BE62" s="13"/>
      <c r="BF62" s="13"/>
      <c r="BG62" s="13"/>
      <c r="BH62" s="13"/>
      <c r="BI62" s="13"/>
      <c r="BJ62" s="13"/>
      <c r="BK62" s="12"/>
      <c r="BL62" s="13"/>
      <c r="BM62" s="13"/>
    </row>
    <row r="63" spans="1:65">
      <c r="A63" s="9"/>
      <c r="B63" s="9"/>
      <c r="C63" s="10"/>
      <c r="D63" s="11"/>
      <c r="E63" s="9"/>
      <c r="F63" s="12"/>
      <c r="G63" s="13"/>
      <c r="H63" s="13"/>
      <c r="I63" s="13"/>
      <c r="J63" s="19"/>
      <c r="K63" s="11"/>
      <c r="L63" s="20"/>
      <c r="M63" s="9"/>
      <c r="N63" s="9"/>
      <c r="O63" s="13"/>
      <c r="P63" s="13"/>
      <c r="Q63" s="12"/>
      <c r="R63" s="16" t="str">
        <f>IF(NOT(ISBLANK(Q63)),INDEX(Dictionaries!D:D,MATCH(Main!Q63,Dictionaries!C:C,0)),"-")</f>
        <v>-</v>
      </c>
      <c r="S63" s="13"/>
      <c r="T63" s="16" t="str">
        <f>IF(NOT(R63="-"),INDEX(Dictionaries!F:F,MATCH(Main!S63,Dictionaries!E:E,0)),"-")</f>
        <v>-</v>
      </c>
      <c r="U63" s="13"/>
      <c r="V63" s="16" t="str">
        <f>IF(NOT(R63="-"),INDEX(Dictionaries!H:H,MATCH(Main!U63,Dictionaries!G:G,0)),"-")</f>
        <v>-</v>
      </c>
      <c r="W63" s="14"/>
      <c r="X63" s="44" t="str">
        <f>IF(NOT(R63="-"),INDEX(Dictionaries!J:J,MATCH(Main!W63,Dictionaries!I:I,0)),"-")</f>
        <v>-</v>
      </c>
      <c r="Y63" s="13"/>
      <c r="Z63" s="16" t="str">
        <f>IF(NOT(R63="-"),INDEX(Dictionaries!D:D,MATCH(Main!Y63,Dictionaries!C:C,0)),"-")</f>
        <v>-</v>
      </c>
      <c r="AA63" s="13"/>
      <c r="AB63" s="16" t="str">
        <f>IF(NOT(R63="-"),INDEX(Dictionaries!F:F,MATCH(Main!AA63,Dictionaries!E:E,0)),"-")</f>
        <v>-</v>
      </c>
      <c r="AC63" s="13"/>
      <c r="AD63" s="16" t="str">
        <f>IF(NOT(R63="-"),INDEX(Dictionaries!H:H,MATCH(Main!AC63,Dictionaries!G:G,0)),"-")</f>
        <v>-</v>
      </c>
      <c r="AE63" s="14"/>
      <c r="AF63" s="16" t="str">
        <f>IF(NOT(R63="-"),INDEX(Dictionaries!J:J,MATCH(Main!AE63,Dictionaries!I:I,0)),"-")</f>
        <v>-</v>
      </c>
      <c r="AG63" s="13"/>
      <c r="AH63" s="16" t="str">
        <f>IF(NOT(R63="-"),INDEX(Dictionaries!L:L,MATCH(Main!AG63,Dictionaries!K:K,0)),"-")</f>
        <v>-</v>
      </c>
      <c r="AI63" s="16" t="str">
        <f t="shared" si="8"/>
        <v>-</v>
      </c>
      <c r="AJ63" s="12"/>
      <c r="AK63" s="13"/>
      <c r="AL63" s="13"/>
      <c r="AM63" s="19"/>
      <c r="AN63" s="13"/>
      <c r="AO63" s="13"/>
      <c r="AP63" s="12"/>
      <c r="AQ63" s="13"/>
      <c r="AR63" s="13"/>
      <c r="AS63" s="19"/>
      <c r="AT63" s="13"/>
      <c r="AU63" s="13"/>
      <c r="AV63" s="12"/>
      <c r="AW63" s="13"/>
      <c r="AX63" s="13"/>
      <c r="AY63" s="13"/>
      <c r="AZ63" s="13"/>
      <c r="BA63" s="13"/>
      <c r="BB63" s="13"/>
      <c r="BC63" s="13"/>
      <c r="BD63" s="12"/>
      <c r="BE63" s="13"/>
      <c r="BF63" s="13"/>
      <c r="BG63" s="13"/>
      <c r="BH63" s="13"/>
      <c r="BI63" s="13"/>
      <c r="BJ63" s="13"/>
      <c r="BK63" s="12"/>
      <c r="BL63" s="13"/>
      <c r="BM63" s="13"/>
    </row>
    <row r="64" spans="1:65">
      <c r="A64" s="9"/>
      <c r="B64" s="9"/>
      <c r="C64" s="10"/>
      <c r="D64" s="11"/>
      <c r="E64" s="9"/>
      <c r="F64" s="12"/>
      <c r="G64" s="13"/>
      <c r="H64" s="13"/>
      <c r="I64" s="13"/>
      <c r="J64" s="19"/>
      <c r="K64" s="11"/>
      <c r="L64" s="20"/>
      <c r="M64" s="9"/>
      <c r="N64" s="9"/>
      <c r="O64" s="13"/>
      <c r="P64" s="13"/>
      <c r="Q64" s="12"/>
      <c r="R64" s="16" t="str">
        <f>IF(NOT(ISBLANK(Q64)),INDEX(Dictionaries!D:D,MATCH(Main!Q64,Dictionaries!C:C,0)),"-")</f>
        <v>-</v>
      </c>
      <c r="S64" s="13"/>
      <c r="T64" s="16" t="str">
        <f>IF(NOT(R64="-"),INDEX(Dictionaries!F:F,MATCH(Main!S64,Dictionaries!E:E,0)),"-")</f>
        <v>-</v>
      </c>
      <c r="U64" s="13"/>
      <c r="V64" s="16" t="str">
        <f>IF(NOT(R64="-"),INDEX(Dictionaries!H:H,MATCH(Main!U64,Dictionaries!G:G,0)),"-")</f>
        <v>-</v>
      </c>
      <c r="W64" s="14"/>
      <c r="X64" s="44" t="str">
        <f>IF(NOT(R64="-"),INDEX(Dictionaries!J:J,MATCH(Main!W64,Dictionaries!I:I,0)),"-")</f>
        <v>-</v>
      </c>
      <c r="Y64" s="13"/>
      <c r="Z64" s="16" t="str">
        <f>IF(NOT(R64="-"),INDEX(Dictionaries!D:D,MATCH(Main!Y64,Dictionaries!C:C,0)),"-")</f>
        <v>-</v>
      </c>
      <c r="AA64" s="13"/>
      <c r="AB64" s="16" t="str">
        <f>IF(NOT(R64="-"),INDEX(Dictionaries!F:F,MATCH(Main!AA64,Dictionaries!E:E,0)),"-")</f>
        <v>-</v>
      </c>
      <c r="AC64" s="13"/>
      <c r="AD64" s="16" t="str">
        <f>IF(NOT(R64="-"),INDEX(Dictionaries!H:H,MATCH(Main!AC64,Dictionaries!G:G,0)),"-")</f>
        <v>-</v>
      </c>
      <c r="AE64" s="14"/>
      <c r="AF64" s="16" t="str">
        <f>IF(NOT(R64="-"),INDEX(Dictionaries!J:J,MATCH(Main!AE64,Dictionaries!I:I,0)),"-")</f>
        <v>-</v>
      </c>
      <c r="AG64" s="13"/>
      <c r="AH64" s="16" t="str">
        <f>IF(NOT(R64="-"),INDEX(Dictionaries!L:L,MATCH(Main!AG64,Dictionaries!K:K,0)),"-")</f>
        <v>-</v>
      </c>
      <c r="AI64" s="16" t="str">
        <f t="shared" si="8"/>
        <v>-</v>
      </c>
      <c r="AJ64" s="12"/>
      <c r="AK64" s="13"/>
      <c r="AL64" s="13"/>
      <c r="AM64" s="19"/>
      <c r="AN64" s="13"/>
      <c r="AO64" s="13"/>
      <c r="AP64" s="12"/>
      <c r="AQ64" s="13"/>
      <c r="AR64" s="13"/>
      <c r="AS64" s="19"/>
      <c r="AT64" s="13"/>
      <c r="AU64" s="13"/>
      <c r="AV64" s="12"/>
      <c r="AW64" s="13"/>
      <c r="AX64" s="13"/>
      <c r="AY64" s="13"/>
      <c r="AZ64" s="13"/>
      <c r="BA64" s="13"/>
      <c r="BB64" s="13"/>
      <c r="BC64" s="13"/>
      <c r="BD64" s="12"/>
      <c r="BE64" s="13"/>
      <c r="BF64" s="13"/>
      <c r="BG64" s="13"/>
      <c r="BH64" s="13"/>
      <c r="BI64" s="13"/>
      <c r="BJ64" s="13"/>
      <c r="BK64" s="12"/>
      <c r="BL64" s="13"/>
      <c r="BM64" s="13"/>
    </row>
    <row r="65" spans="1:65">
      <c r="A65" s="9"/>
      <c r="B65" s="9"/>
      <c r="C65" s="10"/>
      <c r="D65" s="11"/>
      <c r="E65" s="9"/>
      <c r="F65" s="12"/>
      <c r="G65" s="13"/>
      <c r="H65" s="13"/>
      <c r="I65" s="13"/>
      <c r="J65" s="19"/>
      <c r="K65" s="11"/>
      <c r="L65" s="20"/>
      <c r="M65" s="9"/>
      <c r="N65" s="9"/>
      <c r="O65" s="13"/>
      <c r="P65" s="13"/>
      <c r="Q65" s="12"/>
      <c r="R65" s="16" t="str">
        <f>IF(NOT(ISBLANK(Q65)),INDEX(Dictionaries!D:D,MATCH(Main!Q65,Dictionaries!C:C,0)),"-")</f>
        <v>-</v>
      </c>
      <c r="S65" s="13"/>
      <c r="T65" s="16" t="str">
        <f>IF(NOT(R65="-"),INDEX(Dictionaries!F:F,MATCH(Main!S65,Dictionaries!E:E,0)),"-")</f>
        <v>-</v>
      </c>
      <c r="U65" s="13"/>
      <c r="V65" s="16" t="str">
        <f>IF(NOT(R65="-"),INDEX(Dictionaries!H:H,MATCH(Main!U65,Dictionaries!G:G,0)),"-")</f>
        <v>-</v>
      </c>
      <c r="W65" s="14"/>
      <c r="X65" s="44" t="str">
        <f>IF(NOT(R65="-"),INDEX(Dictionaries!J:J,MATCH(Main!W65,Dictionaries!I:I,0)),"-")</f>
        <v>-</v>
      </c>
      <c r="Y65" s="13"/>
      <c r="Z65" s="16" t="str">
        <f>IF(NOT(R65="-"),INDEX(Dictionaries!D:D,MATCH(Main!Y65,Dictionaries!C:C,0)),"-")</f>
        <v>-</v>
      </c>
      <c r="AA65" s="13"/>
      <c r="AB65" s="16" t="str">
        <f>IF(NOT(R65="-"),INDEX(Dictionaries!F:F,MATCH(Main!AA65,Dictionaries!E:E,0)),"-")</f>
        <v>-</v>
      </c>
      <c r="AC65" s="13"/>
      <c r="AD65" s="16" t="str">
        <f>IF(NOT(R65="-"),INDEX(Dictionaries!H:H,MATCH(Main!AC65,Dictionaries!G:G,0)),"-")</f>
        <v>-</v>
      </c>
      <c r="AE65" s="14"/>
      <c r="AF65" s="16" t="str">
        <f>IF(NOT(R65="-"),INDEX(Dictionaries!J:J,MATCH(Main!AE65,Dictionaries!I:I,0)),"-")</f>
        <v>-</v>
      </c>
      <c r="AG65" s="13"/>
      <c r="AH65" s="16" t="str">
        <f>IF(NOT(R65="-"),INDEX(Dictionaries!L:L,MATCH(Main!AG65,Dictionaries!K:K,0)),"-")</f>
        <v>-</v>
      </c>
      <c r="AI65" s="16" t="str">
        <f t="shared" si="8"/>
        <v>-</v>
      </c>
      <c r="AJ65" s="12"/>
      <c r="AK65" s="13"/>
      <c r="AL65" s="13"/>
      <c r="AM65" s="19"/>
      <c r="AN65" s="13"/>
      <c r="AO65" s="13"/>
      <c r="AP65" s="12"/>
      <c r="AQ65" s="13"/>
      <c r="AR65" s="13"/>
      <c r="AS65" s="19"/>
      <c r="AT65" s="13"/>
      <c r="AU65" s="13"/>
      <c r="AV65" s="12"/>
      <c r="AW65" s="13"/>
      <c r="AX65" s="13"/>
      <c r="AY65" s="13"/>
      <c r="AZ65" s="13"/>
      <c r="BA65" s="13"/>
      <c r="BB65" s="13"/>
      <c r="BC65" s="13"/>
      <c r="BD65" s="12"/>
      <c r="BE65" s="13"/>
      <c r="BF65" s="13"/>
      <c r="BG65" s="13"/>
      <c r="BH65" s="13"/>
      <c r="BI65" s="13"/>
      <c r="BJ65" s="13"/>
      <c r="BK65" s="12"/>
      <c r="BL65" s="13"/>
      <c r="BM65" s="13"/>
    </row>
    <row r="66" spans="1:65">
      <c r="A66" s="9"/>
      <c r="B66" s="9"/>
      <c r="C66" s="10"/>
      <c r="D66" s="11"/>
      <c r="E66" s="9"/>
      <c r="F66" s="12"/>
      <c r="G66" s="13"/>
      <c r="H66" s="13"/>
      <c r="I66" s="13"/>
      <c r="J66" s="19"/>
      <c r="K66" s="11"/>
      <c r="L66" s="20"/>
      <c r="M66" s="9"/>
      <c r="N66" s="9"/>
      <c r="O66" s="13"/>
      <c r="P66" s="13"/>
      <c r="Q66" s="12"/>
      <c r="R66" s="16" t="str">
        <f>IF(NOT(ISBLANK(Q66)),INDEX(Dictionaries!D:D,MATCH(Main!Q66,Dictionaries!C:C,0)),"-")</f>
        <v>-</v>
      </c>
      <c r="S66" s="13"/>
      <c r="T66" s="16" t="str">
        <f>IF(NOT(R66="-"),INDEX(Dictionaries!F:F,MATCH(Main!S66,Dictionaries!E:E,0)),"-")</f>
        <v>-</v>
      </c>
      <c r="U66" s="13"/>
      <c r="V66" s="16" t="str">
        <f>IF(NOT(R66="-"),INDEX(Dictionaries!H:H,MATCH(Main!U66,Dictionaries!G:G,0)),"-")</f>
        <v>-</v>
      </c>
      <c r="W66" s="14"/>
      <c r="X66" s="44" t="str">
        <f>IF(NOT(R66="-"),INDEX(Dictionaries!J:J,MATCH(Main!W66,Dictionaries!I:I,0)),"-")</f>
        <v>-</v>
      </c>
      <c r="Y66" s="13"/>
      <c r="Z66" s="16" t="str">
        <f>IF(NOT(R66="-"),INDEX(Dictionaries!D:D,MATCH(Main!Y66,Dictionaries!C:C,0)),"-")</f>
        <v>-</v>
      </c>
      <c r="AA66" s="13"/>
      <c r="AB66" s="16" t="str">
        <f>IF(NOT(R66="-"),INDEX(Dictionaries!F:F,MATCH(Main!AA66,Dictionaries!E:E,0)),"-")</f>
        <v>-</v>
      </c>
      <c r="AC66" s="13"/>
      <c r="AD66" s="16" t="str">
        <f>IF(NOT(R66="-"),INDEX(Dictionaries!H:H,MATCH(Main!AC66,Dictionaries!G:G,0)),"-")</f>
        <v>-</v>
      </c>
      <c r="AE66" s="14"/>
      <c r="AF66" s="16" t="str">
        <f>IF(NOT(R66="-"),INDEX(Dictionaries!J:J,MATCH(Main!AE66,Dictionaries!I:I,0)),"-")</f>
        <v>-</v>
      </c>
      <c r="AG66" s="13"/>
      <c r="AH66" s="16" t="str">
        <f>IF(NOT(R66="-"),INDEX(Dictionaries!L:L,MATCH(Main!AG66,Dictionaries!K:K,0)),"-")</f>
        <v>-</v>
      </c>
      <c r="AI66" s="16" t="str">
        <f t="shared" si="8"/>
        <v>-</v>
      </c>
      <c r="AJ66" s="12"/>
      <c r="AK66" s="13"/>
      <c r="AL66" s="13"/>
      <c r="AM66" s="19"/>
      <c r="AN66" s="13"/>
      <c r="AO66" s="13"/>
      <c r="AP66" s="12"/>
      <c r="AQ66" s="13"/>
      <c r="AR66" s="13"/>
      <c r="AS66" s="19"/>
      <c r="AT66" s="13"/>
      <c r="AU66" s="13"/>
      <c r="AV66" s="12"/>
      <c r="AW66" s="13"/>
      <c r="AX66" s="13"/>
      <c r="AY66" s="13"/>
      <c r="AZ66" s="13"/>
      <c r="BA66" s="13"/>
      <c r="BB66" s="13"/>
      <c r="BC66" s="13"/>
      <c r="BD66" s="12"/>
      <c r="BE66" s="13"/>
      <c r="BF66" s="13"/>
      <c r="BG66" s="13"/>
      <c r="BH66" s="13"/>
      <c r="BI66" s="13"/>
      <c r="BJ66" s="13"/>
      <c r="BK66" s="12"/>
      <c r="BL66" s="13"/>
      <c r="BM66" s="13"/>
    </row>
    <row r="67" spans="1:65">
      <c r="A67" s="9"/>
      <c r="B67" s="9"/>
      <c r="C67" s="10"/>
      <c r="D67" s="11"/>
      <c r="E67" s="9"/>
      <c r="F67" s="12"/>
      <c r="G67" s="13"/>
      <c r="H67" s="13"/>
      <c r="I67" s="13"/>
      <c r="J67" s="19"/>
      <c r="K67" s="11"/>
      <c r="L67" s="20"/>
      <c r="M67" s="9"/>
      <c r="N67" s="9"/>
      <c r="O67" s="13"/>
      <c r="P67" s="13"/>
      <c r="Q67" s="12"/>
      <c r="R67" s="16" t="str">
        <f>IF(NOT(ISBLANK(Q67)),INDEX(Dictionaries!D:D,MATCH(Main!Q67,Dictionaries!C:C,0)),"-")</f>
        <v>-</v>
      </c>
      <c r="S67" s="13"/>
      <c r="T67" s="16" t="str">
        <f>IF(NOT(R67="-"),INDEX(Dictionaries!F:F,MATCH(Main!S67,Dictionaries!E:E,0)),"-")</f>
        <v>-</v>
      </c>
      <c r="U67" s="13"/>
      <c r="V67" s="16" t="str">
        <f>IF(NOT(R67="-"),INDEX(Dictionaries!H:H,MATCH(Main!U67,Dictionaries!G:G,0)),"-")</f>
        <v>-</v>
      </c>
      <c r="W67" s="14"/>
      <c r="X67" s="44" t="str">
        <f>IF(NOT(R67="-"),INDEX(Dictionaries!J:J,MATCH(Main!W67,Dictionaries!I:I,0)),"-")</f>
        <v>-</v>
      </c>
      <c r="Y67" s="13"/>
      <c r="Z67" s="16" t="str">
        <f>IF(NOT(R67="-"),INDEX(Dictionaries!D:D,MATCH(Main!Y67,Dictionaries!C:C,0)),"-")</f>
        <v>-</v>
      </c>
      <c r="AA67" s="13"/>
      <c r="AB67" s="16" t="str">
        <f>IF(NOT(R67="-"),INDEX(Dictionaries!F:F,MATCH(Main!AA67,Dictionaries!E:E,0)),"-")</f>
        <v>-</v>
      </c>
      <c r="AC67" s="13"/>
      <c r="AD67" s="16" t="str">
        <f>IF(NOT(R67="-"),INDEX(Dictionaries!H:H,MATCH(Main!AC67,Dictionaries!G:G,0)),"-")</f>
        <v>-</v>
      </c>
      <c r="AE67" s="14"/>
      <c r="AF67" s="16" t="str">
        <f>IF(NOT(R67="-"),INDEX(Dictionaries!J:J,MATCH(Main!AE67,Dictionaries!I:I,0)),"-")</f>
        <v>-</v>
      </c>
      <c r="AG67" s="13"/>
      <c r="AH67" s="16" t="str">
        <f>IF(NOT(R67="-"),INDEX(Dictionaries!L:L,MATCH(Main!AG67,Dictionaries!K:K,0)),"-")</f>
        <v>-</v>
      </c>
      <c r="AI67" s="16" t="str">
        <f t="shared" si="8"/>
        <v>-</v>
      </c>
      <c r="AJ67" s="12"/>
      <c r="AK67" s="13"/>
      <c r="AL67" s="13"/>
      <c r="AM67" s="19"/>
      <c r="AN67" s="13"/>
      <c r="AO67" s="13"/>
      <c r="AP67" s="12"/>
      <c r="AQ67" s="13"/>
      <c r="AR67" s="13"/>
      <c r="AS67" s="19"/>
      <c r="AT67" s="13"/>
      <c r="AU67" s="13"/>
      <c r="AV67" s="12"/>
      <c r="AW67" s="13"/>
      <c r="AX67" s="13"/>
      <c r="AY67" s="13"/>
      <c r="AZ67" s="13"/>
      <c r="BA67" s="13"/>
      <c r="BB67" s="13"/>
      <c r="BC67" s="13"/>
      <c r="BD67" s="12"/>
      <c r="BE67" s="13"/>
      <c r="BF67" s="13"/>
      <c r="BG67" s="13"/>
      <c r="BH67" s="13"/>
      <c r="BI67" s="13"/>
      <c r="BJ67" s="13"/>
      <c r="BK67" s="12"/>
      <c r="BL67" s="13"/>
      <c r="BM67" s="13"/>
    </row>
    <row r="68" spans="1:65">
      <c r="A68" s="9"/>
      <c r="B68" s="9"/>
      <c r="C68" s="10"/>
      <c r="D68" s="11"/>
      <c r="E68" s="9"/>
      <c r="F68" s="12"/>
      <c r="G68" s="13"/>
      <c r="H68" s="13"/>
      <c r="I68" s="13"/>
      <c r="J68" s="19"/>
      <c r="K68" s="11"/>
      <c r="L68" s="20"/>
      <c r="M68" s="9"/>
      <c r="N68" s="9"/>
      <c r="O68" s="13"/>
      <c r="P68" s="13"/>
      <c r="Q68" s="12"/>
      <c r="R68" s="16" t="str">
        <f>IF(NOT(ISBLANK(Q68)),INDEX(Dictionaries!D:D,MATCH(Main!Q68,Dictionaries!C:C,0)),"-")</f>
        <v>-</v>
      </c>
      <c r="S68" s="13"/>
      <c r="T68" s="16" t="str">
        <f>IF(NOT(R68="-"),INDEX(Dictionaries!F:F,MATCH(Main!S68,Dictionaries!E:E,0)),"-")</f>
        <v>-</v>
      </c>
      <c r="U68" s="13"/>
      <c r="V68" s="16" t="str">
        <f>IF(NOT(R68="-"),INDEX(Dictionaries!H:H,MATCH(Main!U68,Dictionaries!G:G,0)),"-")</f>
        <v>-</v>
      </c>
      <c r="W68" s="14"/>
      <c r="X68" s="44" t="str">
        <f>IF(NOT(R68="-"),INDEX(Dictionaries!J:J,MATCH(Main!W68,Dictionaries!I:I,0)),"-")</f>
        <v>-</v>
      </c>
      <c r="Y68" s="13"/>
      <c r="Z68" s="16" t="str">
        <f>IF(NOT(R68="-"),INDEX(Dictionaries!D:D,MATCH(Main!Y68,Dictionaries!C:C,0)),"-")</f>
        <v>-</v>
      </c>
      <c r="AA68" s="13"/>
      <c r="AB68" s="16" t="str">
        <f>IF(NOT(R68="-"),INDEX(Dictionaries!F:F,MATCH(Main!AA68,Dictionaries!E:E,0)),"-")</f>
        <v>-</v>
      </c>
      <c r="AC68" s="13"/>
      <c r="AD68" s="16" t="str">
        <f>IF(NOT(R68="-"),INDEX(Dictionaries!H:H,MATCH(Main!AC68,Dictionaries!G:G,0)),"-")</f>
        <v>-</v>
      </c>
      <c r="AE68" s="14"/>
      <c r="AF68" s="16" t="str">
        <f>IF(NOT(R68="-"),INDEX(Dictionaries!J:J,MATCH(Main!AE68,Dictionaries!I:I,0)),"-")</f>
        <v>-</v>
      </c>
      <c r="AG68" s="13"/>
      <c r="AH68" s="16" t="str">
        <f>IF(NOT(R68="-"),INDEX(Dictionaries!L:L,MATCH(Main!AG68,Dictionaries!K:K,0)),"-")</f>
        <v>-</v>
      </c>
      <c r="AI68" s="16" t="str">
        <f t="shared" si="8"/>
        <v>-</v>
      </c>
      <c r="AJ68" s="12"/>
      <c r="AK68" s="13"/>
      <c r="AL68" s="13"/>
      <c r="AM68" s="19"/>
      <c r="AN68" s="13"/>
      <c r="AO68" s="13"/>
      <c r="AP68" s="12"/>
      <c r="AQ68" s="13"/>
      <c r="AR68" s="13"/>
      <c r="AS68" s="19"/>
      <c r="AT68" s="13"/>
      <c r="AU68" s="13"/>
      <c r="AV68" s="12"/>
      <c r="AW68" s="13"/>
      <c r="AX68" s="13"/>
      <c r="AY68" s="13"/>
      <c r="AZ68" s="13"/>
      <c r="BA68" s="13"/>
      <c r="BB68" s="13"/>
      <c r="BC68" s="13"/>
      <c r="BD68" s="12"/>
      <c r="BE68" s="13"/>
      <c r="BF68" s="13"/>
      <c r="BG68" s="13"/>
      <c r="BH68" s="13"/>
      <c r="BI68" s="13"/>
      <c r="BJ68" s="13"/>
      <c r="BK68" s="12"/>
      <c r="BL68" s="13"/>
      <c r="BM68" s="13"/>
    </row>
    <row r="69" spans="1:65">
      <c r="A69" s="9"/>
      <c r="B69" s="9"/>
      <c r="C69" s="10"/>
      <c r="D69" s="11"/>
      <c r="E69" s="9"/>
      <c r="F69" s="12"/>
      <c r="G69" s="13"/>
      <c r="H69" s="13"/>
      <c r="I69" s="13"/>
      <c r="J69" s="19"/>
      <c r="K69" s="11"/>
      <c r="L69" s="20"/>
      <c r="M69" s="9"/>
      <c r="N69" s="9"/>
      <c r="O69" s="13"/>
      <c r="P69" s="13"/>
      <c r="Q69" s="12"/>
      <c r="R69" s="16" t="str">
        <f>IF(NOT(ISBLANK(Q69)),INDEX(Dictionaries!D:D,MATCH(Main!Q69,Dictionaries!C:C,0)),"-")</f>
        <v>-</v>
      </c>
      <c r="S69" s="13"/>
      <c r="T69" s="16" t="str">
        <f>IF(NOT(R69="-"),INDEX(Dictionaries!F:F,MATCH(Main!S69,Dictionaries!E:E,0)),"-")</f>
        <v>-</v>
      </c>
      <c r="U69" s="13"/>
      <c r="V69" s="16" t="str">
        <f>IF(NOT(R69="-"),INDEX(Dictionaries!H:H,MATCH(Main!U69,Dictionaries!G:G,0)),"-")</f>
        <v>-</v>
      </c>
      <c r="W69" s="14"/>
      <c r="X69" s="44" t="str">
        <f>IF(NOT(R69="-"),INDEX(Dictionaries!J:J,MATCH(Main!W69,Dictionaries!I:I,0)),"-")</f>
        <v>-</v>
      </c>
      <c r="Y69" s="13"/>
      <c r="Z69" s="16" t="str">
        <f>IF(NOT(R69="-"),INDEX(Dictionaries!D:D,MATCH(Main!Y69,Dictionaries!C:C,0)),"-")</f>
        <v>-</v>
      </c>
      <c r="AA69" s="13"/>
      <c r="AB69" s="16" t="str">
        <f>IF(NOT(R69="-"),INDEX(Dictionaries!F:F,MATCH(Main!AA69,Dictionaries!E:E,0)),"-")</f>
        <v>-</v>
      </c>
      <c r="AC69" s="13"/>
      <c r="AD69" s="16" t="str">
        <f>IF(NOT(R69="-"),INDEX(Dictionaries!H:H,MATCH(Main!AC69,Dictionaries!G:G,0)),"-")</f>
        <v>-</v>
      </c>
      <c r="AE69" s="14"/>
      <c r="AF69" s="16" t="str">
        <f>IF(NOT(R69="-"),INDEX(Dictionaries!J:J,MATCH(Main!AE69,Dictionaries!I:I,0)),"-")</f>
        <v>-</v>
      </c>
      <c r="AG69" s="13"/>
      <c r="AH69" s="16" t="str">
        <f>IF(NOT(R69="-"),INDEX(Dictionaries!L:L,MATCH(Main!AG69,Dictionaries!K:K,0)),"-")</f>
        <v>-</v>
      </c>
      <c r="AI69" s="16" t="str">
        <f t="shared" si="8"/>
        <v>-</v>
      </c>
      <c r="AJ69" s="12"/>
      <c r="AK69" s="13"/>
      <c r="AL69" s="13"/>
      <c r="AM69" s="19"/>
      <c r="AN69" s="13"/>
      <c r="AO69" s="13"/>
      <c r="AP69" s="12"/>
      <c r="AQ69" s="13"/>
      <c r="AR69" s="13"/>
      <c r="AS69" s="19"/>
      <c r="AT69" s="13"/>
      <c r="AU69" s="13"/>
      <c r="AV69" s="12"/>
      <c r="AW69" s="13"/>
      <c r="AX69" s="13"/>
      <c r="AY69" s="13"/>
      <c r="AZ69" s="13"/>
      <c r="BA69" s="13"/>
      <c r="BB69" s="13"/>
      <c r="BC69" s="13"/>
      <c r="BD69" s="12"/>
      <c r="BE69" s="13"/>
      <c r="BF69" s="13"/>
      <c r="BG69" s="13"/>
      <c r="BH69" s="13"/>
      <c r="BI69" s="13"/>
      <c r="BJ69" s="13"/>
      <c r="BK69" s="12"/>
      <c r="BL69" s="13"/>
      <c r="BM69" s="13"/>
    </row>
    <row r="70" spans="1:65">
      <c r="A70" s="9"/>
      <c r="B70" s="9"/>
      <c r="C70" s="10"/>
      <c r="D70" s="11"/>
      <c r="E70" s="9"/>
      <c r="F70" s="12"/>
      <c r="G70" s="13"/>
      <c r="H70" s="13"/>
      <c r="I70" s="13"/>
      <c r="J70" s="19"/>
      <c r="K70" s="11"/>
      <c r="L70" s="20"/>
      <c r="M70" s="9"/>
      <c r="N70" s="9"/>
      <c r="O70" s="13"/>
      <c r="P70" s="13"/>
      <c r="Q70" s="12"/>
      <c r="R70" s="16" t="str">
        <f>IF(NOT(ISBLANK(Q70)),INDEX(Dictionaries!D:D,MATCH(Main!Q70,Dictionaries!C:C,0)),"-")</f>
        <v>-</v>
      </c>
      <c r="S70" s="13"/>
      <c r="T70" s="16" t="str">
        <f>IF(NOT(R70="-"),INDEX(Dictionaries!F:F,MATCH(Main!S70,Dictionaries!E:E,0)),"-")</f>
        <v>-</v>
      </c>
      <c r="U70" s="13"/>
      <c r="V70" s="16" t="str">
        <f>IF(NOT(R70="-"),INDEX(Dictionaries!H:H,MATCH(Main!U70,Dictionaries!G:G,0)),"-")</f>
        <v>-</v>
      </c>
      <c r="W70" s="14"/>
      <c r="X70" s="44" t="str">
        <f>IF(NOT(R70="-"),INDEX(Dictionaries!J:J,MATCH(Main!W70,Dictionaries!I:I,0)),"-")</f>
        <v>-</v>
      </c>
      <c r="Y70" s="13"/>
      <c r="Z70" s="16" t="str">
        <f>IF(NOT(R70="-"),INDEX(Dictionaries!D:D,MATCH(Main!Y70,Dictionaries!C:C,0)),"-")</f>
        <v>-</v>
      </c>
      <c r="AA70" s="13"/>
      <c r="AB70" s="16" t="str">
        <f>IF(NOT(R70="-"),INDEX(Dictionaries!F:F,MATCH(Main!AA70,Dictionaries!E:E,0)),"-")</f>
        <v>-</v>
      </c>
      <c r="AC70" s="13"/>
      <c r="AD70" s="16" t="str">
        <f>IF(NOT(R70="-"),INDEX(Dictionaries!H:H,MATCH(Main!AC70,Dictionaries!G:G,0)),"-")</f>
        <v>-</v>
      </c>
      <c r="AE70" s="14"/>
      <c r="AF70" s="16" t="str">
        <f>IF(NOT(R70="-"),INDEX(Dictionaries!J:J,MATCH(Main!AE70,Dictionaries!I:I,0)),"-")</f>
        <v>-</v>
      </c>
      <c r="AG70" s="13"/>
      <c r="AH70" s="16" t="str">
        <f>IF(NOT(R70="-"),INDEX(Dictionaries!L:L,MATCH(Main!AG70,Dictionaries!K:K,0)),"-")</f>
        <v>-</v>
      </c>
      <c r="AI70" s="16" t="str">
        <f t="shared" si="8"/>
        <v>-</v>
      </c>
      <c r="AJ70" s="12"/>
      <c r="AK70" s="13"/>
      <c r="AL70" s="13"/>
      <c r="AM70" s="19"/>
      <c r="AN70" s="13"/>
      <c r="AO70" s="13"/>
      <c r="AP70" s="12"/>
      <c r="AQ70" s="13"/>
      <c r="AR70" s="13"/>
      <c r="AS70" s="19"/>
      <c r="AT70" s="13"/>
      <c r="AU70" s="13"/>
      <c r="AV70" s="12"/>
      <c r="AW70" s="13"/>
      <c r="AX70" s="13"/>
      <c r="AY70" s="13"/>
      <c r="AZ70" s="13"/>
      <c r="BA70" s="13"/>
      <c r="BB70" s="13"/>
      <c r="BC70" s="13"/>
      <c r="BD70" s="12"/>
      <c r="BE70" s="13"/>
      <c r="BF70" s="13"/>
      <c r="BG70" s="13"/>
      <c r="BH70" s="13"/>
      <c r="BI70" s="13"/>
      <c r="BJ70" s="13"/>
      <c r="BK70" s="12"/>
      <c r="BL70" s="13"/>
      <c r="BM70" s="13"/>
    </row>
    <row r="71" spans="1:65">
      <c r="A71" s="9"/>
      <c r="B71" s="9"/>
      <c r="C71" s="10"/>
      <c r="D71" s="11"/>
      <c r="E71" s="9"/>
      <c r="F71" s="12"/>
      <c r="G71" s="13"/>
      <c r="H71" s="13"/>
      <c r="I71" s="13"/>
      <c r="J71" s="19"/>
      <c r="K71" s="11"/>
      <c r="L71" s="20"/>
      <c r="M71" s="9"/>
      <c r="N71" s="9"/>
      <c r="O71" s="13"/>
      <c r="P71" s="13"/>
      <c r="Q71" s="12"/>
      <c r="R71" s="16" t="str">
        <f>IF(NOT(ISBLANK(Q71)),INDEX(Dictionaries!D:D,MATCH(Main!Q71,Dictionaries!C:C,0)),"-")</f>
        <v>-</v>
      </c>
      <c r="S71" s="13"/>
      <c r="T71" s="16" t="str">
        <f>IF(NOT(R71="-"),INDEX(Dictionaries!F:F,MATCH(Main!S71,Dictionaries!E:E,0)),"-")</f>
        <v>-</v>
      </c>
      <c r="U71" s="13"/>
      <c r="V71" s="16" t="str">
        <f>IF(NOT(R71="-"),INDEX(Dictionaries!H:H,MATCH(Main!U71,Dictionaries!G:G,0)),"-")</f>
        <v>-</v>
      </c>
      <c r="W71" s="14"/>
      <c r="X71" s="44" t="str">
        <f>IF(NOT(R71="-"),INDEX(Dictionaries!J:J,MATCH(Main!W71,Dictionaries!I:I,0)),"-")</f>
        <v>-</v>
      </c>
      <c r="Y71" s="13"/>
      <c r="Z71" s="16" t="str">
        <f>IF(NOT(R71="-"),INDEX(Dictionaries!D:D,MATCH(Main!Y71,Dictionaries!C:C,0)),"-")</f>
        <v>-</v>
      </c>
      <c r="AA71" s="13"/>
      <c r="AB71" s="16" t="str">
        <f>IF(NOT(R71="-"),INDEX(Dictionaries!F:F,MATCH(Main!AA71,Dictionaries!E:E,0)),"-")</f>
        <v>-</v>
      </c>
      <c r="AC71" s="13"/>
      <c r="AD71" s="16" t="str">
        <f>IF(NOT(R71="-"),INDEX(Dictionaries!H:H,MATCH(Main!AC71,Dictionaries!G:G,0)),"-")</f>
        <v>-</v>
      </c>
      <c r="AE71" s="14"/>
      <c r="AF71" s="16" t="str">
        <f>IF(NOT(R71="-"),INDEX(Dictionaries!J:J,MATCH(Main!AE71,Dictionaries!I:I,0)),"-")</f>
        <v>-</v>
      </c>
      <c r="AG71" s="13"/>
      <c r="AH71" s="16" t="str">
        <f>IF(NOT(R71="-"),INDEX(Dictionaries!L:L,MATCH(Main!AG71,Dictionaries!K:K,0)),"-")</f>
        <v>-</v>
      </c>
      <c r="AI71" s="16" t="str">
        <f t="shared" si="8"/>
        <v>-</v>
      </c>
      <c r="AJ71" s="12"/>
      <c r="AK71" s="13"/>
      <c r="AL71" s="13"/>
      <c r="AM71" s="19"/>
      <c r="AN71" s="13"/>
      <c r="AO71" s="13"/>
      <c r="AP71" s="12"/>
      <c r="AQ71" s="13"/>
      <c r="AR71" s="13"/>
      <c r="AS71" s="19"/>
      <c r="AT71" s="13"/>
      <c r="AU71" s="13"/>
      <c r="AV71" s="12"/>
      <c r="AW71" s="13"/>
      <c r="AX71" s="13"/>
      <c r="AY71" s="13"/>
      <c r="AZ71" s="13"/>
      <c r="BA71" s="13"/>
      <c r="BB71" s="13"/>
      <c r="BC71" s="13"/>
      <c r="BD71" s="12"/>
      <c r="BE71" s="13"/>
      <c r="BF71" s="13"/>
      <c r="BG71" s="13"/>
      <c r="BH71" s="13"/>
      <c r="BI71" s="13"/>
      <c r="BJ71" s="13"/>
      <c r="BK71" s="12"/>
      <c r="BL71" s="13"/>
      <c r="BM71" s="13"/>
    </row>
    <row r="72" spans="1:65">
      <c r="A72" s="9"/>
      <c r="B72" s="9"/>
      <c r="C72" s="10"/>
      <c r="D72" s="11"/>
      <c r="E72" s="9"/>
      <c r="F72" s="12"/>
      <c r="G72" s="13"/>
      <c r="H72" s="13"/>
      <c r="I72" s="13"/>
      <c r="J72" s="19"/>
      <c r="K72" s="11"/>
      <c r="L72" s="20"/>
      <c r="M72" s="9"/>
      <c r="N72" s="9"/>
      <c r="O72" s="13"/>
      <c r="P72" s="13"/>
      <c r="Q72" s="12"/>
      <c r="R72" s="16" t="str">
        <f>IF(NOT(ISBLANK(Q72)),INDEX(Dictionaries!D:D,MATCH(Main!Q72,Dictionaries!C:C,0)),"-")</f>
        <v>-</v>
      </c>
      <c r="S72" s="13"/>
      <c r="T72" s="16" t="str">
        <f>IF(NOT(R72="-"),INDEX(Dictionaries!F:F,MATCH(Main!S72,Dictionaries!E:E,0)),"-")</f>
        <v>-</v>
      </c>
      <c r="U72" s="13"/>
      <c r="V72" s="16" t="str">
        <f>IF(NOT(R72="-"),INDEX(Dictionaries!H:H,MATCH(Main!U72,Dictionaries!G:G,0)),"-")</f>
        <v>-</v>
      </c>
      <c r="W72" s="14"/>
      <c r="X72" s="44" t="str">
        <f>IF(NOT(R72="-"),INDEX(Dictionaries!J:J,MATCH(Main!W72,Dictionaries!I:I,0)),"-")</f>
        <v>-</v>
      </c>
      <c r="Y72" s="13"/>
      <c r="Z72" s="16" t="str">
        <f>IF(NOT(R72="-"),INDEX(Dictionaries!D:D,MATCH(Main!Y72,Dictionaries!C:C,0)),"-")</f>
        <v>-</v>
      </c>
      <c r="AA72" s="13"/>
      <c r="AB72" s="16" t="str">
        <f>IF(NOT(R72="-"),INDEX(Dictionaries!F:F,MATCH(Main!AA72,Dictionaries!E:E,0)),"-")</f>
        <v>-</v>
      </c>
      <c r="AC72" s="13"/>
      <c r="AD72" s="16" t="str">
        <f>IF(NOT(R72="-"),INDEX(Dictionaries!H:H,MATCH(Main!AC72,Dictionaries!G:G,0)),"-")</f>
        <v>-</v>
      </c>
      <c r="AE72" s="14"/>
      <c r="AF72" s="16" t="str">
        <f>IF(NOT(R72="-"),INDEX(Dictionaries!J:J,MATCH(Main!AE72,Dictionaries!I:I,0)),"-")</f>
        <v>-</v>
      </c>
      <c r="AG72" s="13"/>
      <c r="AH72" s="16" t="str">
        <f>IF(NOT(R72="-"),INDEX(Dictionaries!L:L,MATCH(Main!AG72,Dictionaries!K:K,0)),"-")</f>
        <v>-</v>
      </c>
      <c r="AI72" s="16" t="str">
        <f t="shared" si="8"/>
        <v>-</v>
      </c>
      <c r="AJ72" s="12"/>
      <c r="AK72" s="13"/>
      <c r="AL72" s="13"/>
      <c r="AM72" s="19"/>
      <c r="AN72" s="13"/>
      <c r="AO72" s="13"/>
      <c r="AP72" s="12"/>
      <c r="AQ72" s="13"/>
      <c r="AR72" s="13"/>
      <c r="AS72" s="19"/>
      <c r="AT72" s="13"/>
      <c r="AU72" s="13"/>
      <c r="AV72" s="12"/>
      <c r="AW72" s="13"/>
      <c r="AX72" s="13"/>
      <c r="AY72" s="13"/>
      <c r="AZ72" s="13"/>
      <c r="BA72" s="13"/>
      <c r="BB72" s="13"/>
      <c r="BC72" s="13"/>
      <c r="BD72" s="12"/>
      <c r="BE72" s="13"/>
      <c r="BF72" s="13"/>
      <c r="BG72" s="13"/>
      <c r="BH72" s="13"/>
      <c r="BI72" s="13"/>
      <c r="BJ72" s="13"/>
      <c r="BK72" s="12"/>
      <c r="BL72" s="13"/>
      <c r="BM72" s="13"/>
    </row>
    <row r="73" spans="1:65">
      <c r="A73" s="9"/>
      <c r="B73" s="9"/>
      <c r="C73" s="10"/>
      <c r="D73" s="11"/>
      <c r="E73" s="9"/>
      <c r="F73" s="12"/>
      <c r="G73" s="13"/>
      <c r="H73" s="13"/>
      <c r="I73" s="13"/>
      <c r="J73" s="19"/>
      <c r="K73" s="11"/>
      <c r="L73" s="20"/>
      <c r="M73" s="9"/>
      <c r="N73" s="9"/>
      <c r="O73" s="13"/>
      <c r="P73" s="13"/>
      <c r="Q73" s="12"/>
      <c r="R73" s="16" t="str">
        <f>IF(NOT(ISBLANK(Q73)),INDEX(Dictionaries!D:D,MATCH(Main!Q73,Dictionaries!C:C,0)),"-")</f>
        <v>-</v>
      </c>
      <c r="S73" s="13"/>
      <c r="T73" s="16" t="str">
        <f>IF(NOT(R73="-"),INDEX(Dictionaries!F:F,MATCH(Main!S73,Dictionaries!E:E,0)),"-")</f>
        <v>-</v>
      </c>
      <c r="U73" s="13"/>
      <c r="V73" s="16" t="str">
        <f>IF(NOT(R73="-"),INDEX(Dictionaries!H:H,MATCH(Main!U73,Dictionaries!G:G,0)),"-")</f>
        <v>-</v>
      </c>
      <c r="W73" s="14"/>
      <c r="X73" s="44" t="str">
        <f>IF(NOT(R73="-"),INDEX(Dictionaries!J:J,MATCH(Main!W73,Dictionaries!I:I,0)),"-")</f>
        <v>-</v>
      </c>
      <c r="Y73" s="13"/>
      <c r="Z73" s="16" t="str">
        <f>IF(NOT(R73="-"),INDEX(Dictionaries!D:D,MATCH(Main!Y73,Dictionaries!C:C,0)),"-")</f>
        <v>-</v>
      </c>
      <c r="AA73" s="13"/>
      <c r="AB73" s="16" t="str">
        <f>IF(NOT(R73="-"),INDEX(Dictionaries!F:F,MATCH(Main!AA73,Dictionaries!E:E,0)),"-")</f>
        <v>-</v>
      </c>
      <c r="AC73" s="13"/>
      <c r="AD73" s="16" t="str">
        <f>IF(NOT(R73="-"),INDEX(Dictionaries!H:H,MATCH(Main!AC73,Dictionaries!G:G,0)),"-")</f>
        <v>-</v>
      </c>
      <c r="AE73" s="14"/>
      <c r="AF73" s="16" t="str">
        <f>IF(NOT(R73="-"),INDEX(Dictionaries!J:J,MATCH(Main!AE73,Dictionaries!I:I,0)),"-")</f>
        <v>-</v>
      </c>
      <c r="AG73" s="13"/>
      <c r="AH73" s="16" t="str">
        <f>IF(NOT(R73="-"),INDEX(Dictionaries!L:L,MATCH(Main!AG73,Dictionaries!K:K,0)),"-")</f>
        <v>-</v>
      </c>
      <c r="AI73" s="16" t="str">
        <f t="shared" si="8"/>
        <v>-</v>
      </c>
      <c r="AJ73" s="12"/>
      <c r="AK73" s="13"/>
      <c r="AL73" s="13"/>
      <c r="AM73" s="19"/>
      <c r="AN73" s="13"/>
      <c r="AO73" s="13"/>
      <c r="AP73" s="12"/>
      <c r="AQ73" s="13"/>
      <c r="AR73" s="13"/>
      <c r="AS73" s="19"/>
      <c r="AT73" s="13"/>
      <c r="AU73" s="13"/>
      <c r="AV73" s="12"/>
      <c r="AW73" s="13"/>
      <c r="AX73" s="13"/>
      <c r="AY73" s="13"/>
      <c r="AZ73" s="13"/>
      <c r="BA73" s="13"/>
      <c r="BB73" s="13"/>
      <c r="BC73" s="13"/>
      <c r="BD73" s="12"/>
      <c r="BE73" s="13"/>
      <c r="BF73" s="13"/>
      <c r="BG73" s="13"/>
      <c r="BH73" s="13"/>
      <c r="BI73" s="13"/>
      <c r="BJ73" s="13"/>
      <c r="BK73" s="12"/>
      <c r="BL73" s="13"/>
      <c r="BM73" s="13"/>
    </row>
    <row r="74" spans="1:65">
      <c r="A74" s="9"/>
      <c r="B74" s="9"/>
      <c r="C74" s="10"/>
      <c r="D74" s="11"/>
      <c r="E74" s="9"/>
      <c r="F74" s="12"/>
      <c r="G74" s="13"/>
      <c r="H74" s="13"/>
      <c r="I74" s="13"/>
      <c r="J74" s="19"/>
      <c r="K74" s="11"/>
      <c r="L74" s="20"/>
      <c r="M74" s="9"/>
      <c r="N74" s="9"/>
      <c r="O74" s="13"/>
      <c r="P74" s="13"/>
      <c r="Q74" s="12"/>
      <c r="R74" s="16" t="str">
        <f>IF(NOT(ISBLANK(Q74)),INDEX(Dictionaries!D:D,MATCH(Main!Q74,Dictionaries!C:C,0)),"-")</f>
        <v>-</v>
      </c>
      <c r="S74" s="13"/>
      <c r="T74" s="16" t="str">
        <f>IF(NOT(R74="-"),INDEX(Dictionaries!F:F,MATCH(Main!S74,Dictionaries!E:E,0)),"-")</f>
        <v>-</v>
      </c>
      <c r="U74" s="13"/>
      <c r="V74" s="16" t="str">
        <f>IF(NOT(R74="-"),INDEX(Dictionaries!H:H,MATCH(Main!U74,Dictionaries!G:G,0)),"-")</f>
        <v>-</v>
      </c>
      <c r="W74" s="14"/>
      <c r="X74" s="44" t="str">
        <f>IF(NOT(R74="-"),INDEX(Dictionaries!J:J,MATCH(Main!W74,Dictionaries!I:I,0)),"-")</f>
        <v>-</v>
      </c>
      <c r="Y74" s="13"/>
      <c r="Z74" s="16" t="str">
        <f>IF(NOT(R74="-"),INDEX(Dictionaries!D:D,MATCH(Main!Y74,Dictionaries!C:C,0)),"-")</f>
        <v>-</v>
      </c>
      <c r="AA74" s="13"/>
      <c r="AB74" s="16" t="str">
        <f>IF(NOT(R74="-"),INDEX(Dictionaries!F:F,MATCH(Main!AA74,Dictionaries!E:E,0)),"-")</f>
        <v>-</v>
      </c>
      <c r="AC74" s="13"/>
      <c r="AD74" s="16" t="str">
        <f>IF(NOT(R74="-"),INDEX(Dictionaries!H:H,MATCH(Main!AC74,Dictionaries!G:G,0)),"-")</f>
        <v>-</v>
      </c>
      <c r="AE74" s="14"/>
      <c r="AF74" s="16" t="str">
        <f>IF(NOT(R74="-"),INDEX(Dictionaries!J:J,MATCH(Main!AE74,Dictionaries!I:I,0)),"-")</f>
        <v>-</v>
      </c>
      <c r="AG74" s="13"/>
      <c r="AH74" s="16" t="str">
        <f>IF(NOT(R74="-"),INDEX(Dictionaries!L:L,MATCH(Main!AG74,Dictionaries!K:K,0)),"-")</f>
        <v>-</v>
      </c>
      <c r="AI74" s="16" t="str">
        <f t="shared" si="8"/>
        <v>-</v>
      </c>
      <c r="AJ74" s="12"/>
      <c r="AK74" s="13"/>
      <c r="AL74" s="13"/>
      <c r="AM74" s="19"/>
      <c r="AN74" s="13"/>
      <c r="AO74" s="13"/>
      <c r="AP74" s="12"/>
      <c r="AQ74" s="13"/>
      <c r="AR74" s="13"/>
      <c r="AS74" s="19"/>
      <c r="AT74" s="13"/>
      <c r="AU74" s="13"/>
      <c r="AV74" s="12"/>
      <c r="AW74" s="13"/>
      <c r="AX74" s="13"/>
      <c r="AY74" s="13"/>
      <c r="AZ74" s="13"/>
      <c r="BA74" s="13"/>
      <c r="BB74" s="13"/>
      <c r="BC74" s="13"/>
      <c r="BD74" s="12"/>
      <c r="BE74" s="13"/>
      <c r="BF74" s="13"/>
      <c r="BG74" s="13"/>
      <c r="BH74" s="13"/>
      <c r="BI74" s="13"/>
      <c r="BJ74" s="13"/>
      <c r="BK74" s="12"/>
      <c r="BL74" s="13"/>
      <c r="BM74" s="13"/>
    </row>
    <row r="75" spans="1:65">
      <c r="A75" s="9"/>
      <c r="B75" s="9"/>
      <c r="C75" s="10"/>
      <c r="D75" s="11"/>
      <c r="E75" s="9"/>
      <c r="F75" s="12"/>
      <c r="G75" s="13"/>
      <c r="H75" s="13"/>
      <c r="I75" s="13"/>
      <c r="J75" s="19"/>
      <c r="K75" s="11"/>
      <c r="L75" s="20"/>
      <c r="M75" s="9"/>
      <c r="N75" s="9"/>
      <c r="O75" s="13"/>
      <c r="P75" s="13"/>
      <c r="Q75" s="12"/>
      <c r="R75" s="16" t="str">
        <f>IF(NOT(ISBLANK(Q75)),INDEX(Dictionaries!D:D,MATCH(Main!Q75,Dictionaries!C:C,0)),"-")</f>
        <v>-</v>
      </c>
      <c r="S75" s="13"/>
      <c r="T75" s="16" t="str">
        <f>IF(NOT(R75="-"),INDEX(Dictionaries!F:F,MATCH(Main!S75,Dictionaries!E:E,0)),"-")</f>
        <v>-</v>
      </c>
      <c r="U75" s="13"/>
      <c r="V75" s="16" t="str">
        <f>IF(NOT(R75="-"),INDEX(Dictionaries!H:H,MATCH(Main!U75,Dictionaries!G:G,0)),"-")</f>
        <v>-</v>
      </c>
      <c r="W75" s="14"/>
      <c r="X75" s="44" t="str">
        <f>IF(NOT(R75="-"),INDEX(Dictionaries!J:J,MATCH(Main!W75,Dictionaries!I:I,0)),"-")</f>
        <v>-</v>
      </c>
      <c r="Y75" s="13"/>
      <c r="Z75" s="16" t="str">
        <f>IF(NOT(R75="-"),INDEX(Dictionaries!D:D,MATCH(Main!Y75,Dictionaries!C:C,0)),"-")</f>
        <v>-</v>
      </c>
      <c r="AA75" s="13"/>
      <c r="AB75" s="16" t="str">
        <f>IF(NOT(R75="-"),INDEX(Dictionaries!F:F,MATCH(Main!AA75,Dictionaries!E:E,0)),"-")</f>
        <v>-</v>
      </c>
      <c r="AC75" s="13"/>
      <c r="AD75" s="16" t="str">
        <f>IF(NOT(R75="-"),INDEX(Dictionaries!H:H,MATCH(Main!AC75,Dictionaries!G:G,0)),"-")</f>
        <v>-</v>
      </c>
      <c r="AE75" s="14"/>
      <c r="AF75" s="16" t="str">
        <f>IF(NOT(R75="-"),INDEX(Dictionaries!J:J,MATCH(Main!AE75,Dictionaries!I:I,0)),"-")</f>
        <v>-</v>
      </c>
      <c r="AG75" s="13"/>
      <c r="AH75" s="16" t="str">
        <f>IF(NOT(R75="-"),INDEX(Dictionaries!L:L,MATCH(Main!AG75,Dictionaries!K:K,0)),"-")</f>
        <v>-</v>
      </c>
      <c r="AI75" s="16" t="str">
        <f t="shared" si="8"/>
        <v>-</v>
      </c>
      <c r="AJ75" s="12"/>
      <c r="AK75" s="13"/>
      <c r="AL75" s="13"/>
      <c r="AM75" s="19"/>
      <c r="AN75" s="13"/>
      <c r="AO75" s="13"/>
      <c r="AP75" s="12"/>
      <c r="AQ75" s="13"/>
      <c r="AR75" s="13"/>
      <c r="AS75" s="19"/>
      <c r="AT75" s="13"/>
      <c r="AU75" s="13"/>
      <c r="AV75" s="12"/>
      <c r="AW75" s="13"/>
      <c r="AX75" s="13"/>
      <c r="AY75" s="13"/>
      <c r="AZ75" s="13"/>
      <c r="BA75" s="13"/>
      <c r="BB75" s="13"/>
      <c r="BC75" s="13"/>
      <c r="BD75" s="12"/>
      <c r="BE75" s="13"/>
      <c r="BF75" s="13"/>
      <c r="BG75" s="13"/>
      <c r="BH75" s="13"/>
      <c r="BI75" s="13"/>
      <c r="BJ75" s="13"/>
      <c r="BK75" s="12"/>
      <c r="BL75" s="13"/>
      <c r="BM75" s="13"/>
    </row>
    <row r="76" spans="1:65">
      <c r="A76" s="9"/>
      <c r="B76" s="9"/>
      <c r="C76" s="10"/>
      <c r="D76" s="11"/>
      <c r="E76" s="9"/>
      <c r="F76" s="12"/>
      <c r="G76" s="13"/>
      <c r="H76" s="13"/>
      <c r="I76" s="13"/>
      <c r="J76" s="19"/>
      <c r="K76" s="11"/>
      <c r="L76" s="20"/>
      <c r="M76" s="9"/>
      <c r="N76" s="9"/>
      <c r="O76" s="13"/>
      <c r="P76" s="13"/>
      <c r="Q76" s="12"/>
      <c r="R76" s="16" t="str">
        <f>IF(NOT(ISBLANK(Q76)),INDEX(Dictionaries!D:D,MATCH(Main!Q76,Dictionaries!C:C,0)),"-")</f>
        <v>-</v>
      </c>
      <c r="S76" s="13"/>
      <c r="T76" s="16" t="str">
        <f>IF(NOT(R76="-"),INDEX(Dictionaries!F:F,MATCH(Main!S76,Dictionaries!E:E,0)),"-")</f>
        <v>-</v>
      </c>
      <c r="U76" s="13"/>
      <c r="V76" s="16" t="str">
        <f>IF(NOT(R76="-"),INDEX(Dictionaries!H:H,MATCH(Main!U76,Dictionaries!G:G,0)),"-")</f>
        <v>-</v>
      </c>
      <c r="W76" s="14"/>
      <c r="X76" s="44" t="str">
        <f>IF(NOT(R76="-"),INDEX(Dictionaries!J:J,MATCH(Main!W76,Dictionaries!I:I,0)),"-")</f>
        <v>-</v>
      </c>
      <c r="Y76" s="13"/>
      <c r="Z76" s="16" t="str">
        <f>IF(NOT(R76="-"),INDEX(Dictionaries!D:D,MATCH(Main!Y76,Dictionaries!C:C,0)),"-")</f>
        <v>-</v>
      </c>
      <c r="AA76" s="13"/>
      <c r="AB76" s="16" t="str">
        <f>IF(NOT(R76="-"),INDEX(Dictionaries!F:F,MATCH(Main!AA76,Dictionaries!E:E,0)),"-")</f>
        <v>-</v>
      </c>
      <c r="AC76" s="13"/>
      <c r="AD76" s="16" t="str">
        <f>IF(NOT(R76="-"),INDEX(Dictionaries!H:H,MATCH(Main!AC76,Dictionaries!G:G,0)),"-")</f>
        <v>-</v>
      </c>
      <c r="AE76" s="14"/>
      <c r="AF76" s="16" t="str">
        <f>IF(NOT(R76="-"),INDEX(Dictionaries!J:J,MATCH(Main!AE76,Dictionaries!I:I,0)),"-")</f>
        <v>-</v>
      </c>
      <c r="AG76" s="13"/>
      <c r="AH76" s="16" t="str">
        <f>IF(NOT(R76="-"),INDEX(Dictionaries!L:L,MATCH(Main!AG76,Dictionaries!K:K,0)),"-")</f>
        <v>-</v>
      </c>
      <c r="AI76" s="16" t="str">
        <f t="shared" si="8"/>
        <v>-</v>
      </c>
      <c r="AJ76" s="12"/>
      <c r="AK76" s="13"/>
      <c r="AL76" s="13"/>
      <c r="AM76" s="19"/>
      <c r="AN76" s="13"/>
      <c r="AO76" s="13"/>
      <c r="AP76" s="12"/>
      <c r="AQ76" s="13"/>
      <c r="AR76" s="13"/>
      <c r="AS76" s="19"/>
      <c r="AT76" s="13"/>
      <c r="AU76" s="13"/>
      <c r="AV76" s="12"/>
      <c r="AW76" s="13"/>
      <c r="AX76" s="13"/>
      <c r="AY76" s="13"/>
      <c r="AZ76" s="13"/>
      <c r="BA76" s="13"/>
      <c r="BB76" s="13"/>
      <c r="BC76" s="13"/>
      <c r="BD76" s="12"/>
      <c r="BE76" s="13"/>
      <c r="BF76" s="13"/>
      <c r="BG76" s="13"/>
      <c r="BH76" s="13"/>
      <c r="BI76" s="13"/>
      <c r="BJ76" s="13"/>
      <c r="BK76" s="12"/>
      <c r="BL76" s="13"/>
      <c r="BM76" s="13"/>
    </row>
    <row r="77" spans="1:65">
      <c r="A77" s="9"/>
      <c r="B77" s="9"/>
      <c r="C77" s="10"/>
      <c r="D77" s="11"/>
      <c r="E77" s="9"/>
      <c r="F77" s="12"/>
      <c r="G77" s="13"/>
      <c r="H77" s="13"/>
      <c r="I77" s="13"/>
      <c r="J77" s="19"/>
      <c r="K77" s="11"/>
      <c r="L77" s="20"/>
      <c r="M77" s="9"/>
      <c r="N77" s="9"/>
      <c r="O77" s="13"/>
      <c r="P77" s="13"/>
      <c r="Q77" s="12"/>
      <c r="R77" s="16" t="str">
        <f>IF(NOT(ISBLANK(Q77)),INDEX(Dictionaries!D:D,MATCH(Main!Q77,Dictionaries!C:C,0)),"-")</f>
        <v>-</v>
      </c>
      <c r="S77" s="13"/>
      <c r="T77" s="16" t="str">
        <f>IF(NOT(R77="-"),INDEX(Dictionaries!F:F,MATCH(Main!S77,Dictionaries!E:E,0)),"-")</f>
        <v>-</v>
      </c>
      <c r="U77" s="13"/>
      <c r="V77" s="16" t="str">
        <f>IF(NOT(R77="-"),INDEX(Dictionaries!H:H,MATCH(Main!U77,Dictionaries!G:G,0)),"-")</f>
        <v>-</v>
      </c>
      <c r="W77" s="14"/>
      <c r="X77" s="44" t="str">
        <f>IF(NOT(R77="-"),INDEX(Dictionaries!J:J,MATCH(Main!W77,Dictionaries!I:I,0)),"-")</f>
        <v>-</v>
      </c>
      <c r="Y77" s="13"/>
      <c r="Z77" s="16" t="str">
        <f>IF(NOT(R77="-"),INDEX(Dictionaries!D:D,MATCH(Main!Y77,Dictionaries!C:C,0)),"-")</f>
        <v>-</v>
      </c>
      <c r="AA77" s="13"/>
      <c r="AB77" s="16" t="str">
        <f>IF(NOT(R77="-"),INDEX(Dictionaries!F:F,MATCH(Main!AA77,Dictionaries!E:E,0)),"-")</f>
        <v>-</v>
      </c>
      <c r="AC77" s="13"/>
      <c r="AD77" s="16" t="str">
        <f>IF(NOT(R77="-"),INDEX(Dictionaries!H:H,MATCH(Main!AC77,Dictionaries!G:G,0)),"-")</f>
        <v>-</v>
      </c>
      <c r="AE77" s="14"/>
      <c r="AF77" s="16" t="str">
        <f>IF(NOT(R77="-"),INDEX(Dictionaries!J:J,MATCH(Main!AE77,Dictionaries!I:I,0)),"-")</f>
        <v>-</v>
      </c>
      <c r="AG77" s="13"/>
      <c r="AH77" s="16" t="str">
        <f>IF(NOT(R77="-"),INDEX(Dictionaries!L:L,MATCH(Main!AG77,Dictionaries!K:K,0)),"-")</f>
        <v>-</v>
      </c>
      <c r="AI77" s="16" t="str">
        <f t="shared" si="8"/>
        <v>-</v>
      </c>
      <c r="AJ77" s="12"/>
      <c r="AK77" s="13"/>
      <c r="AL77" s="13"/>
      <c r="AM77" s="19"/>
      <c r="AN77" s="13"/>
      <c r="AO77" s="13"/>
      <c r="AP77" s="12"/>
      <c r="AQ77" s="13"/>
      <c r="AR77" s="13"/>
      <c r="AS77" s="19"/>
      <c r="AT77" s="13"/>
      <c r="AU77" s="13"/>
      <c r="AV77" s="12"/>
      <c r="AW77" s="13"/>
      <c r="AX77" s="13"/>
      <c r="AY77" s="13"/>
      <c r="AZ77" s="13"/>
      <c r="BA77" s="13"/>
      <c r="BB77" s="13"/>
      <c r="BC77" s="13"/>
      <c r="BD77" s="12"/>
      <c r="BE77" s="13"/>
      <c r="BF77" s="13"/>
      <c r="BG77" s="13"/>
      <c r="BH77" s="13"/>
      <c r="BI77" s="13"/>
      <c r="BJ77" s="13"/>
      <c r="BK77" s="12"/>
      <c r="BL77" s="13"/>
      <c r="BM77" s="13"/>
    </row>
    <row r="78" spans="1:65">
      <c r="A78" s="9"/>
      <c r="B78" s="9"/>
      <c r="C78" s="10"/>
      <c r="D78" s="11"/>
      <c r="E78" s="9"/>
      <c r="F78" s="12"/>
      <c r="G78" s="13"/>
      <c r="H78" s="13"/>
      <c r="I78" s="13"/>
      <c r="J78" s="19"/>
      <c r="K78" s="11"/>
      <c r="L78" s="20"/>
      <c r="M78" s="9"/>
      <c r="N78" s="9"/>
      <c r="O78" s="13"/>
      <c r="P78" s="13"/>
      <c r="Q78" s="12"/>
      <c r="R78" s="16" t="str">
        <f>IF(NOT(ISBLANK(Q78)),INDEX(Dictionaries!D:D,MATCH(Main!Q78,Dictionaries!C:C,0)),"-")</f>
        <v>-</v>
      </c>
      <c r="S78" s="13"/>
      <c r="T78" s="16" t="str">
        <f>IF(NOT(R78="-"),INDEX(Dictionaries!F:F,MATCH(Main!S78,Dictionaries!E:E,0)),"-")</f>
        <v>-</v>
      </c>
      <c r="U78" s="13"/>
      <c r="V78" s="16" t="str">
        <f>IF(NOT(R78="-"),INDEX(Dictionaries!H:H,MATCH(Main!U78,Dictionaries!G:G,0)),"-")</f>
        <v>-</v>
      </c>
      <c r="W78" s="14"/>
      <c r="X78" s="44" t="str">
        <f>IF(NOT(R78="-"),INDEX(Dictionaries!J:J,MATCH(Main!W78,Dictionaries!I:I,0)),"-")</f>
        <v>-</v>
      </c>
      <c r="Y78" s="13"/>
      <c r="Z78" s="16" t="str">
        <f>IF(NOT(R78="-"),INDEX(Dictionaries!D:D,MATCH(Main!Y78,Dictionaries!C:C,0)),"-")</f>
        <v>-</v>
      </c>
      <c r="AA78" s="13"/>
      <c r="AB78" s="16" t="str">
        <f>IF(NOT(R78="-"),INDEX(Dictionaries!F:F,MATCH(Main!AA78,Dictionaries!E:E,0)),"-")</f>
        <v>-</v>
      </c>
      <c r="AC78" s="13"/>
      <c r="AD78" s="16" t="str">
        <f>IF(NOT(R78="-"),INDEX(Dictionaries!H:H,MATCH(Main!AC78,Dictionaries!G:G,0)),"-")</f>
        <v>-</v>
      </c>
      <c r="AE78" s="14"/>
      <c r="AF78" s="16" t="str">
        <f>IF(NOT(R78="-"),INDEX(Dictionaries!J:J,MATCH(Main!AE78,Dictionaries!I:I,0)),"-")</f>
        <v>-</v>
      </c>
      <c r="AG78" s="13"/>
      <c r="AH78" s="16" t="str">
        <f>IF(NOT(R78="-"),INDEX(Dictionaries!L:L,MATCH(Main!AG78,Dictionaries!K:K,0)),"-")</f>
        <v>-</v>
      </c>
      <c r="AI78" s="16" t="str">
        <f t="shared" si="8"/>
        <v>-</v>
      </c>
      <c r="AJ78" s="12"/>
      <c r="AK78" s="13"/>
      <c r="AL78" s="13"/>
      <c r="AM78" s="19"/>
      <c r="AN78" s="13"/>
      <c r="AO78" s="13"/>
      <c r="AP78" s="12"/>
      <c r="AQ78" s="13"/>
      <c r="AR78" s="13"/>
      <c r="AS78" s="19"/>
      <c r="AT78" s="13"/>
      <c r="AU78" s="13"/>
      <c r="AV78" s="12"/>
      <c r="AW78" s="13"/>
      <c r="AX78" s="13"/>
      <c r="AY78" s="13"/>
      <c r="AZ78" s="13"/>
      <c r="BA78" s="13"/>
      <c r="BB78" s="13"/>
      <c r="BC78" s="13"/>
      <c r="BD78" s="12"/>
      <c r="BE78" s="13"/>
      <c r="BF78" s="13"/>
      <c r="BG78" s="13"/>
      <c r="BH78" s="13"/>
      <c r="BI78" s="13"/>
      <c r="BJ78" s="13"/>
      <c r="BK78" s="12"/>
      <c r="BL78" s="13"/>
      <c r="BM78" s="13"/>
    </row>
    <row r="79" spans="1:65">
      <c r="A79" s="9"/>
      <c r="B79" s="9"/>
      <c r="C79" s="10"/>
      <c r="D79" s="11"/>
      <c r="E79" s="9"/>
      <c r="F79" s="12"/>
      <c r="G79" s="13"/>
      <c r="H79" s="13"/>
      <c r="I79" s="13"/>
      <c r="J79" s="19"/>
      <c r="K79" s="11"/>
      <c r="L79" s="20"/>
      <c r="M79" s="9"/>
      <c r="N79" s="9"/>
      <c r="O79" s="13"/>
      <c r="P79" s="13"/>
      <c r="Q79" s="12"/>
      <c r="R79" s="16" t="str">
        <f>IF(NOT(ISBLANK(Q79)),INDEX(Dictionaries!D:D,MATCH(Main!Q79,Dictionaries!C:C,0)),"-")</f>
        <v>-</v>
      </c>
      <c r="S79" s="13"/>
      <c r="T79" s="16" t="str">
        <f>IF(NOT(R79="-"),INDEX(Dictionaries!F:F,MATCH(Main!S79,Dictionaries!E:E,0)),"-")</f>
        <v>-</v>
      </c>
      <c r="U79" s="13"/>
      <c r="V79" s="16" t="str">
        <f>IF(NOT(R79="-"),INDEX(Dictionaries!H:H,MATCH(Main!U79,Dictionaries!G:G,0)),"-")</f>
        <v>-</v>
      </c>
      <c r="W79" s="14"/>
      <c r="X79" s="44" t="str">
        <f>IF(NOT(R79="-"),INDEX(Dictionaries!J:J,MATCH(Main!W79,Dictionaries!I:I,0)),"-")</f>
        <v>-</v>
      </c>
      <c r="Y79" s="13"/>
      <c r="Z79" s="16" t="str">
        <f>IF(NOT(R79="-"),INDEX(Dictionaries!D:D,MATCH(Main!Y79,Dictionaries!C:C,0)),"-")</f>
        <v>-</v>
      </c>
      <c r="AA79" s="13"/>
      <c r="AB79" s="16" t="str">
        <f>IF(NOT(R79="-"),INDEX(Dictionaries!F:F,MATCH(Main!AA79,Dictionaries!E:E,0)),"-")</f>
        <v>-</v>
      </c>
      <c r="AC79" s="13"/>
      <c r="AD79" s="16" t="str">
        <f>IF(NOT(R79="-"),INDEX(Dictionaries!H:H,MATCH(Main!AC79,Dictionaries!G:G,0)),"-")</f>
        <v>-</v>
      </c>
      <c r="AE79" s="14"/>
      <c r="AF79" s="16" t="str">
        <f>IF(NOT(R79="-"),INDEX(Dictionaries!J:J,MATCH(Main!AE79,Dictionaries!I:I,0)),"-")</f>
        <v>-</v>
      </c>
      <c r="AG79" s="13"/>
      <c r="AH79" s="16" t="str">
        <f>IF(NOT(R79="-"),INDEX(Dictionaries!L:L,MATCH(Main!AG79,Dictionaries!K:K,0)),"-")</f>
        <v>-</v>
      </c>
      <c r="AI79" s="16" t="str">
        <f t="shared" si="8"/>
        <v>-</v>
      </c>
      <c r="AJ79" s="12"/>
      <c r="AK79" s="13"/>
      <c r="AL79" s="13"/>
      <c r="AM79" s="19"/>
      <c r="AN79" s="13"/>
      <c r="AO79" s="13"/>
      <c r="AP79" s="12"/>
      <c r="AQ79" s="13"/>
      <c r="AR79" s="13"/>
      <c r="AS79" s="19"/>
      <c r="AT79" s="13"/>
      <c r="AU79" s="13"/>
      <c r="AV79" s="12"/>
      <c r="AW79" s="13"/>
      <c r="AX79" s="13"/>
      <c r="AY79" s="13"/>
      <c r="AZ79" s="13"/>
      <c r="BA79" s="13"/>
      <c r="BB79" s="13"/>
      <c r="BC79" s="13"/>
      <c r="BD79" s="12"/>
      <c r="BE79" s="13"/>
      <c r="BF79" s="13"/>
      <c r="BG79" s="13"/>
      <c r="BH79" s="13"/>
      <c r="BI79" s="13"/>
      <c r="BJ79" s="13"/>
      <c r="BK79" s="12"/>
      <c r="BL79" s="13"/>
      <c r="BM79" s="13"/>
    </row>
    <row r="80" spans="1:65">
      <c r="A80" s="9"/>
      <c r="B80" s="9"/>
      <c r="C80" s="10"/>
      <c r="D80" s="11"/>
      <c r="E80" s="9"/>
      <c r="F80" s="12"/>
      <c r="G80" s="13"/>
      <c r="H80" s="13"/>
      <c r="I80" s="13"/>
      <c r="J80" s="19"/>
      <c r="K80" s="11"/>
      <c r="L80" s="20"/>
      <c r="M80" s="9"/>
      <c r="N80" s="9"/>
      <c r="O80" s="13"/>
      <c r="P80" s="13"/>
      <c r="Q80" s="12"/>
      <c r="R80" s="16" t="str">
        <f>IF(NOT(ISBLANK(Q80)),INDEX(Dictionaries!D:D,MATCH(Main!Q80,Dictionaries!C:C,0)),"-")</f>
        <v>-</v>
      </c>
      <c r="S80" s="13"/>
      <c r="T80" s="16" t="str">
        <f>IF(NOT(R80="-"),INDEX(Dictionaries!F:F,MATCH(Main!S80,Dictionaries!E:E,0)),"-")</f>
        <v>-</v>
      </c>
      <c r="U80" s="13"/>
      <c r="V80" s="16" t="str">
        <f>IF(NOT(R80="-"),INDEX(Dictionaries!H:H,MATCH(Main!U80,Dictionaries!G:G,0)),"-")</f>
        <v>-</v>
      </c>
      <c r="W80" s="14"/>
      <c r="X80" s="44" t="str">
        <f>IF(NOT(R80="-"),INDEX(Dictionaries!J:J,MATCH(Main!W80,Dictionaries!I:I,0)),"-")</f>
        <v>-</v>
      </c>
      <c r="Y80" s="13"/>
      <c r="Z80" s="16" t="str">
        <f>IF(NOT(R80="-"),INDEX(Dictionaries!D:D,MATCH(Main!Y80,Dictionaries!C:C,0)),"-")</f>
        <v>-</v>
      </c>
      <c r="AA80" s="13"/>
      <c r="AB80" s="16" t="str">
        <f>IF(NOT(R80="-"),INDEX(Dictionaries!F:F,MATCH(Main!AA80,Dictionaries!E:E,0)),"-")</f>
        <v>-</v>
      </c>
      <c r="AC80" s="13"/>
      <c r="AD80" s="16" t="str">
        <f>IF(NOT(R80="-"),INDEX(Dictionaries!H:H,MATCH(Main!AC80,Dictionaries!G:G,0)),"-")</f>
        <v>-</v>
      </c>
      <c r="AE80" s="14"/>
      <c r="AF80" s="16" t="str">
        <f>IF(NOT(R80="-"),INDEX(Dictionaries!J:J,MATCH(Main!AE80,Dictionaries!I:I,0)),"-")</f>
        <v>-</v>
      </c>
      <c r="AG80" s="13"/>
      <c r="AH80" s="16" t="str">
        <f>IF(NOT(R80="-"),INDEX(Dictionaries!L:L,MATCH(Main!AG80,Dictionaries!K:K,0)),"-")</f>
        <v>-</v>
      </c>
      <c r="AI80" s="16" t="str">
        <f t="shared" si="8"/>
        <v>-</v>
      </c>
      <c r="AJ80" s="12"/>
      <c r="AK80" s="13"/>
      <c r="AL80" s="13"/>
      <c r="AM80" s="19"/>
      <c r="AN80" s="13"/>
      <c r="AO80" s="13"/>
      <c r="AP80" s="12"/>
      <c r="AQ80" s="13"/>
      <c r="AR80" s="13"/>
      <c r="AS80" s="19"/>
      <c r="AT80" s="13"/>
      <c r="AU80" s="13"/>
      <c r="AV80" s="12"/>
      <c r="AW80" s="13"/>
      <c r="AX80" s="13"/>
      <c r="AY80" s="13"/>
      <c r="AZ80" s="13"/>
      <c r="BA80" s="13"/>
      <c r="BB80" s="13"/>
      <c r="BC80" s="13"/>
      <c r="BD80" s="12"/>
      <c r="BE80" s="13"/>
      <c r="BF80" s="13"/>
      <c r="BG80" s="13"/>
      <c r="BH80" s="13"/>
      <c r="BI80" s="13"/>
      <c r="BJ80" s="13"/>
      <c r="BK80" s="12"/>
      <c r="BL80" s="13"/>
      <c r="BM80" s="13"/>
    </row>
    <row r="81" spans="5:35">
      <c r="Q81" s="12"/>
      <c r="R81" s="16" t="str">
        <f>IF(NOT(ISBLANK(Q81)),INDEX(Dictionaries!D:D,MATCH(Main!Q81,Dictionaries!C:C,0)),"-")</f>
        <v>-</v>
      </c>
      <c r="S81" s="13"/>
      <c r="T81" s="16" t="str">
        <f>IF(NOT(R81="-"),INDEX(Dictionaries!F:F,MATCH(Main!S81,Dictionaries!E:E,0)),"-")</f>
        <v>-</v>
      </c>
      <c r="U81" s="13"/>
      <c r="V81" s="16" t="str">
        <f>IF(NOT(R81="-"),INDEX(Dictionaries!H:H,MATCH(Main!U81,Dictionaries!G:G,0)),"-")</f>
        <v>-</v>
      </c>
      <c r="W81" s="14"/>
      <c r="X81" s="44" t="str">
        <f>IF(NOT(R81="-"),INDEX(Dictionaries!J:J,MATCH(Main!W81,Dictionaries!I:I,0)),"-")</f>
        <v>-</v>
      </c>
      <c r="Y81" s="13"/>
      <c r="Z81" s="16" t="str">
        <f>IF(NOT(R81="-"),INDEX(Dictionaries!D:D,MATCH(Main!Y81,Dictionaries!C:C,0)),"-")</f>
        <v>-</v>
      </c>
      <c r="AA81" s="13"/>
      <c r="AB81" s="16" t="str">
        <f>IF(NOT(R81="-"),INDEX(Dictionaries!F:F,MATCH(Main!AA81,Dictionaries!E:E,0)),"-")</f>
        <v>-</v>
      </c>
      <c r="AC81" s="13"/>
      <c r="AD81" s="16" t="str">
        <f>IF(NOT(R81="-"),INDEX(Dictionaries!H:H,MATCH(Main!AC81,Dictionaries!G:G,0)),"-")</f>
        <v>-</v>
      </c>
      <c r="AE81" s="14"/>
      <c r="AF81" s="16" t="str">
        <f>IF(NOT(R81="-"),INDEX(Dictionaries!J:J,MATCH(Main!AE81,Dictionaries!I:I,0)),"-")</f>
        <v>-</v>
      </c>
      <c r="AG81" s="13"/>
      <c r="AH81" s="16" t="str">
        <f>IF(NOT(R81="-"),INDEX(Dictionaries!L:L,MATCH(Main!AG81,Dictionaries!K:K,0)),"-")</f>
        <v>-</v>
      </c>
      <c r="AI81" s="16" t="str">
        <f t="shared" si="8"/>
        <v>-</v>
      </c>
    </row>
    <row r="82" spans="5:35">
      <c r="E82" s="9"/>
      <c r="Q82" s="12"/>
      <c r="R82" s="16" t="str">
        <f>IF(NOT(ISBLANK(Q82)),INDEX(Dictionaries!D:D,MATCH(Main!Q82,Dictionaries!C:C,0)),"-")</f>
        <v>-</v>
      </c>
      <c r="S82" s="13"/>
      <c r="T82" s="16" t="str">
        <f>IF(NOT(R82="-"),INDEX(Dictionaries!F:F,MATCH(Main!S82,Dictionaries!E:E,0)),"-")</f>
        <v>-</v>
      </c>
      <c r="U82" s="13"/>
      <c r="V82" s="16" t="str">
        <f>IF(NOT(R82="-"),INDEX(Dictionaries!H:H,MATCH(Main!U82,Dictionaries!G:G,0)),"-")</f>
        <v>-</v>
      </c>
      <c r="W82" s="14"/>
      <c r="X82" s="44" t="str">
        <f>IF(NOT(R82="-"),INDEX(Dictionaries!J:J,MATCH(Main!W82,Dictionaries!I:I,0)),"-")</f>
        <v>-</v>
      </c>
      <c r="Y82" s="13"/>
      <c r="Z82" s="16" t="str">
        <f>IF(NOT(R82="-"),INDEX(Dictionaries!D:D,MATCH(Main!Y82,Dictionaries!C:C,0)),"-")</f>
        <v>-</v>
      </c>
      <c r="AA82" s="13"/>
      <c r="AB82" s="16" t="str">
        <f>IF(NOT(R82="-"),INDEX(Dictionaries!F:F,MATCH(Main!AA82,Dictionaries!E:E,0)),"-")</f>
        <v>-</v>
      </c>
      <c r="AC82" s="13"/>
      <c r="AD82" s="16" t="str">
        <f>IF(NOT(R82="-"),INDEX(Dictionaries!H:H,MATCH(Main!AC82,Dictionaries!G:G,0)),"-")</f>
        <v>-</v>
      </c>
      <c r="AE82" s="14"/>
      <c r="AF82" s="16" t="str">
        <f>IF(NOT(R82="-"),INDEX(Dictionaries!J:J,MATCH(Main!AE82,Dictionaries!I:I,0)),"-")</f>
        <v>-</v>
      </c>
      <c r="AG82" s="13"/>
      <c r="AH82" s="16" t="str">
        <f>IF(NOT(R82="-"),INDEX(Dictionaries!L:L,MATCH(Main!AG82,Dictionaries!K:K,0)),"-")</f>
        <v>-</v>
      </c>
      <c r="AI82" s="16" t="str">
        <f t="shared" si="8"/>
        <v>-</v>
      </c>
    </row>
    <row r="83" spans="5:35">
      <c r="E83" s="9"/>
      <c r="Q83" s="12"/>
      <c r="R83" s="16" t="str">
        <f>IF(NOT(ISBLANK(Q83)),INDEX(Dictionaries!D:D,MATCH(Main!Q83,Dictionaries!C:C,0)),"-")</f>
        <v>-</v>
      </c>
      <c r="S83" s="13"/>
      <c r="T83" s="16" t="str">
        <f>IF(NOT(R83="-"),INDEX(Dictionaries!F:F,MATCH(Main!S83,Dictionaries!E:E,0)),"-")</f>
        <v>-</v>
      </c>
      <c r="U83" s="13"/>
      <c r="V83" s="16" t="str">
        <f>IF(NOT(R83="-"),INDEX(Dictionaries!H:H,MATCH(Main!U83,Dictionaries!G:G,0)),"-")</f>
        <v>-</v>
      </c>
      <c r="W83" s="14"/>
      <c r="X83" s="44" t="str">
        <f>IF(NOT(R83="-"),INDEX(Dictionaries!J:J,MATCH(Main!W83,Dictionaries!I:I,0)),"-")</f>
        <v>-</v>
      </c>
      <c r="Y83" s="13"/>
      <c r="Z83" s="16" t="str">
        <f>IF(NOT(R83="-"),INDEX(Dictionaries!D:D,MATCH(Main!Y83,Dictionaries!C:C,0)),"-")</f>
        <v>-</v>
      </c>
      <c r="AA83" s="13"/>
      <c r="AB83" s="16" t="str">
        <f>IF(NOT(R83="-"),INDEX(Dictionaries!F:F,MATCH(Main!AA83,Dictionaries!E:E,0)),"-")</f>
        <v>-</v>
      </c>
      <c r="AC83" s="13"/>
      <c r="AD83" s="16" t="str">
        <f>IF(NOT(R83="-"),INDEX(Dictionaries!H:H,MATCH(Main!AC83,Dictionaries!G:G,0)),"-")</f>
        <v>-</v>
      </c>
      <c r="AE83" s="14"/>
      <c r="AF83" s="16" t="str">
        <f>IF(NOT(R83="-"),INDEX(Dictionaries!J:J,MATCH(Main!AE83,Dictionaries!I:I,0)),"-")</f>
        <v>-</v>
      </c>
      <c r="AG83" s="13"/>
      <c r="AH83" s="16" t="str">
        <f>IF(NOT(R83="-"),INDEX(Dictionaries!L:L,MATCH(Main!AG83,Dictionaries!K:K,0)),"-")</f>
        <v>-</v>
      </c>
      <c r="AI83" s="16" t="str">
        <f t="shared" si="8"/>
        <v>-</v>
      </c>
    </row>
    <row r="84" spans="5:35">
      <c r="E84" s="9"/>
      <c r="Q84" s="12"/>
      <c r="R84" s="16" t="str">
        <f>IF(NOT(ISBLANK(Q84)),INDEX(Dictionaries!D:D,MATCH(Main!Q84,Dictionaries!C:C,0)),"-")</f>
        <v>-</v>
      </c>
      <c r="S84" s="13"/>
      <c r="T84" s="16" t="str">
        <f>IF(NOT(R84="-"),INDEX(Dictionaries!F:F,MATCH(Main!S84,Dictionaries!E:E,0)),"-")</f>
        <v>-</v>
      </c>
      <c r="U84" s="13"/>
      <c r="V84" s="16" t="str">
        <f>IF(NOT(R84="-"),INDEX(Dictionaries!H:H,MATCH(Main!U84,Dictionaries!G:G,0)),"-")</f>
        <v>-</v>
      </c>
      <c r="W84" s="14"/>
      <c r="X84" s="44" t="str">
        <f>IF(NOT(R84="-"),INDEX(Dictionaries!J:J,MATCH(Main!W84,Dictionaries!I:I,0)),"-")</f>
        <v>-</v>
      </c>
      <c r="Y84" s="13"/>
      <c r="Z84" s="16" t="str">
        <f>IF(NOT(R84="-"),INDEX(Dictionaries!D:D,MATCH(Main!Y84,Dictionaries!C:C,0)),"-")</f>
        <v>-</v>
      </c>
      <c r="AA84" s="13"/>
      <c r="AB84" s="16" t="str">
        <f>IF(NOT(R84="-"),INDEX(Dictionaries!F:F,MATCH(Main!AA84,Dictionaries!E:E,0)),"-")</f>
        <v>-</v>
      </c>
      <c r="AC84" s="13"/>
      <c r="AD84" s="16" t="str">
        <f>IF(NOT(R84="-"),INDEX(Dictionaries!H:H,MATCH(Main!AC84,Dictionaries!G:G,0)),"-")</f>
        <v>-</v>
      </c>
      <c r="AE84" s="14"/>
      <c r="AF84" s="16" t="str">
        <f>IF(NOT(R84="-"),INDEX(Dictionaries!J:J,MATCH(Main!AE84,Dictionaries!I:I,0)),"-")</f>
        <v>-</v>
      </c>
      <c r="AG84" s="13"/>
      <c r="AH84" s="16" t="str">
        <f>IF(NOT(R84="-"),INDEX(Dictionaries!L:L,MATCH(Main!AG84,Dictionaries!K:K,0)),"-")</f>
        <v>-</v>
      </c>
      <c r="AI84" s="16" t="str">
        <f t="shared" si="8"/>
        <v>-</v>
      </c>
    </row>
    <row r="85" spans="5:35">
      <c r="E85" s="9"/>
      <c r="Q85" s="12"/>
      <c r="R85" s="16" t="str">
        <f>IF(NOT(ISBLANK(Q85)),INDEX(Dictionaries!D:D,MATCH(Main!Q85,Dictionaries!C:C,0)),"-")</f>
        <v>-</v>
      </c>
      <c r="S85" s="13"/>
      <c r="T85" s="16" t="str">
        <f>IF(NOT(R85="-"),INDEX(Dictionaries!F:F,MATCH(Main!S85,Dictionaries!E:E,0)),"-")</f>
        <v>-</v>
      </c>
      <c r="U85" s="13"/>
      <c r="V85" s="16" t="str">
        <f>IF(NOT(R85="-"),INDEX(Dictionaries!H:H,MATCH(Main!U85,Dictionaries!G:G,0)),"-")</f>
        <v>-</v>
      </c>
      <c r="W85" s="14"/>
      <c r="X85" s="44" t="str">
        <f>IF(NOT(R85="-"),INDEX(Dictionaries!J:J,MATCH(Main!W85,Dictionaries!I:I,0)),"-")</f>
        <v>-</v>
      </c>
      <c r="Y85" s="13"/>
      <c r="Z85" s="16" t="str">
        <f>IF(NOT(R85="-"),INDEX(Dictionaries!D:D,MATCH(Main!Y85,Dictionaries!C:C,0)),"-")</f>
        <v>-</v>
      </c>
      <c r="AA85" s="13"/>
      <c r="AB85" s="16" t="str">
        <f>IF(NOT(R85="-"),INDEX(Dictionaries!F:F,MATCH(Main!AA85,Dictionaries!E:E,0)),"-")</f>
        <v>-</v>
      </c>
      <c r="AC85" s="13"/>
      <c r="AD85" s="16" t="str">
        <f>IF(NOT(R85="-"),INDEX(Dictionaries!H:H,MATCH(Main!AC85,Dictionaries!G:G,0)),"-")</f>
        <v>-</v>
      </c>
      <c r="AE85" s="14"/>
      <c r="AF85" s="16" t="str">
        <f>IF(NOT(R85="-"),INDEX(Dictionaries!J:J,MATCH(Main!AE85,Dictionaries!I:I,0)),"-")</f>
        <v>-</v>
      </c>
      <c r="AG85" s="13"/>
      <c r="AH85" s="16" t="str">
        <f>IF(NOT(R85="-"),INDEX(Dictionaries!L:L,MATCH(Main!AG85,Dictionaries!K:K,0)),"-")</f>
        <v>-</v>
      </c>
      <c r="AI85" s="16" t="str">
        <f t="shared" si="8"/>
        <v>-</v>
      </c>
    </row>
    <row r="86" spans="5:35">
      <c r="E86" s="9"/>
      <c r="Q86" s="12"/>
      <c r="R86" s="16" t="str">
        <f>IF(NOT(ISBLANK(Q86)),INDEX(Dictionaries!D:D,MATCH(Main!Q86,Dictionaries!C:C,0)),"-")</f>
        <v>-</v>
      </c>
      <c r="S86" s="13"/>
      <c r="T86" s="16" t="str">
        <f>IF(NOT(R86="-"),INDEX(Dictionaries!F:F,MATCH(Main!S86,Dictionaries!E:E,0)),"-")</f>
        <v>-</v>
      </c>
      <c r="U86" s="13"/>
      <c r="V86" s="16" t="str">
        <f>IF(NOT(R86="-"),INDEX(Dictionaries!H:H,MATCH(Main!U86,Dictionaries!G:G,0)),"-")</f>
        <v>-</v>
      </c>
      <c r="W86" s="14"/>
      <c r="X86" s="44" t="str">
        <f>IF(NOT(R86="-"),INDEX(Dictionaries!J:J,MATCH(Main!W86,Dictionaries!I:I,0)),"-")</f>
        <v>-</v>
      </c>
      <c r="Y86" s="13"/>
      <c r="Z86" s="16" t="str">
        <f>IF(NOT(R86="-"),INDEX(Dictionaries!D:D,MATCH(Main!Y86,Dictionaries!C:C,0)),"-")</f>
        <v>-</v>
      </c>
      <c r="AA86" s="13"/>
      <c r="AB86" s="16" t="str">
        <f>IF(NOT(R86="-"),INDEX(Dictionaries!F:F,MATCH(Main!AA86,Dictionaries!E:E,0)),"-")</f>
        <v>-</v>
      </c>
      <c r="AC86" s="13"/>
      <c r="AD86" s="16" t="str">
        <f>IF(NOT(R86="-"),INDEX(Dictionaries!H:H,MATCH(Main!AC86,Dictionaries!G:G,0)),"-")</f>
        <v>-</v>
      </c>
      <c r="AE86" s="14"/>
      <c r="AF86" s="16" t="str">
        <f>IF(NOT(R86="-"),INDEX(Dictionaries!J:J,MATCH(Main!AE86,Dictionaries!I:I,0)),"-")</f>
        <v>-</v>
      </c>
      <c r="AG86" s="13"/>
      <c r="AH86" s="16" t="str">
        <f>IF(NOT(R86="-"),INDEX(Dictionaries!L:L,MATCH(Main!AG86,Dictionaries!K:K,0)),"-")</f>
        <v>-</v>
      </c>
      <c r="AI86" s="16" t="str">
        <f t="shared" si="8"/>
        <v>-</v>
      </c>
    </row>
    <row r="87" spans="5:35">
      <c r="E87" s="9"/>
      <c r="Q87" s="12"/>
      <c r="R87" s="16" t="str">
        <f>IF(NOT(ISBLANK(Q87)),INDEX(Dictionaries!D:D,MATCH(Main!Q87,Dictionaries!C:C,0)),"-")</f>
        <v>-</v>
      </c>
      <c r="S87" s="13"/>
      <c r="T87" s="16" t="str">
        <f>IF(NOT(R87="-"),INDEX(Dictionaries!F:F,MATCH(Main!S87,Dictionaries!E:E,0)),"-")</f>
        <v>-</v>
      </c>
      <c r="U87" s="13"/>
      <c r="V87" s="16" t="str">
        <f>IF(NOT(R87="-"),INDEX(Dictionaries!H:H,MATCH(Main!U87,Dictionaries!G:G,0)),"-")</f>
        <v>-</v>
      </c>
      <c r="W87" s="14"/>
      <c r="X87" s="44" t="str">
        <f>IF(NOT(R87="-"),INDEX(Dictionaries!J:J,MATCH(Main!W87,Dictionaries!I:I,0)),"-")</f>
        <v>-</v>
      </c>
      <c r="Y87" s="13"/>
      <c r="Z87" s="16" t="str">
        <f>IF(NOT(R87="-"),INDEX(Dictionaries!D:D,MATCH(Main!Y87,Dictionaries!C:C,0)),"-")</f>
        <v>-</v>
      </c>
      <c r="AA87" s="13"/>
      <c r="AB87" s="16" t="str">
        <f>IF(NOT(R87="-"),INDEX(Dictionaries!F:F,MATCH(Main!AA87,Dictionaries!E:E,0)),"-")</f>
        <v>-</v>
      </c>
      <c r="AC87" s="13"/>
      <c r="AD87" s="16" t="str">
        <f>IF(NOT(R87="-"),INDEX(Dictionaries!H:H,MATCH(Main!AC87,Dictionaries!G:G,0)),"-")</f>
        <v>-</v>
      </c>
      <c r="AE87" s="14"/>
      <c r="AF87" s="16" t="str">
        <f>IF(NOT(R87="-"),INDEX(Dictionaries!J:J,MATCH(Main!AE87,Dictionaries!I:I,0)),"-")</f>
        <v>-</v>
      </c>
      <c r="AG87" s="13"/>
      <c r="AH87" s="16" t="str">
        <f>IF(NOT(R87="-"),INDEX(Dictionaries!L:L,MATCH(Main!AG87,Dictionaries!K:K,0)),"-")</f>
        <v>-</v>
      </c>
      <c r="AI87" s="16" t="str">
        <f t="shared" si="8"/>
        <v>-</v>
      </c>
    </row>
    <row r="88" spans="5:35">
      <c r="E88" s="9"/>
      <c r="Q88" s="12"/>
      <c r="R88" s="16" t="str">
        <f>IF(NOT(ISBLANK(Q88)),INDEX(Dictionaries!D:D,MATCH(Main!Q88,Dictionaries!C:C,0)),"-")</f>
        <v>-</v>
      </c>
      <c r="S88" s="13"/>
      <c r="T88" s="16" t="str">
        <f>IF(NOT(R88="-"),INDEX(Dictionaries!F:F,MATCH(Main!S88,Dictionaries!E:E,0)),"-")</f>
        <v>-</v>
      </c>
      <c r="U88" s="13"/>
      <c r="V88" s="16" t="str">
        <f>IF(NOT(R88="-"),INDEX(Dictionaries!H:H,MATCH(Main!U88,Dictionaries!G:G,0)),"-")</f>
        <v>-</v>
      </c>
      <c r="W88" s="14"/>
      <c r="X88" s="44" t="str">
        <f>IF(NOT(R88="-"),INDEX(Dictionaries!J:J,MATCH(Main!W88,Dictionaries!I:I,0)),"-")</f>
        <v>-</v>
      </c>
      <c r="Y88" s="13"/>
      <c r="Z88" s="16" t="str">
        <f>IF(NOT(R88="-"),INDEX(Dictionaries!D:D,MATCH(Main!Y88,Dictionaries!C:C,0)),"-")</f>
        <v>-</v>
      </c>
      <c r="AA88" s="13"/>
      <c r="AB88" s="16" t="str">
        <f>IF(NOT(R88="-"),INDEX(Dictionaries!F:F,MATCH(Main!AA88,Dictionaries!E:E,0)),"-")</f>
        <v>-</v>
      </c>
      <c r="AC88" s="13"/>
      <c r="AD88" s="16" t="str">
        <f>IF(NOT(R88="-"),INDEX(Dictionaries!H:H,MATCH(Main!AC88,Dictionaries!G:G,0)),"-")</f>
        <v>-</v>
      </c>
      <c r="AE88" s="14"/>
      <c r="AF88" s="16" t="str">
        <f>IF(NOT(R88="-"),INDEX(Dictionaries!J:J,MATCH(Main!AE88,Dictionaries!I:I,0)),"-")</f>
        <v>-</v>
      </c>
      <c r="AG88" s="13"/>
      <c r="AH88" s="16" t="str">
        <f>IF(NOT(R88="-"),INDEX(Dictionaries!L:L,MATCH(Main!AG88,Dictionaries!K:K,0)),"-")</f>
        <v>-</v>
      </c>
      <c r="AI88" s="16" t="str">
        <f t="shared" si="8"/>
        <v>-</v>
      </c>
    </row>
    <row r="89" spans="5:35">
      <c r="E89" s="9"/>
      <c r="Q89" s="12"/>
      <c r="R89" s="16" t="str">
        <f>IF(NOT(ISBLANK(Q89)),INDEX(Dictionaries!D:D,MATCH(Main!Q89,Dictionaries!C:C,0)),"-")</f>
        <v>-</v>
      </c>
      <c r="S89" s="13"/>
      <c r="T89" s="16" t="str">
        <f>IF(NOT(R89="-"),INDEX(Dictionaries!F:F,MATCH(Main!S89,Dictionaries!E:E,0)),"-")</f>
        <v>-</v>
      </c>
      <c r="U89" s="13"/>
      <c r="V89" s="16" t="str">
        <f>IF(NOT(R89="-"),INDEX(Dictionaries!H:H,MATCH(Main!U89,Dictionaries!G:G,0)),"-")</f>
        <v>-</v>
      </c>
      <c r="W89" s="14"/>
      <c r="X89" s="44" t="str">
        <f>IF(NOT(R89="-"),INDEX(Dictionaries!J:J,MATCH(Main!W89,Dictionaries!I:I,0)),"-")</f>
        <v>-</v>
      </c>
      <c r="Y89" s="13"/>
      <c r="Z89" s="16" t="str">
        <f>IF(NOT(R89="-"),INDEX(Dictionaries!D:D,MATCH(Main!Y89,Dictionaries!C:C,0)),"-")</f>
        <v>-</v>
      </c>
      <c r="AA89" s="13"/>
      <c r="AB89" s="16" t="str">
        <f>IF(NOT(R89="-"),INDEX(Dictionaries!F:F,MATCH(Main!AA89,Dictionaries!E:E,0)),"-")</f>
        <v>-</v>
      </c>
      <c r="AC89" s="13"/>
      <c r="AD89" s="16" t="str">
        <f>IF(NOT(R89="-"),INDEX(Dictionaries!H:H,MATCH(Main!AC89,Dictionaries!G:G,0)),"-")</f>
        <v>-</v>
      </c>
      <c r="AE89" s="14"/>
      <c r="AF89" s="16" t="str">
        <f>IF(NOT(R89="-"),INDEX(Dictionaries!J:J,MATCH(Main!AE89,Dictionaries!I:I,0)),"-")</f>
        <v>-</v>
      </c>
      <c r="AG89" s="13"/>
      <c r="AH89" s="16" t="str">
        <f>IF(NOT(R89="-"),INDEX(Dictionaries!L:L,MATCH(Main!AG89,Dictionaries!K:K,0)),"-")</f>
        <v>-</v>
      </c>
      <c r="AI89" s="16" t="str">
        <f t="shared" si="8"/>
        <v>-</v>
      </c>
    </row>
    <row r="90" spans="5:35">
      <c r="E90" s="9"/>
      <c r="Q90" s="12"/>
      <c r="R90" s="16" t="str">
        <f>IF(NOT(ISBLANK(Q90)),INDEX(Dictionaries!D:D,MATCH(Main!Q90,Dictionaries!C:C,0)),"-")</f>
        <v>-</v>
      </c>
      <c r="S90" s="13"/>
      <c r="T90" s="16" t="str">
        <f>IF(NOT(R90="-"),INDEX(Dictionaries!F:F,MATCH(Main!S90,Dictionaries!E:E,0)),"-")</f>
        <v>-</v>
      </c>
      <c r="U90" s="13"/>
      <c r="V90" s="16" t="str">
        <f>IF(NOT(R90="-"),INDEX(Dictionaries!H:H,MATCH(Main!U90,Dictionaries!G:G,0)),"-")</f>
        <v>-</v>
      </c>
      <c r="W90" s="14"/>
      <c r="X90" s="44" t="str">
        <f>IF(NOT(R90="-"),INDEX(Dictionaries!J:J,MATCH(Main!W90,Dictionaries!I:I,0)),"-")</f>
        <v>-</v>
      </c>
      <c r="Y90" s="13"/>
      <c r="Z90" s="16" t="str">
        <f>IF(NOT(R90="-"),INDEX(Dictionaries!D:D,MATCH(Main!Y90,Dictionaries!C:C,0)),"-")</f>
        <v>-</v>
      </c>
      <c r="AA90" s="13"/>
      <c r="AB90" s="16" t="str">
        <f>IF(NOT(R90="-"),INDEX(Dictionaries!F:F,MATCH(Main!AA90,Dictionaries!E:E,0)),"-")</f>
        <v>-</v>
      </c>
      <c r="AC90" s="13"/>
      <c r="AD90" s="16" t="str">
        <f>IF(NOT(R90="-"),INDEX(Dictionaries!H:H,MATCH(Main!AC90,Dictionaries!G:G,0)),"-")</f>
        <v>-</v>
      </c>
      <c r="AE90" s="14"/>
      <c r="AF90" s="16" t="str">
        <f>IF(NOT(R90="-"),INDEX(Dictionaries!J:J,MATCH(Main!AE90,Dictionaries!I:I,0)),"-")</f>
        <v>-</v>
      </c>
      <c r="AG90" s="13"/>
      <c r="AH90" s="16" t="str">
        <f>IF(NOT(R90="-"),INDEX(Dictionaries!L:L,MATCH(Main!AG90,Dictionaries!K:K,0)),"-")</f>
        <v>-</v>
      </c>
      <c r="AI90" s="16" t="str">
        <f t="shared" si="8"/>
        <v>-</v>
      </c>
    </row>
    <row r="91" spans="5:35">
      <c r="E91" s="9"/>
      <c r="Q91" s="12"/>
      <c r="R91" s="16" t="str">
        <f>IF(NOT(ISBLANK(Q91)),INDEX(Dictionaries!D:D,MATCH(Main!Q91,Dictionaries!C:C,0)),"-")</f>
        <v>-</v>
      </c>
      <c r="S91" s="13"/>
      <c r="T91" s="16" t="str">
        <f>IF(NOT(R91="-"),INDEX(Dictionaries!F:F,MATCH(Main!S91,Dictionaries!E:E,0)),"-")</f>
        <v>-</v>
      </c>
      <c r="U91" s="13"/>
      <c r="V91" s="16" t="str">
        <f>IF(NOT(R91="-"),INDEX(Dictionaries!H:H,MATCH(Main!U91,Dictionaries!G:G,0)),"-")</f>
        <v>-</v>
      </c>
      <c r="W91" s="14"/>
      <c r="X91" s="44" t="str">
        <f>IF(NOT(R91="-"),INDEX(Dictionaries!J:J,MATCH(Main!W91,Dictionaries!I:I,0)),"-")</f>
        <v>-</v>
      </c>
      <c r="Y91" s="13"/>
      <c r="Z91" s="16" t="str">
        <f>IF(NOT(R91="-"),INDEX(Dictionaries!D:D,MATCH(Main!Y91,Dictionaries!C:C,0)),"-")</f>
        <v>-</v>
      </c>
      <c r="AA91" s="13"/>
      <c r="AB91" s="16" t="str">
        <f>IF(NOT(R91="-"),INDEX(Dictionaries!F:F,MATCH(Main!AA91,Dictionaries!E:E,0)),"-")</f>
        <v>-</v>
      </c>
      <c r="AC91" s="13"/>
      <c r="AD91" s="16" t="str">
        <f>IF(NOT(R91="-"),INDEX(Dictionaries!H:H,MATCH(Main!AC91,Dictionaries!G:G,0)),"-")</f>
        <v>-</v>
      </c>
      <c r="AE91" s="14"/>
      <c r="AF91" s="16" t="str">
        <f>IF(NOT(R91="-"),INDEX(Dictionaries!J:J,MATCH(Main!AE91,Dictionaries!I:I,0)),"-")</f>
        <v>-</v>
      </c>
      <c r="AG91" s="13"/>
      <c r="AH91" s="16" t="str">
        <f>IF(NOT(R91="-"),INDEX(Dictionaries!L:L,MATCH(Main!AG91,Dictionaries!K:K,0)),"-")</f>
        <v>-</v>
      </c>
      <c r="AI91" s="16" t="str">
        <f t="shared" si="8"/>
        <v>-</v>
      </c>
    </row>
    <row r="92" spans="5:35">
      <c r="E92" s="9"/>
      <c r="Q92" s="12"/>
      <c r="R92" s="16" t="str">
        <f>IF(NOT(ISBLANK(Q92)),INDEX(Dictionaries!D:D,MATCH(Main!Q92,Dictionaries!C:C,0)),"-")</f>
        <v>-</v>
      </c>
      <c r="S92" s="13"/>
      <c r="T92" s="16" t="str">
        <f>IF(NOT(R92="-"),INDEX(Dictionaries!F:F,MATCH(Main!S92,Dictionaries!E:E,0)),"-")</f>
        <v>-</v>
      </c>
      <c r="U92" s="13"/>
      <c r="V92" s="16" t="str">
        <f>IF(NOT(R92="-"),INDEX(Dictionaries!H:H,MATCH(Main!U92,Dictionaries!G:G,0)),"-")</f>
        <v>-</v>
      </c>
      <c r="W92" s="14"/>
      <c r="X92" s="44" t="str">
        <f>IF(NOT(R92="-"),INDEX(Dictionaries!J:J,MATCH(Main!W92,Dictionaries!I:I,0)),"-")</f>
        <v>-</v>
      </c>
      <c r="Y92" s="13"/>
      <c r="Z92" s="16" t="str">
        <f>IF(NOT(R92="-"),INDEX(Dictionaries!D:D,MATCH(Main!Y92,Dictionaries!C:C,0)),"-")</f>
        <v>-</v>
      </c>
      <c r="AA92" s="13"/>
      <c r="AB92" s="16" t="str">
        <f>IF(NOT(R92="-"),INDEX(Dictionaries!F:F,MATCH(Main!AA92,Dictionaries!E:E,0)),"-")</f>
        <v>-</v>
      </c>
      <c r="AC92" s="13"/>
      <c r="AD92" s="16" t="str">
        <f>IF(NOT(R92="-"),INDEX(Dictionaries!H:H,MATCH(Main!AC92,Dictionaries!G:G,0)),"-")</f>
        <v>-</v>
      </c>
      <c r="AE92" s="14"/>
      <c r="AF92" s="16" t="str">
        <f>IF(NOT(R92="-"),INDEX(Dictionaries!J:J,MATCH(Main!AE92,Dictionaries!I:I,0)),"-")</f>
        <v>-</v>
      </c>
      <c r="AG92" s="13"/>
      <c r="AH92" s="16" t="str">
        <f>IF(NOT(R92="-"),INDEX(Dictionaries!L:L,MATCH(Main!AG92,Dictionaries!K:K,0)),"-")</f>
        <v>-</v>
      </c>
      <c r="AI92" s="16" t="str">
        <f t="shared" si="8"/>
        <v>-</v>
      </c>
    </row>
    <row r="93" spans="5:35">
      <c r="E93" s="9"/>
      <c r="Q93" s="12"/>
      <c r="R93" s="16" t="str">
        <f>IF(NOT(ISBLANK(Q93)),INDEX(Dictionaries!D:D,MATCH(Main!Q93,Dictionaries!C:C,0)),"-")</f>
        <v>-</v>
      </c>
      <c r="S93" s="13"/>
      <c r="T93" s="16" t="str">
        <f>IF(NOT(R93="-"),INDEX(Dictionaries!F:F,MATCH(Main!S93,Dictionaries!E:E,0)),"-")</f>
        <v>-</v>
      </c>
      <c r="U93" s="13"/>
      <c r="V93" s="16" t="str">
        <f>IF(NOT(R93="-"),INDEX(Dictionaries!H:H,MATCH(Main!U93,Dictionaries!G:G,0)),"-")</f>
        <v>-</v>
      </c>
      <c r="W93" s="14"/>
      <c r="X93" s="44" t="str">
        <f>IF(NOT(R93="-"),INDEX(Dictionaries!J:J,MATCH(Main!W93,Dictionaries!I:I,0)),"-")</f>
        <v>-</v>
      </c>
      <c r="Y93" s="13"/>
      <c r="Z93" s="16" t="str">
        <f>IF(NOT(R93="-"),INDEX(Dictionaries!D:D,MATCH(Main!Y93,Dictionaries!C:C,0)),"-")</f>
        <v>-</v>
      </c>
      <c r="AA93" s="13"/>
      <c r="AB93" s="16" t="str">
        <f>IF(NOT(R93="-"),INDEX(Dictionaries!F:F,MATCH(Main!AA93,Dictionaries!E:E,0)),"-")</f>
        <v>-</v>
      </c>
      <c r="AC93" s="13"/>
      <c r="AD93" s="16" t="str">
        <f>IF(NOT(R93="-"),INDEX(Dictionaries!H:H,MATCH(Main!AC93,Dictionaries!G:G,0)),"-")</f>
        <v>-</v>
      </c>
      <c r="AE93" s="14"/>
      <c r="AF93" s="16" t="str">
        <f>IF(NOT(R93="-"),INDEX(Dictionaries!J:J,MATCH(Main!AE93,Dictionaries!I:I,0)),"-")</f>
        <v>-</v>
      </c>
      <c r="AG93" s="13"/>
      <c r="AH93" s="16" t="str">
        <f>IF(NOT(R93="-"),INDEX(Dictionaries!L:L,MATCH(Main!AG93,Dictionaries!K:K,0)),"-")</f>
        <v>-</v>
      </c>
      <c r="AI93" s="16" t="str">
        <f t="shared" si="8"/>
        <v>-</v>
      </c>
    </row>
    <row r="94" spans="5:35">
      <c r="E94" s="9"/>
      <c r="Q94" s="12"/>
      <c r="R94" s="16" t="str">
        <f>IF(NOT(ISBLANK(Q94)),INDEX(Dictionaries!D:D,MATCH(Main!Q94,Dictionaries!C:C,0)),"-")</f>
        <v>-</v>
      </c>
      <c r="S94" s="13"/>
      <c r="T94" s="16" t="str">
        <f>IF(NOT(R94="-"),INDEX(Dictionaries!F:F,MATCH(Main!S94,Dictionaries!E:E,0)),"-")</f>
        <v>-</v>
      </c>
      <c r="U94" s="13"/>
      <c r="V94" s="16" t="str">
        <f>IF(NOT(R94="-"),INDEX(Dictionaries!H:H,MATCH(Main!U94,Dictionaries!G:G,0)),"-")</f>
        <v>-</v>
      </c>
      <c r="W94" s="14"/>
      <c r="X94" s="44" t="str">
        <f>IF(NOT(R94="-"),INDEX(Dictionaries!J:J,MATCH(Main!W94,Dictionaries!I:I,0)),"-")</f>
        <v>-</v>
      </c>
      <c r="Y94" s="13"/>
      <c r="Z94" s="16" t="str">
        <f>IF(NOT(R94="-"),INDEX(Dictionaries!D:D,MATCH(Main!Y94,Dictionaries!C:C,0)),"-")</f>
        <v>-</v>
      </c>
      <c r="AA94" s="13"/>
      <c r="AB94" s="16" t="str">
        <f>IF(NOT(R94="-"),INDEX(Dictionaries!F:F,MATCH(Main!AA94,Dictionaries!E:E,0)),"-")</f>
        <v>-</v>
      </c>
      <c r="AC94" s="13"/>
      <c r="AD94" s="16" t="str">
        <f>IF(NOT(R94="-"),INDEX(Dictionaries!H:H,MATCH(Main!AC94,Dictionaries!G:G,0)),"-")</f>
        <v>-</v>
      </c>
      <c r="AE94" s="14"/>
      <c r="AF94" s="16" t="str">
        <f>IF(NOT(R94="-"),INDEX(Dictionaries!J:J,MATCH(Main!AE94,Dictionaries!I:I,0)),"-")</f>
        <v>-</v>
      </c>
      <c r="AG94" s="13"/>
      <c r="AH94" s="16" t="str">
        <f>IF(NOT(R94="-"),INDEX(Dictionaries!L:L,MATCH(Main!AG94,Dictionaries!K:K,0)),"-")</f>
        <v>-</v>
      </c>
      <c r="AI94" s="16" t="str">
        <f t="shared" si="8"/>
        <v>-</v>
      </c>
    </row>
    <row r="95" spans="5:35">
      <c r="E95" s="9"/>
      <c r="Q95" s="12"/>
      <c r="R95" s="16" t="str">
        <f>IF(NOT(ISBLANK(Q95)),INDEX(Dictionaries!D:D,MATCH(Main!Q95,Dictionaries!C:C,0)),"-")</f>
        <v>-</v>
      </c>
      <c r="S95" s="13"/>
      <c r="T95" s="16" t="str">
        <f>IF(NOT(R95="-"),INDEX(Dictionaries!F:F,MATCH(Main!S95,Dictionaries!E:E,0)),"-")</f>
        <v>-</v>
      </c>
      <c r="U95" s="13"/>
      <c r="V95" s="16" t="str">
        <f>IF(NOT(R95="-"),INDEX(Dictionaries!H:H,MATCH(Main!U95,Dictionaries!G:G,0)),"-")</f>
        <v>-</v>
      </c>
      <c r="W95" s="14"/>
      <c r="X95" s="44" t="str">
        <f>IF(NOT(R95="-"),INDEX(Dictionaries!J:J,MATCH(Main!W95,Dictionaries!I:I,0)),"-")</f>
        <v>-</v>
      </c>
      <c r="Y95" s="13"/>
      <c r="Z95" s="16" t="str">
        <f>IF(NOT(R95="-"),INDEX(Dictionaries!D:D,MATCH(Main!Y95,Dictionaries!C:C,0)),"-")</f>
        <v>-</v>
      </c>
      <c r="AA95" s="13"/>
      <c r="AB95" s="16" t="str">
        <f>IF(NOT(R95="-"),INDEX(Dictionaries!F:F,MATCH(Main!AA95,Dictionaries!E:E,0)),"-")</f>
        <v>-</v>
      </c>
      <c r="AC95" s="13"/>
      <c r="AD95" s="16" t="str">
        <f>IF(NOT(R95="-"),INDEX(Dictionaries!H:H,MATCH(Main!AC95,Dictionaries!G:G,0)),"-")</f>
        <v>-</v>
      </c>
      <c r="AE95" s="14"/>
      <c r="AF95" s="16" t="str">
        <f>IF(NOT(R95="-"),INDEX(Dictionaries!J:J,MATCH(Main!AE95,Dictionaries!I:I,0)),"-")</f>
        <v>-</v>
      </c>
      <c r="AG95" s="13"/>
      <c r="AH95" s="16" t="str">
        <f>IF(NOT(R95="-"),INDEX(Dictionaries!L:L,MATCH(Main!AG95,Dictionaries!K:K,0)),"-")</f>
        <v>-</v>
      </c>
      <c r="AI95" s="16" t="str">
        <f t="shared" si="8"/>
        <v>-</v>
      </c>
    </row>
    <row r="96" spans="5:35">
      <c r="E96" s="9"/>
      <c r="Q96" s="12"/>
      <c r="R96" s="16" t="str">
        <f>IF(NOT(ISBLANK(Q96)),INDEX(Dictionaries!D:D,MATCH(Main!Q96,Dictionaries!C:C,0)),"-")</f>
        <v>-</v>
      </c>
      <c r="S96" s="13"/>
      <c r="T96" s="16" t="str">
        <f>IF(NOT(R96="-"),INDEX(Dictionaries!F:F,MATCH(Main!S96,Dictionaries!E:E,0)),"-")</f>
        <v>-</v>
      </c>
      <c r="U96" s="13"/>
      <c r="V96" s="16" t="str">
        <f>IF(NOT(R96="-"),INDEX(Dictionaries!H:H,MATCH(Main!U96,Dictionaries!G:G,0)),"-")</f>
        <v>-</v>
      </c>
      <c r="W96" s="14"/>
      <c r="X96" s="44" t="str">
        <f>IF(NOT(R96="-"),INDEX(Dictionaries!J:J,MATCH(Main!W96,Dictionaries!I:I,0)),"-")</f>
        <v>-</v>
      </c>
      <c r="Y96" s="13"/>
      <c r="Z96" s="16" t="str">
        <f>IF(NOT(R96="-"),INDEX(Dictionaries!D:D,MATCH(Main!Y96,Dictionaries!C:C,0)),"-")</f>
        <v>-</v>
      </c>
      <c r="AA96" s="13"/>
      <c r="AB96" s="16" t="str">
        <f>IF(NOT(R96="-"),INDEX(Dictionaries!F:F,MATCH(Main!AA96,Dictionaries!E:E,0)),"-")</f>
        <v>-</v>
      </c>
      <c r="AC96" s="13"/>
      <c r="AD96" s="16" t="str">
        <f>IF(NOT(R96="-"),INDEX(Dictionaries!H:H,MATCH(Main!AC96,Dictionaries!G:G,0)),"-")</f>
        <v>-</v>
      </c>
      <c r="AE96" s="14"/>
      <c r="AF96" s="16" t="str">
        <f>IF(NOT(R96="-"),INDEX(Dictionaries!J:J,MATCH(Main!AE96,Dictionaries!I:I,0)),"-")</f>
        <v>-</v>
      </c>
      <c r="AG96" s="13"/>
      <c r="AH96" s="16" t="str">
        <f>IF(NOT(R96="-"),INDEX(Dictionaries!L:L,MATCH(Main!AG96,Dictionaries!K:K,0)),"-")</f>
        <v>-</v>
      </c>
      <c r="AI96" s="16" t="str">
        <f t="shared" si="8"/>
        <v>-</v>
      </c>
    </row>
    <row r="97" spans="1:65">
      <c r="E97" s="9"/>
      <c r="Q97" s="12"/>
      <c r="R97" s="16" t="str">
        <f>IF(NOT(ISBLANK(Q97)),INDEX(Dictionaries!D:D,MATCH(Main!Q97,Dictionaries!C:C,0)),"-")</f>
        <v>-</v>
      </c>
      <c r="S97" s="13"/>
      <c r="T97" s="16" t="str">
        <f>IF(NOT(R97="-"),INDEX(Dictionaries!F:F,MATCH(Main!S97,Dictionaries!E:E,0)),"-")</f>
        <v>-</v>
      </c>
      <c r="U97" s="13"/>
      <c r="V97" s="16" t="str">
        <f>IF(NOT(R97="-"),INDEX(Dictionaries!H:H,MATCH(Main!U97,Dictionaries!G:G,0)),"-")</f>
        <v>-</v>
      </c>
      <c r="W97" s="14"/>
      <c r="X97" s="44" t="str">
        <f>IF(NOT(R97="-"),INDEX(Dictionaries!J:J,MATCH(Main!W97,Dictionaries!I:I,0)),"-")</f>
        <v>-</v>
      </c>
      <c r="Y97" s="13"/>
      <c r="Z97" s="16" t="str">
        <f>IF(NOT(R97="-"),INDEX(Dictionaries!D:D,MATCH(Main!Y97,Dictionaries!C:C,0)),"-")</f>
        <v>-</v>
      </c>
      <c r="AA97" s="13"/>
      <c r="AB97" s="16" t="str">
        <f>IF(NOT(R97="-"),INDEX(Dictionaries!F:F,MATCH(Main!AA97,Dictionaries!E:E,0)),"-")</f>
        <v>-</v>
      </c>
      <c r="AC97" s="13"/>
      <c r="AD97" s="16" t="str">
        <f>IF(NOT(R97="-"),INDEX(Dictionaries!H:H,MATCH(Main!AC97,Dictionaries!G:G,0)),"-")</f>
        <v>-</v>
      </c>
      <c r="AE97" s="14"/>
      <c r="AF97" s="16" t="str">
        <f>IF(NOT(R97="-"),INDEX(Dictionaries!J:J,MATCH(Main!AE97,Dictionaries!I:I,0)),"-")</f>
        <v>-</v>
      </c>
      <c r="AG97" s="13"/>
      <c r="AH97" s="16" t="str">
        <f>IF(NOT(R97="-"),INDEX(Dictionaries!L:L,MATCH(Main!AG97,Dictionaries!K:K,0)),"-")</f>
        <v>-</v>
      </c>
      <c r="AI97" s="16" t="str">
        <f t="shared" si="8"/>
        <v>-</v>
      </c>
    </row>
    <row r="98" spans="1:65">
      <c r="E98" s="9"/>
      <c r="Q98" s="12"/>
      <c r="R98" s="16" t="str">
        <f>IF(NOT(ISBLANK(Q98)),INDEX(Dictionaries!D:D,MATCH(Main!Q98,Dictionaries!C:C,0)),"-")</f>
        <v>-</v>
      </c>
      <c r="S98" s="13"/>
      <c r="T98" s="16" t="str">
        <f>IF(NOT(R98="-"),INDEX(Dictionaries!F:F,MATCH(Main!S98,Dictionaries!E:E,0)),"-")</f>
        <v>-</v>
      </c>
      <c r="U98" s="13"/>
      <c r="V98" s="16" t="str">
        <f>IF(NOT(R98="-"),INDEX(Dictionaries!H:H,MATCH(Main!U98,Dictionaries!G:G,0)),"-")</f>
        <v>-</v>
      </c>
      <c r="W98" s="14"/>
      <c r="X98" s="44" t="str">
        <f>IF(NOT(R98="-"),INDEX(Dictionaries!J:J,MATCH(Main!W98,Dictionaries!I:I,0)),"-")</f>
        <v>-</v>
      </c>
      <c r="Y98" s="13"/>
      <c r="Z98" s="16" t="str">
        <f>IF(NOT(R98="-"),INDEX(Dictionaries!D:D,MATCH(Main!Y98,Dictionaries!C:C,0)),"-")</f>
        <v>-</v>
      </c>
      <c r="AA98" s="13"/>
      <c r="AB98" s="16" t="str">
        <f>IF(NOT(R98="-"),INDEX(Dictionaries!F:F,MATCH(Main!AA98,Dictionaries!E:E,0)),"-")</f>
        <v>-</v>
      </c>
      <c r="AC98" s="13"/>
      <c r="AD98" s="16" t="str">
        <f>IF(NOT(R98="-"),INDEX(Dictionaries!H:H,MATCH(Main!AC98,Dictionaries!G:G,0)),"-")</f>
        <v>-</v>
      </c>
      <c r="AE98" s="14"/>
      <c r="AF98" s="16" t="str">
        <f>IF(NOT(R98="-"),INDEX(Dictionaries!J:J,MATCH(Main!AE98,Dictionaries!I:I,0)),"-")</f>
        <v>-</v>
      </c>
      <c r="AG98" s="13"/>
      <c r="AH98" s="16" t="str">
        <f>IF(NOT(R98="-"),INDEX(Dictionaries!L:L,MATCH(Main!AG98,Dictionaries!K:K,0)),"-")</f>
        <v>-</v>
      </c>
      <c r="AI98" s="16" t="str">
        <f t="shared" si="8"/>
        <v>-</v>
      </c>
    </row>
    <row r="99" spans="1:65">
      <c r="E99" s="9"/>
      <c r="Q99" s="12"/>
      <c r="R99" s="16" t="str">
        <f>IF(NOT(ISBLANK(Q99)),INDEX(Dictionaries!D:D,MATCH(Main!Q99,Dictionaries!C:C,0)),"-")</f>
        <v>-</v>
      </c>
      <c r="S99" s="13"/>
      <c r="T99" s="16" t="str">
        <f>IF(NOT(R99="-"),INDEX(Dictionaries!F:F,MATCH(Main!S99,Dictionaries!E:E,0)),"-")</f>
        <v>-</v>
      </c>
      <c r="U99" s="13"/>
      <c r="V99" s="16" t="str">
        <f>IF(NOT(R99="-"),INDEX(Dictionaries!H:H,MATCH(Main!U99,Dictionaries!G:G,0)),"-")</f>
        <v>-</v>
      </c>
      <c r="W99" s="14"/>
      <c r="X99" s="44" t="str">
        <f>IF(NOT(R99="-"),INDEX(Dictionaries!J:J,MATCH(Main!W99,Dictionaries!I:I,0)),"-")</f>
        <v>-</v>
      </c>
      <c r="Y99" s="13"/>
      <c r="Z99" s="16" t="str">
        <f>IF(NOT(R99="-"),INDEX(Dictionaries!D:D,MATCH(Main!Y99,Dictionaries!C:C,0)),"-")</f>
        <v>-</v>
      </c>
      <c r="AA99" s="13"/>
      <c r="AB99" s="16" t="str">
        <f>IF(NOT(R99="-"),INDEX(Dictionaries!F:F,MATCH(Main!AA99,Dictionaries!E:E,0)),"-")</f>
        <v>-</v>
      </c>
      <c r="AC99" s="13"/>
      <c r="AD99" s="16" t="str">
        <f>IF(NOT(R99="-"),INDEX(Dictionaries!H:H,MATCH(Main!AC99,Dictionaries!G:G,0)),"-")</f>
        <v>-</v>
      </c>
      <c r="AE99" s="14"/>
      <c r="AF99" s="16" t="str">
        <f>IF(NOT(R99="-"),INDEX(Dictionaries!J:J,MATCH(Main!AE99,Dictionaries!I:I,0)),"-")</f>
        <v>-</v>
      </c>
      <c r="AG99" s="13"/>
      <c r="AH99" s="16" t="str">
        <f>IF(NOT(R99="-"),INDEX(Dictionaries!L:L,MATCH(Main!AG99,Dictionaries!K:K,0)),"-")</f>
        <v>-</v>
      </c>
      <c r="AI99" s="16" t="str">
        <f t="shared" si="8"/>
        <v>-</v>
      </c>
    </row>
    <row r="100" spans="1:65">
      <c r="A100" s="21" t="s">
        <v>288</v>
      </c>
      <c r="B100" s="21"/>
      <c r="C100" s="3"/>
      <c r="D100" s="11"/>
      <c r="E100" s="9"/>
      <c r="F100" s="12"/>
      <c r="G100" s="13"/>
      <c r="H100" s="13"/>
      <c r="I100" s="13"/>
      <c r="J100" s="17"/>
      <c r="K100" s="11"/>
      <c r="L100" s="15"/>
      <c r="M100" s="9"/>
      <c r="N100" s="9"/>
      <c r="O100" s="13"/>
      <c r="P100" s="13"/>
      <c r="Q100" s="12"/>
      <c r="R100" s="16" t="str">
        <f>IF(NOT(ISBLANK(Q100)),INDEX(Dictionaries!D:D,MATCH(Main!Q100,Dictionaries!C:C,0)),"-")</f>
        <v>-</v>
      </c>
      <c r="S100" s="13"/>
      <c r="T100" s="16" t="str">
        <f>IF(NOT(R100="-"),INDEX(Dictionaries!F:F,MATCH(Main!S100,Dictionaries!E:E,0)),"-")</f>
        <v>-</v>
      </c>
      <c r="U100" s="13"/>
      <c r="V100" s="16" t="str">
        <f>IF(NOT(R100="-"),INDEX(Dictionaries!H:H,MATCH(Main!U100,Dictionaries!G:G,0)),"-")</f>
        <v>-</v>
      </c>
      <c r="W100" s="14"/>
      <c r="X100" s="44" t="str">
        <f>IF(NOT(R100="-"),INDEX(Dictionaries!J:J,MATCH(Main!W100,Dictionaries!I:I,0)),"-")</f>
        <v>-</v>
      </c>
      <c r="Y100" s="12"/>
      <c r="Z100" s="16" t="str">
        <f>IF(NOT(R100="-"),INDEX(Dictionaries!D:D,MATCH(Main!Y100,Dictionaries!C:C,0)),"-")</f>
        <v>-</v>
      </c>
      <c r="AA100" s="13"/>
      <c r="AB100" s="16" t="str">
        <f>IF(NOT(R100="-"),INDEX(Dictionaries!F:F,MATCH(Main!AA100,Dictionaries!E:E,0)),"-")</f>
        <v>-</v>
      </c>
      <c r="AC100" s="13"/>
      <c r="AD100" s="16" t="str">
        <f>IF(NOT(R100="-"),INDEX(Dictionaries!H:H,MATCH(Main!AC100,Dictionaries!G:G,0)),"-")</f>
        <v>-</v>
      </c>
      <c r="AE100" s="14"/>
      <c r="AF100" s="16" t="str">
        <f>IF(NOT(R100="-"),INDEX(Dictionaries!J:J,MATCH(Main!AE100,Dictionaries!I:I,0)),"-")</f>
        <v>-</v>
      </c>
      <c r="AG100" s="13"/>
      <c r="AH100" s="16" t="str">
        <f>IF(NOT(R100="-"),INDEX(Dictionaries!L:L,MATCH(Main!AG100,Dictionaries!K:K,0)),"-")</f>
        <v>-</v>
      </c>
      <c r="AI100" s="16" t="str">
        <f t="shared" si="8"/>
        <v>-</v>
      </c>
      <c r="AJ100" s="12"/>
      <c r="AK100" s="13"/>
      <c r="AL100" s="13"/>
      <c r="AM100" s="19"/>
      <c r="AN100" s="13"/>
      <c r="AO100" s="13"/>
      <c r="AP100" s="12"/>
      <c r="AQ100" s="13"/>
      <c r="AR100" s="13"/>
      <c r="AS100" s="19"/>
      <c r="AT100" s="13"/>
      <c r="AU100" s="13"/>
      <c r="AV100" s="12"/>
      <c r="AW100" s="13"/>
      <c r="AX100" s="13"/>
      <c r="AY100" s="13"/>
      <c r="AZ100" s="13"/>
      <c r="BA100" s="13"/>
      <c r="BB100" s="13"/>
      <c r="BC100" s="13"/>
      <c r="BD100" s="12"/>
      <c r="BE100" s="13"/>
      <c r="BF100" s="13"/>
      <c r="BG100" s="13"/>
      <c r="BH100" s="13"/>
      <c r="BI100" s="13"/>
      <c r="BJ100" s="13"/>
      <c r="BK100" s="12"/>
      <c r="BL100" s="13"/>
      <c r="BM100" s="13"/>
    </row>
    <row r="101" spans="1:65">
      <c r="A101" s="21" t="s">
        <v>289</v>
      </c>
      <c r="B101" s="21"/>
      <c r="C101" s="3"/>
      <c r="D101" s="11"/>
      <c r="E101" s="9"/>
      <c r="F101" s="12"/>
      <c r="G101" s="13"/>
      <c r="H101" s="13"/>
      <c r="I101" s="13"/>
      <c r="J101" s="17"/>
      <c r="K101" s="11"/>
      <c r="L101" s="15"/>
      <c r="M101" s="9"/>
      <c r="N101" s="9"/>
      <c r="O101" s="13"/>
      <c r="P101" s="13"/>
      <c r="Q101" s="12"/>
      <c r="R101" s="16" t="str">
        <f>IF(NOT(ISBLANK(Q101)),INDEX(Dictionaries!D:D,MATCH(Main!Q101,Dictionaries!C:C,0)),"-")</f>
        <v>-</v>
      </c>
      <c r="S101" s="13"/>
      <c r="T101" s="16" t="str">
        <f>IF(NOT(R101="-"),INDEX(Dictionaries!F:F,MATCH(Main!S101,Dictionaries!E:E,0)),"-")</f>
        <v>-</v>
      </c>
      <c r="U101" s="13"/>
      <c r="V101" s="16" t="str">
        <f>IF(NOT(R101="-"),INDEX(Dictionaries!H:H,MATCH(Main!U101,Dictionaries!G:G,0)),"-")</f>
        <v>-</v>
      </c>
      <c r="W101" s="14"/>
      <c r="X101" s="44" t="str">
        <f>IF(NOT(R101="-"),INDEX(Dictionaries!J:J,MATCH(Main!W101,Dictionaries!I:I,0)),"-")</f>
        <v>-</v>
      </c>
      <c r="Y101" s="12"/>
      <c r="Z101" s="16" t="str">
        <f>IF(NOT(R101="-"),INDEX(Dictionaries!D:D,MATCH(Main!Y101,Dictionaries!C:C,0)),"-")</f>
        <v>-</v>
      </c>
      <c r="AA101" s="13"/>
      <c r="AB101" s="16" t="str">
        <f>IF(NOT(R101="-"),INDEX(Dictionaries!F:F,MATCH(Main!AA101,Dictionaries!E:E,0)),"-")</f>
        <v>-</v>
      </c>
      <c r="AC101" s="13"/>
      <c r="AD101" s="16" t="str">
        <f>IF(NOT(R101="-"),INDEX(Dictionaries!H:H,MATCH(Main!AC101,Dictionaries!G:G,0)),"-")</f>
        <v>-</v>
      </c>
      <c r="AE101" s="14"/>
      <c r="AF101" s="16" t="str">
        <f>IF(NOT(R101="-"),INDEX(Dictionaries!J:J,MATCH(Main!AE101,Dictionaries!I:I,0)),"-")</f>
        <v>-</v>
      </c>
      <c r="AG101" s="13"/>
      <c r="AH101" s="16" t="str">
        <f>IF(NOT(R101="-"),INDEX(Dictionaries!L:L,MATCH(Main!AG101,Dictionaries!K:K,0)),"-")</f>
        <v>-</v>
      </c>
      <c r="AI101" s="16" t="str">
        <f t="shared" si="8"/>
        <v>-</v>
      </c>
      <c r="BK101" s="12"/>
      <c r="BL101" s="13"/>
      <c r="BM101" s="13"/>
    </row>
    <row r="102" spans="1:65">
      <c r="A102" s="21" t="s">
        <v>290</v>
      </c>
      <c r="B102" s="21"/>
      <c r="C102" s="3"/>
      <c r="D102" s="11"/>
      <c r="E102" s="9"/>
      <c r="F102" s="12"/>
      <c r="G102" s="13"/>
      <c r="H102" s="13"/>
      <c r="I102" s="13"/>
      <c r="J102" s="17"/>
      <c r="K102" s="11"/>
      <c r="L102" s="15"/>
      <c r="M102" s="9"/>
      <c r="N102" s="9"/>
      <c r="O102" s="13"/>
      <c r="P102" s="13"/>
      <c r="Q102" s="12"/>
      <c r="R102" s="16" t="str">
        <f>IF(NOT(ISBLANK(Q102)),INDEX(Dictionaries!D:D,MATCH(Main!Q102,Dictionaries!C:C,0)),"-")</f>
        <v>-</v>
      </c>
      <c r="S102" s="13"/>
      <c r="T102" s="16" t="str">
        <f>IF(NOT(R102="-"),INDEX(Dictionaries!F:F,MATCH(Main!S102,Dictionaries!E:E,0)),"-")</f>
        <v>-</v>
      </c>
      <c r="U102" s="13"/>
      <c r="V102" s="16" t="str">
        <f>IF(NOT(R102="-"),INDEX(Dictionaries!H:H,MATCH(Main!U102,Dictionaries!G:G,0)),"-")</f>
        <v>-</v>
      </c>
      <c r="W102" s="14"/>
      <c r="X102" s="44" t="str">
        <f>IF(NOT(R102="-"),INDEX(Dictionaries!J:J,MATCH(Main!W102,Dictionaries!I:I,0)),"-")</f>
        <v>-</v>
      </c>
      <c r="Y102" s="12"/>
      <c r="Z102" s="16" t="str">
        <f>IF(NOT(R102="-"),INDEX(Dictionaries!D:D,MATCH(Main!Y102,Dictionaries!C:C,0)),"-")</f>
        <v>-</v>
      </c>
      <c r="AA102" s="13"/>
      <c r="AB102" s="16" t="str">
        <f>IF(NOT(R102="-"),INDEX(Dictionaries!F:F,MATCH(Main!AA102,Dictionaries!E:E,0)),"-")</f>
        <v>-</v>
      </c>
      <c r="AC102" s="13"/>
      <c r="AD102" s="16" t="str">
        <f>IF(NOT(R102="-"),INDEX(Dictionaries!H:H,MATCH(Main!AC102,Dictionaries!G:G,0)),"-")</f>
        <v>-</v>
      </c>
      <c r="AE102" s="14"/>
      <c r="AF102" s="16" t="str">
        <f>IF(NOT(R102="-"),INDEX(Dictionaries!J:J,MATCH(Main!AE102,Dictionaries!I:I,0)),"-")</f>
        <v>-</v>
      </c>
      <c r="AG102" s="13"/>
      <c r="AH102" s="16" t="str">
        <f>IF(NOT(R102="-"),INDEX(Dictionaries!L:L,MATCH(Main!AG102,Dictionaries!K:K,0)),"-")</f>
        <v>-</v>
      </c>
      <c r="AI102" s="16" t="str">
        <f t="shared" si="8"/>
        <v>-</v>
      </c>
      <c r="BK102" s="12"/>
      <c r="BL102" s="13"/>
      <c r="BM102" s="13"/>
    </row>
    <row r="103" spans="1:65">
      <c r="A103" s="21" t="s">
        <v>291</v>
      </c>
      <c r="B103" s="21"/>
      <c r="C103" s="3"/>
      <c r="D103" s="11"/>
      <c r="E103" s="9"/>
      <c r="F103" s="12"/>
      <c r="G103" s="13"/>
      <c r="H103" s="13"/>
      <c r="I103" s="13"/>
      <c r="J103" s="17"/>
      <c r="K103" s="11"/>
      <c r="L103" s="15"/>
      <c r="M103" s="9"/>
      <c r="N103" s="9"/>
      <c r="O103" s="13"/>
      <c r="P103" s="13"/>
      <c r="Q103" s="12"/>
      <c r="R103" s="16" t="str">
        <f>IF(NOT(ISBLANK(Q103)),INDEX(Dictionaries!D:D,MATCH(Main!Q103,Dictionaries!C:C,0)),"-")</f>
        <v>-</v>
      </c>
      <c r="S103" s="13"/>
      <c r="T103" s="16" t="str">
        <f>IF(NOT(R103="-"),INDEX(Dictionaries!F:F,MATCH(Main!S103,Dictionaries!E:E,0)),"-")</f>
        <v>-</v>
      </c>
      <c r="U103" s="13"/>
      <c r="V103" s="16" t="str">
        <f>IF(NOT(R103="-"),INDEX(Dictionaries!H:H,MATCH(Main!U103,Dictionaries!G:G,0)),"-")</f>
        <v>-</v>
      </c>
      <c r="W103" s="14"/>
      <c r="X103" s="44" t="str">
        <f>IF(NOT(R103="-"),INDEX(Dictionaries!J:J,MATCH(Main!W103,Dictionaries!I:I,0)),"-")</f>
        <v>-</v>
      </c>
      <c r="Y103" s="12"/>
      <c r="Z103" s="16" t="str">
        <f>IF(NOT(R103="-"),INDEX(Dictionaries!D:D,MATCH(Main!Y103,Dictionaries!C:C,0)),"-")</f>
        <v>-</v>
      </c>
      <c r="AA103" s="13"/>
      <c r="AB103" s="16" t="str">
        <f>IF(NOT(R103="-"),INDEX(Dictionaries!F:F,MATCH(Main!AA103,Dictionaries!E:E,0)),"-")</f>
        <v>-</v>
      </c>
      <c r="AC103" s="13"/>
      <c r="AD103" s="16" t="str">
        <f>IF(NOT(R103="-"),INDEX(Dictionaries!H:H,MATCH(Main!AC103,Dictionaries!G:G,0)),"-")</f>
        <v>-</v>
      </c>
      <c r="AE103" s="14"/>
      <c r="AF103" s="16" t="str">
        <f>IF(NOT(R103="-"),INDEX(Dictionaries!J:J,MATCH(Main!AE103,Dictionaries!I:I,0)),"-")</f>
        <v>-</v>
      </c>
      <c r="AG103" s="13"/>
      <c r="AH103" s="16" t="str">
        <f>IF(NOT(R103="-"),INDEX(Dictionaries!L:L,MATCH(Main!AG103,Dictionaries!K:K,0)),"-")</f>
        <v>-</v>
      </c>
      <c r="AI103" s="16" t="str">
        <f t="shared" si="8"/>
        <v>-</v>
      </c>
      <c r="BK103" s="12"/>
      <c r="BL103" s="13"/>
      <c r="BM103" s="13"/>
    </row>
    <row r="104" spans="1:65">
      <c r="A104" s="21" t="s">
        <v>292</v>
      </c>
      <c r="B104" s="21"/>
      <c r="C104" s="3"/>
      <c r="D104" s="11"/>
      <c r="E104" s="9"/>
      <c r="F104" s="12"/>
      <c r="G104" s="13"/>
      <c r="H104" s="13"/>
      <c r="I104" s="13"/>
      <c r="J104" s="17"/>
      <c r="K104" s="11"/>
      <c r="L104" s="15"/>
      <c r="M104" s="9"/>
      <c r="N104" s="9"/>
      <c r="O104" s="13"/>
      <c r="P104" s="13"/>
      <c r="Q104" s="12"/>
      <c r="R104" s="16" t="str">
        <f>IF(NOT(ISBLANK(Q104)),INDEX(Dictionaries!D:D,MATCH(Main!Q104,Dictionaries!C:C,0)),"-")</f>
        <v>-</v>
      </c>
      <c r="S104" s="13"/>
      <c r="T104" s="16" t="str">
        <f>IF(NOT(R104="-"),INDEX(Dictionaries!F:F,MATCH(Main!S104,Dictionaries!E:E,0)),"-")</f>
        <v>-</v>
      </c>
      <c r="U104" s="13"/>
      <c r="V104" s="16" t="str">
        <f>IF(NOT(R104="-"),INDEX(Dictionaries!H:H,MATCH(Main!U104,Dictionaries!G:G,0)),"-")</f>
        <v>-</v>
      </c>
      <c r="W104" s="14"/>
      <c r="X104" s="44" t="str">
        <f>IF(NOT(R104="-"),INDEX(Dictionaries!J:J,MATCH(Main!W104,Dictionaries!I:I,0)),"-")</f>
        <v>-</v>
      </c>
      <c r="Y104" s="12"/>
      <c r="Z104" s="16" t="str">
        <f>IF(NOT(R104="-"),INDEX(Dictionaries!D:D,MATCH(Main!Y104,Dictionaries!C:C,0)),"-")</f>
        <v>-</v>
      </c>
      <c r="AA104" s="13"/>
      <c r="AB104" s="16" t="str">
        <f>IF(NOT(R104="-"),INDEX(Dictionaries!F:F,MATCH(Main!AA104,Dictionaries!E:E,0)),"-")</f>
        <v>-</v>
      </c>
      <c r="AC104" s="13"/>
      <c r="AD104" s="16" t="str">
        <f>IF(NOT(R104="-"),INDEX(Dictionaries!H:H,MATCH(Main!AC104,Dictionaries!G:G,0)),"-")</f>
        <v>-</v>
      </c>
      <c r="AE104" s="14"/>
      <c r="AF104" s="16" t="str">
        <f>IF(NOT(R104="-"),INDEX(Dictionaries!J:J,MATCH(Main!AE104,Dictionaries!I:I,0)),"-")</f>
        <v>-</v>
      </c>
      <c r="AG104" s="13"/>
      <c r="AH104" s="16" t="str">
        <f>IF(NOT(R104="-"),INDEX(Dictionaries!L:L,MATCH(Main!AG104,Dictionaries!K:K,0)),"-")</f>
        <v>-</v>
      </c>
      <c r="AI104" s="16" t="str">
        <f t="shared" si="8"/>
        <v>-</v>
      </c>
      <c r="BK104" s="12"/>
      <c r="BL104" s="13"/>
      <c r="BM104" s="13"/>
    </row>
    <row r="105" spans="1:65">
      <c r="A105" s="21" t="s">
        <v>293</v>
      </c>
      <c r="B105" s="21"/>
      <c r="C105" s="3"/>
      <c r="D105" s="11"/>
      <c r="E105" s="9"/>
      <c r="F105" s="12"/>
      <c r="G105" s="13"/>
      <c r="H105" s="13"/>
      <c r="I105" s="13"/>
      <c r="J105" s="17"/>
      <c r="K105" s="11"/>
      <c r="L105" s="15"/>
      <c r="M105" s="9"/>
      <c r="N105" s="9"/>
      <c r="O105" s="13"/>
      <c r="P105" s="13"/>
      <c r="Q105" s="12"/>
      <c r="R105" s="16" t="str">
        <f>IF(NOT(ISBLANK(Q105)),INDEX(Dictionaries!D:D,MATCH(Main!Q105,Dictionaries!C:C,0)),"-")</f>
        <v>-</v>
      </c>
      <c r="S105" s="13"/>
      <c r="T105" s="16" t="str">
        <f>IF(NOT(R105="-"),INDEX(Dictionaries!F:F,MATCH(Main!S105,Dictionaries!E:E,0)),"-")</f>
        <v>-</v>
      </c>
      <c r="U105" s="13"/>
      <c r="V105" s="16" t="str">
        <f>IF(NOT(R105="-"),INDEX(Dictionaries!H:H,MATCH(Main!U105,Dictionaries!G:G,0)),"-")</f>
        <v>-</v>
      </c>
      <c r="W105" s="14"/>
      <c r="X105" s="44" t="str">
        <f>IF(NOT(R105="-"),INDEX(Dictionaries!J:J,MATCH(Main!W105,Dictionaries!I:I,0)),"-")</f>
        <v>-</v>
      </c>
      <c r="Y105" s="12"/>
      <c r="Z105" s="16" t="str">
        <f>IF(NOT(R105="-"),INDEX(Dictionaries!D:D,MATCH(Main!Y105,Dictionaries!C:C,0)),"-")</f>
        <v>-</v>
      </c>
      <c r="AA105" s="13"/>
      <c r="AB105" s="16" t="str">
        <f>IF(NOT(R105="-"),INDEX(Dictionaries!F:F,MATCH(Main!AA105,Dictionaries!E:E,0)),"-")</f>
        <v>-</v>
      </c>
      <c r="AC105" s="13"/>
      <c r="AD105" s="16" t="str">
        <f>IF(NOT(R105="-"),INDEX(Dictionaries!H:H,MATCH(Main!AC105,Dictionaries!G:G,0)),"-")</f>
        <v>-</v>
      </c>
      <c r="AE105" s="14"/>
      <c r="AF105" s="16" t="str">
        <f>IF(NOT(R105="-"),INDEX(Dictionaries!J:J,MATCH(Main!AE105,Dictionaries!I:I,0)),"-")</f>
        <v>-</v>
      </c>
      <c r="AG105" s="13"/>
      <c r="AH105" s="16" t="str">
        <f>IF(NOT(R105="-"),INDEX(Dictionaries!L:L,MATCH(Main!AG105,Dictionaries!K:K,0)),"-")</f>
        <v>-</v>
      </c>
      <c r="AI105" s="16" t="str">
        <f t="shared" si="8"/>
        <v>-</v>
      </c>
      <c r="BK105" s="12"/>
      <c r="BL105" s="13"/>
      <c r="BM105" s="13"/>
    </row>
    <row r="106" spans="1:65">
      <c r="A106" s="21" t="s">
        <v>294</v>
      </c>
      <c r="B106" s="21"/>
      <c r="C106" s="3"/>
      <c r="D106" s="11"/>
      <c r="E106" s="9"/>
      <c r="F106" s="12"/>
      <c r="G106" s="13"/>
      <c r="H106" s="13"/>
      <c r="I106" s="13"/>
      <c r="J106" s="17"/>
      <c r="K106" s="11"/>
      <c r="L106" s="15"/>
      <c r="M106" s="9"/>
      <c r="N106" s="9"/>
      <c r="O106" s="13"/>
      <c r="P106" s="13"/>
      <c r="Q106" s="12"/>
      <c r="R106" s="16" t="str">
        <f>IF(NOT(ISBLANK(Q106)),INDEX(Dictionaries!D:D,MATCH(Main!Q106,Dictionaries!C:C,0)),"-")</f>
        <v>-</v>
      </c>
      <c r="S106" s="13"/>
      <c r="T106" s="16" t="str">
        <f>IF(NOT(R106="-"),INDEX(Dictionaries!F:F,MATCH(Main!S106,Dictionaries!E:E,0)),"-")</f>
        <v>-</v>
      </c>
      <c r="U106" s="13"/>
      <c r="V106" s="16" t="str">
        <f>IF(NOT(R106="-"),INDEX(Dictionaries!H:H,MATCH(Main!U106,Dictionaries!G:G,0)),"-")</f>
        <v>-</v>
      </c>
      <c r="W106" s="14"/>
      <c r="X106" s="44" t="str">
        <f>IF(NOT(R106="-"),INDEX(Dictionaries!J:J,MATCH(Main!W106,Dictionaries!I:I,0)),"-")</f>
        <v>-</v>
      </c>
      <c r="Y106" s="12"/>
      <c r="Z106" s="16" t="str">
        <f>IF(NOT(R106="-"),INDEX(Dictionaries!D:D,MATCH(Main!Y106,Dictionaries!C:C,0)),"-")</f>
        <v>-</v>
      </c>
      <c r="AA106" s="13"/>
      <c r="AB106" s="16" t="str">
        <f>IF(NOT(R106="-"),INDEX(Dictionaries!F:F,MATCH(Main!AA106,Dictionaries!E:E,0)),"-")</f>
        <v>-</v>
      </c>
      <c r="AC106" s="13"/>
      <c r="AD106" s="16" t="str">
        <f>IF(NOT(R106="-"),INDEX(Dictionaries!H:H,MATCH(Main!AC106,Dictionaries!G:G,0)),"-")</f>
        <v>-</v>
      </c>
      <c r="AE106" s="14"/>
      <c r="AF106" s="16" t="str">
        <f>IF(NOT(R106="-"),INDEX(Dictionaries!J:J,MATCH(Main!AE106,Dictionaries!I:I,0)),"-")</f>
        <v>-</v>
      </c>
      <c r="AG106" s="13"/>
      <c r="AH106" s="16" t="str">
        <f>IF(NOT(R106="-"),INDEX(Dictionaries!L:L,MATCH(Main!AG106,Dictionaries!K:K,0)),"-")</f>
        <v>-</v>
      </c>
      <c r="AI106" s="16" t="str">
        <f t="shared" si="8"/>
        <v>-</v>
      </c>
      <c r="BK106" s="12"/>
      <c r="BL106" s="13"/>
      <c r="BM106" s="13"/>
    </row>
    <row r="107" spans="1:65">
      <c r="A107" s="21" t="s">
        <v>295</v>
      </c>
      <c r="B107" s="21"/>
      <c r="C107" s="3"/>
      <c r="D107" s="11"/>
      <c r="E107" s="9"/>
      <c r="F107" s="12"/>
      <c r="G107" s="13"/>
      <c r="H107" s="13"/>
      <c r="I107" s="13"/>
      <c r="J107" s="17"/>
      <c r="K107" s="11"/>
      <c r="L107" s="15"/>
      <c r="M107" s="9"/>
      <c r="N107" s="9"/>
      <c r="O107" s="13"/>
      <c r="P107" s="13"/>
      <c r="Q107" s="12"/>
      <c r="R107" s="16" t="str">
        <f>IF(NOT(ISBLANK(Q107)),INDEX(Dictionaries!D:D,MATCH(Main!Q107,Dictionaries!C:C,0)),"-")</f>
        <v>-</v>
      </c>
      <c r="S107" s="13"/>
      <c r="T107" s="16" t="str">
        <f>IF(NOT(R107="-"),INDEX(Dictionaries!F:F,MATCH(Main!S107,Dictionaries!E:E,0)),"-")</f>
        <v>-</v>
      </c>
      <c r="U107" s="13"/>
      <c r="V107" s="16" t="str">
        <f>IF(NOT(R107="-"),INDEX(Dictionaries!H:H,MATCH(Main!U107,Dictionaries!G:G,0)),"-")</f>
        <v>-</v>
      </c>
      <c r="W107" s="14"/>
      <c r="X107" s="44" t="str">
        <f>IF(NOT(R107="-"),INDEX(Dictionaries!J:J,MATCH(Main!W107,Dictionaries!I:I,0)),"-")</f>
        <v>-</v>
      </c>
      <c r="Y107" s="12"/>
      <c r="Z107" s="16" t="str">
        <f>IF(NOT(R107="-"),INDEX(Dictionaries!D:D,MATCH(Main!Y107,Dictionaries!C:C,0)),"-")</f>
        <v>-</v>
      </c>
      <c r="AA107" s="13"/>
      <c r="AB107" s="16" t="str">
        <f>IF(NOT(R107="-"),INDEX(Dictionaries!F:F,MATCH(Main!AA107,Dictionaries!E:E,0)),"-")</f>
        <v>-</v>
      </c>
      <c r="AC107" s="13"/>
      <c r="AD107" s="16" t="str">
        <f>IF(NOT(R107="-"),INDEX(Dictionaries!H:H,MATCH(Main!AC107,Dictionaries!G:G,0)),"-")</f>
        <v>-</v>
      </c>
      <c r="AE107" s="14"/>
      <c r="AF107" s="16" t="str">
        <f>IF(NOT(R107="-"),INDEX(Dictionaries!J:J,MATCH(Main!AE107,Dictionaries!I:I,0)),"-")</f>
        <v>-</v>
      </c>
      <c r="AG107" s="13"/>
      <c r="AH107" s="16" t="str">
        <f>IF(NOT(R107="-"),INDEX(Dictionaries!L:L,MATCH(Main!AG107,Dictionaries!K:K,0)),"-")</f>
        <v>-</v>
      </c>
      <c r="AI107" s="16" t="str">
        <f t="shared" si="8"/>
        <v>-</v>
      </c>
      <c r="BK107" s="12"/>
      <c r="BL107" s="13"/>
      <c r="BM107" s="13"/>
    </row>
    <row r="108" spans="1:65">
      <c r="A108" s="21" t="s">
        <v>296</v>
      </c>
      <c r="B108" s="21"/>
      <c r="C108" s="3"/>
      <c r="D108" s="11"/>
      <c r="E108" s="9"/>
      <c r="F108" s="12"/>
      <c r="G108" s="13"/>
      <c r="H108" s="13"/>
      <c r="I108" s="13"/>
      <c r="J108" s="17"/>
      <c r="K108" s="11"/>
      <c r="L108" s="15"/>
      <c r="M108" s="9"/>
      <c r="N108" s="9"/>
      <c r="O108" s="13"/>
      <c r="P108" s="13"/>
      <c r="Q108" s="12"/>
      <c r="R108" s="16" t="str">
        <f>IF(NOT(ISBLANK(Q108)),INDEX(Dictionaries!D:D,MATCH(Main!Q108,Dictionaries!C:C,0)),"-")</f>
        <v>-</v>
      </c>
      <c r="S108" s="13"/>
      <c r="T108" s="16" t="str">
        <f>IF(NOT(R108="-"),INDEX(Dictionaries!F:F,MATCH(Main!S108,Dictionaries!E:E,0)),"-")</f>
        <v>-</v>
      </c>
      <c r="U108" s="13"/>
      <c r="V108" s="16" t="str">
        <f>IF(NOT(R108="-"),INDEX(Dictionaries!H:H,MATCH(Main!U108,Dictionaries!G:G,0)),"-")</f>
        <v>-</v>
      </c>
      <c r="W108" s="14"/>
      <c r="X108" s="44" t="str">
        <f>IF(NOT(R108="-"),INDEX(Dictionaries!J:J,MATCH(Main!W108,Dictionaries!I:I,0)),"-")</f>
        <v>-</v>
      </c>
      <c r="Y108" s="12"/>
      <c r="Z108" s="16" t="str">
        <f>IF(NOT(R108="-"),INDEX(Dictionaries!D:D,MATCH(Main!Y108,Dictionaries!C:C,0)),"-")</f>
        <v>-</v>
      </c>
      <c r="AA108" s="13"/>
      <c r="AB108" s="16" t="str">
        <f>IF(NOT(R108="-"),INDEX(Dictionaries!F:F,MATCH(Main!AA108,Dictionaries!E:E,0)),"-")</f>
        <v>-</v>
      </c>
      <c r="AC108" s="13"/>
      <c r="AD108" s="16" t="str">
        <f>IF(NOT(R108="-"),INDEX(Dictionaries!H:H,MATCH(Main!AC108,Dictionaries!G:G,0)),"-")</f>
        <v>-</v>
      </c>
      <c r="AE108" s="14"/>
      <c r="AF108" s="16" t="str">
        <f>IF(NOT(R108="-"),INDEX(Dictionaries!J:J,MATCH(Main!AE108,Dictionaries!I:I,0)),"-")</f>
        <v>-</v>
      </c>
      <c r="AG108" s="13"/>
      <c r="AH108" s="16" t="str">
        <f>IF(NOT(R108="-"),INDEX(Dictionaries!L:L,MATCH(Main!AG108,Dictionaries!K:K,0)),"-")</f>
        <v>-</v>
      </c>
      <c r="AI108" s="16" t="str">
        <f t="shared" si="8"/>
        <v>-</v>
      </c>
      <c r="BK108" s="12"/>
      <c r="BL108" s="13"/>
      <c r="BM108" s="13"/>
    </row>
    <row r="109" spans="1:65">
      <c r="A109" s="9" t="s">
        <v>297</v>
      </c>
      <c r="B109" s="9" t="s">
        <v>298</v>
      </c>
      <c r="C109" s="6" t="s">
        <v>299</v>
      </c>
      <c r="D109" s="11" t="s">
        <v>223</v>
      </c>
      <c r="E109" s="9" t="s">
        <v>243</v>
      </c>
      <c r="F109" s="12">
        <v>192</v>
      </c>
      <c r="G109" s="13">
        <v>168</v>
      </c>
      <c r="H109" s="13">
        <v>190</v>
      </c>
      <c r="I109" s="13">
        <f>_xlfn.NUMBERVALUE(RIGHT(A109,2))</f>
        <v>10</v>
      </c>
      <c r="J109" s="17" t="str">
        <f>F109&amp;"."&amp;G109&amp;"."&amp;H109&amp;"."&amp;I109</f>
        <v>192.168.190.10</v>
      </c>
      <c r="K109" s="11" t="s">
        <v>118</v>
      </c>
      <c r="L109" s="15" t="str">
        <f>INDEX(Dictionaries!B:B,MATCH(Main!K109,Dictionaries!A:A,0))</f>
        <v>CST-01:00</v>
      </c>
      <c r="M109" s="9" t="s">
        <v>225</v>
      </c>
      <c r="N109" s="9" t="s">
        <v>226</v>
      </c>
      <c r="O109" s="13">
        <v>123</v>
      </c>
      <c r="P109" s="13">
        <v>60</v>
      </c>
      <c r="Q109" s="12" t="s">
        <v>65</v>
      </c>
      <c r="R109" s="16">
        <f>IF(NOT(ISBLANK(Q109)),INDEX(Dictionaries!D:D,MATCH(Main!Q109,Dictionaries!C:C,0)),"-")</f>
        <v>3</v>
      </c>
      <c r="S109" s="13" t="s">
        <v>80</v>
      </c>
      <c r="T109" s="16">
        <f>IF(NOT(R109="-"),INDEX(Dictionaries!F:F,MATCH(Main!S109,Dictionaries!E:E,0)),"-")</f>
        <v>5</v>
      </c>
      <c r="U109" s="13" t="s">
        <v>53</v>
      </c>
      <c r="V109" s="16">
        <f>IF(NOT(R109="-"),INDEX(Dictionaries!H:H,MATCH(Main!U109,Dictionaries!G:G,0)),"-")</f>
        <v>0</v>
      </c>
      <c r="W109" s="14">
        <v>2</v>
      </c>
      <c r="X109" s="44" t="str">
        <f>IF(NOT(R109="-"),INDEX(Dictionaries!J:J,MATCH(Main!W109,Dictionaries!I:I,0)),"-")</f>
        <v>02:00:00</v>
      </c>
      <c r="Y109" s="12" t="s">
        <v>105</v>
      </c>
      <c r="Z109" s="16">
        <f>IF(NOT(R109="-"),INDEX(Dictionaries!D:D,MATCH(Main!Y109,Dictionaries!C:C,0)),"-")</f>
        <v>10</v>
      </c>
      <c r="AA109" s="13" t="s">
        <v>80</v>
      </c>
      <c r="AB109" s="16">
        <f>IF(NOT(R109="-"),INDEX(Dictionaries!F:F,MATCH(Main!AA109,Dictionaries!E:E,0)),"-")</f>
        <v>5</v>
      </c>
      <c r="AC109" s="13" t="s">
        <v>53</v>
      </c>
      <c r="AD109" s="16">
        <f>IF(NOT(R109="-"),INDEX(Dictionaries!H:H,MATCH(Main!AC109,Dictionaries!G:G,0)),"-")</f>
        <v>0</v>
      </c>
      <c r="AE109" s="14">
        <v>2</v>
      </c>
      <c r="AF109" s="16" t="str">
        <f>IF(NOT(R109="-"),INDEX(Dictionaries!J:J,MATCH(Main!AE109,Dictionaries!I:I,0)),"-")</f>
        <v>02:00:00</v>
      </c>
      <c r="AG109" s="13">
        <v>60</v>
      </c>
      <c r="AH109" s="16" t="str">
        <f>IF(NOT(R109="-"),INDEX(Dictionaries!L:L,MATCH(Main!AG109,Dictionaries!K:K,0)),"-")</f>
        <v>01:00:00</v>
      </c>
      <c r="AI109" s="16" t="str">
        <f t="shared" si="8"/>
        <v>CST-01:00:00DST01:00:00,M3.5.0/02:00:00,M10.5.0/02:00:00</v>
      </c>
      <c r="AJ109" s="2">
        <v>2688</v>
      </c>
      <c r="AK109" s="1">
        <v>1520</v>
      </c>
      <c r="AL109" s="1">
        <v>100</v>
      </c>
      <c r="AM109" s="17">
        <v>100</v>
      </c>
      <c r="AN109" s="1">
        <v>25</v>
      </c>
      <c r="AO109" s="1">
        <v>8192</v>
      </c>
      <c r="AP109" s="12" t="s">
        <v>227</v>
      </c>
      <c r="AQ109" s="13" t="s">
        <v>227</v>
      </c>
      <c r="AR109" s="13" t="s">
        <v>227</v>
      </c>
      <c r="AS109" s="17" t="s">
        <v>227</v>
      </c>
      <c r="AT109" s="13" t="s">
        <v>227</v>
      </c>
      <c r="AU109" s="13" t="s">
        <v>227</v>
      </c>
      <c r="AV109" s="2" t="s">
        <v>228</v>
      </c>
      <c r="AW109" s="1" t="s">
        <v>229</v>
      </c>
      <c r="AX109" s="1" t="s">
        <v>230</v>
      </c>
      <c r="AY109" s="1" t="s">
        <v>229</v>
      </c>
      <c r="AZ109" s="1">
        <v>3</v>
      </c>
      <c r="BA109" s="1">
        <v>48</v>
      </c>
      <c r="BB109" s="1">
        <v>39</v>
      </c>
      <c r="BC109" s="1">
        <v>80</v>
      </c>
      <c r="BD109" s="12" t="s">
        <v>227</v>
      </c>
      <c r="BE109" s="13" t="s">
        <v>227</v>
      </c>
      <c r="BF109" s="13" t="s">
        <v>227</v>
      </c>
      <c r="BG109" s="13" t="s">
        <v>227</v>
      </c>
      <c r="BH109" s="13" t="s">
        <v>227</v>
      </c>
      <c r="BI109" s="13" t="s">
        <v>227</v>
      </c>
      <c r="BJ109" s="13" t="s">
        <v>227</v>
      </c>
      <c r="BK109" s="12" t="s">
        <v>231</v>
      </c>
      <c r="BL109" s="13" t="s">
        <v>232</v>
      </c>
      <c r="BM109" s="13">
        <v>10010</v>
      </c>
    </row>
    <row r="110" spans="1:65" ht="15.75">
      <c r="A110" s="9" t="s">
        <v>300</v>
      </c>
      <c r="B110" s="9" t="s">
        <v>298</v>
      </c>
      <c r="C110" s="6" t="s">
        <v>299</v>
      </c>
      <c r="D110" s="11" t="s">
        <v>223</v>
      </c>
      <c r="E110" s="9" t="s">
        <v>243</v>
      </c>
      <c r="F110" s="12">
        <v>192</v>
      </c>
      <c r="G110" s="13">
        <v>168</v>
      </c>
      <c r="H110" s="13">
        <v>190</v>
      </c>
      <c r="I110" s="13">
        <f t="shared" ref="I110:I154" si="9">_xlfn.NUMBERVALUE(RIGHT(A110,2))</f>
        <v>11</v>
      </c>
      <c r="J110" s="17" t="str">
        <f t="shared" ref="J109:J154" si="10">F110&amp;"."&amp;G110&amp;"."&amp;H110&amp;"."&amp;I110</f>
        <v>192.168.190.11</v>
      </c>
      <c r="K110" s="11" t="s">
        <v>118</v>
      </c>
      <c r="L110" s="15" t="str">
        <f>INDEX(Dictionaries!B:B,MATCH(Main!K110,Dictionaries!A:A,0))</f>
        <v>CST-01:00</v>
      </c>
      <c r="M110" s="9" t="s">
        <v>225</v>
      </c>
      <c r="N110" s="9" t="s">
        <v>226</v>
      </c>
      <c r="O110" s="13">
        <v>123</v>
      </c>
      <c r="P110" s="13">
        <v>60</v>
      </c>
      <c r="Q110" s="12" t="s">
        <v>65</v>
      </c>
      <c r="R110" s="16">
        <f>IF(NOT(ISBLANK(Q110)),INDEX(Dictionaries!D:D,MATCH(Main!Q110,Dictionaries!C:C,0)),"-")</f>
        <v>3</v>
      </c>
      <c r="S110" s="13" t="s">
        <v>80</v>
      </c>
      <c r="T110" s="16">
        <f>IF(NOT(R110="-"),INDEX(Dictionaries!F:F,MATCH(Main!S110,Dictionaries!E:E,0)),"-")</f>
        <v>5</v>
      </c>
      <c r="U110" s="13" t="s">
        <v>53</v>
      </c>
      <c r="V110" s="16">
        <f>IF(NOT(R110="-"),INDEX(Dictionaries!H:H,MATCH(Main!U110,Dictionaries!G:G,0)),"-")</f>
        <v>0</v>
      </c>
      <c r="W110" s="14">
        <v>2</v>
      </c>
      <c r="X110" s="44" t="str">
        <f>IF(NOT(R110="-"),INDEX(Dictionaries!J:J,MATCH(Main!W110,Dictionaries!I:I,0)),"-")</f>
        <v>02:00:00</v>
      </c>
      <c r="Y110" s="12" t="s">
        <v>105</v>
      </c>
      <c r="Z110" s="16">
        <f>IF(NOT(R110="-"),INDEX(Dictionaries!D:D,MATCH(Main!Y110,Dictionaries!C:C,0)),"-")</f>
        <v>10</v>
      </c>
      <c r="AA110" s="13" t="s">
        <v>80</v>
      </c>
      <c r="AB110" s="16">
        <f>IF(NOT(R110="-"),INDEX(Dictionaries!F:F,MATCH(Main!AA110,Dictionaries!E:E,0)),"-")</f>
        <v>5</v>
      </c>
      <c r="AC110" s="13" t="s">
        <v>53</v>
      </c>
      <c r="AD110" s="16">
        <f>IF(NOT(R110="-"),INDEX(Dictionaries!H:H,MATCH(Main!AC110,Dictionaries!G:G,0)),"-")</f>
        <v>0</v>
      </c>
      <c r="AE110" s="14">
        <v>2</v>
      </c>
      <c r="AF110" s="16" t="str">
        <f>IF(NOT(R110="-"),INDEX(Dictionaries!J:J,MATCH(Main!AE110,Dictionaries!I:I,0)),"-")</f>
        <v>02:00:00</v>
      </c>
      <c r="AG110" s="13">
        <v>60</v>
      </c>
      <c r="AH110" s="16" t="str">
        <f>IF(NOT(R110="-"),INDEX(Dictionaries!L:L,MATCH(Main!AG110,Dictionaries!K:K,0)),"-")</f>
        <v>01:00:00</v>
      </c>
      <c r="AI110" s="16" t="str">
        <f t="shared" si="8"/>
        <v>CST-01:00:00DST01:00:00,M3.5.0/02:00:00,M10.5.0/02:00:00</v>
      </c>
      <c r="AJ110" s="2">
        <v>2688</v>
      </c>
      <c r="AK110" s="1">
        <v>1520</v>
      </c>
      <c r="AL110" s="1">
        <v>100</v>
      </c>
      <c r="AM110" s="17">
        <v>100</v>
      </c>
      <c r="AN110" s="1">
        <v>25</v>
      </c>
      <c r="AO110" s="1">
        <v>8192</v>
      </c>
      <c r="AP110" s="12" t="s">
        <v>227</v>
      </c>
      <c r="AQ110" s="13" t="s">
        <v>227</v>
      </c>
      <c r="AR110" s="13" t="s">
        <v>227</v>
      </c>
      <c r="AS110" s="17" t="s">
        <v>227</v>
      </c>
      <c r="AT110" s="13" t="s">
        <v>227</v>
      </c>
      <c r="AU110" s="13" t="s">
        <v>227</v>
      </c>
      <c r="AV110" s="2" t="s">
        <v>228</v>
      </c>
      <c r="AW110" s="1" t="s">
        <v>229</v>
      </c>
      <c r="AX110" s="1" t="s">
        <v>230</v>
      </c>
      <c r="AY110" s="1" t="s">
        <v>229</v>
      </c>
      <c r="AZ110" s="1">
        <v>3</v>
      </c>
      <c r="BA110" s="1">
        <v>48</v>
      </c>
      <c r="BB110" s="1">
        <v>39</v>
      </c>
      <c r="BC110" s="1">
        <v>80</v>
      </c>
      <c r="BD110" s="12" t="s">
        <v>227</v>
      </c>
      <c r="BE110" s="13" t="s">
        <v>227</v>
      </c>
      <c r="BF110" s="13" t="s">
        <v>227</v>
      </c>
      <c r="BG110" s="13" t="s">
        <v>227</v>
      </c>
      <c r="BH110" s="13" t="s">
        <v>227</v>
      </c>
      <c r="BI110" s="13" t="s">
        <v>227</v>
      </c>
      <c r="BJ110" s="13" t="s">
        <v>227</v>
      </c>
      <c r="BK110" s="12" t="s">
        <v>231</v>
      </c>
      <c r="BL110" s="13" t="s">
        <v>232</v>
      </c>
      <c r="BM110" s="13">
        <v>10011</v>
      </c>
    </row>
    <row r="111" spans="1:65">
      <c r="A111" s="9" t="s">
        <v>301</v>
      </c>
      <c r="B111" s="9" t="s">
        <v>298</v>
      </c>
      <c r="C111" s="6" t="s">
        <v>299</v>
      </c>
      <c r="D111" s="11" t="s">
        <v>223</v>
      </c>
      <c r="E111" s="9" t="s">
        <v>243</v>
      </c>
      <c r="F111" s="12">
        <v>192</v>
      </c>
      <c r="G111" s="13">
        <v>168</v>
      </c>
      <c r="H111" s="13">
        <v>190</v>
      </c>
      <c r="I111" s="13">
        <f t="shared" si="9"/>
        <v>12</v>
      </c>
      <c r="J111" s="17" t="str">
        <f t="shared" si="10"/>
        <v>192.168.190.12</v>
      </c>
      <c r="K111" s="11" t="s">
        <v>118</v>
      </c>
      <c r="L111" s="15" t="str">
        <f>INDEX(Dictionaries!B:B,MATCH(Main!K111,Dictionaries!A:A,0))</f>
        <v>CST-01:00</v>
      </c>
      <c r="M111" s="9" t="s">
        <v>225</v>
      </c>
      <c r="N111" s="9" t="s">
        <v>226</v>
      </c>
      <c r="O111" s="13">
        <v>123</v>
      </c>
      <c r="P111" s="13">
        <v>60</v>
      </c>
      <c r="Q111" s="12" t="s">
        <v>65</v>
      </c>
      <c r="R111" s="16">
        <f>IF(NOT(ISBLANK(Q111)),INDEX(Dictionaries!D:D,MATCH(Main!Q111,Dictionaries!C:C,0)),"-")</f>
        <v>3</v>
      </c>
      <c r="S111" s="13" t="s">
        <v>80</v>
      </c>
      <c r="T111" s="16">
        <f>IF(NOT(R111="-"),INDEX(Dictionaries!F:F,MATCH(Main!S111,Dictionaries!E:E,0)),"-")</f>
        <v>5</v>
      </c>
      <c r="U111" s="13" t="s">
        <v>53</v>
      </c>
      <c r="V111" s="16">
        <f>IF(NOT(R111="-"),INDEX(Dictionaries!H:H,MATCH(Main!U111,Dictionaries!G:G,0)),"-")</f>
        <v>0</v>
      </c>
      <c r="W111" s="14">
        <v>2</v>
      </c>
      <c r="X111" s="44" t="str">
        <f>IF(NOT(R111="-"),INDEX(Dictionaries!J:J,MATCH(Main!W111,Dictionaries!I:I,0)),"-")</f>
        <v>02:00:00</v>
      </c>
      <c r="Y111" s="12" t="s">
        <v>105</v>
      </c>
      <c r="Z111" s="16">
        <f>IF(NOT(R111="-"),INDEX(Dictionaries!D:D,MATCH(Main!Y111,Dictionaries!C:C,0)),"-")</f>
        <v>10</v>
      </c>
      <c r="AA111" s="13" t="s">
        <v>80</v>
      </c>
      <c r="AB111" s="16">
        <f>IF(NOT(R111="-"),INDEX(Dictionaries!F:F,MATCH(Main!AA111,Dictionaries!E:E,0)),"-")</f>
        <v>5</v>
      </c>
      <c r="AC111" s="13" t="s">
        <v>53</v>
      </c>
      <c r="AD111" s="16">
        <f>IF(NOT(R111="-"),INDEX(Dictionaries!H:H,MATCH(Main!AC111,Dictionaries!G:G,0)),"-")</f>
        <v>0</v>
      </c>
      <c r="AE111" s="14">
        <v>2</v>
      </c>
      <c r="AF111" s="16" t="str">
        <f>IF(NOT(R111="-"),INDEX(Dictionaries!J:J,MATCH(Main!AE111,Dictionaries!I:I,0)),"-")</f>
        <v>02:00:00</v>
      </c>
      <c r="AG111" s="13">
        <v>60</v>
      </c>
      <c r="AH111" s="16" t="str">
        <f>IF(NOT(R111="-"),INDEX(Dictionaries!L:L,MATCH(Main!AG111,Dictionaries!K:K,0)),"-")</f>
        <v>01:00:00</v>
      </c>
      <c r="AI111" s="16" t="str">
        <f t="shared" si="8"/>
        <v>CST-01:00:00DST01:00:00,M3.5.0/02:00:00,M10.5.0/02:00:00</v>
      </c>
      <c r="AJ111" s="2">
        <v>2688</v>
      </c>
      <c r="AK111" s="1">
        <v>1520</v>
      </c>
      <c r="AL111" s="1">
        <v>100</v>
      </c>
      <c r="AM111" s="17">
        <v>100</v>
      </c>
      <c r="AN111" s="1">
        <v>25</v>
      </c>
      <c r="AO111" s="1">
        <v>8192</v>
      </c>
      <c r="AP111" s="12" t="s">
        <v>227</v>
      </c>
      <c r="AQ111" s="13" t="s">
        <v>227</v>
      </c>
      <c r="AR111" s="13" t="s">
        <v>227</v>
      </c>
      <c r="AS111" s="17" t="s">
        <v>227</v>
      </c>
      <c r="AT111" s="13" t="s">
        <v>227</v>
      </c>
      <c r="AU111" s="13" t="s">
        <v>227</v>
      </c>
      <c r="AV111" s="2" t="s">
        <v>228</v>
      </c>
      <c r="AW111" s="1" t="s">
        <v>229</v>
      </c>
      <c r="AX111" s="1" t="s">
        <v>230</v>
      </c>
      <c r="AY111" s="1" t="s">
        <v>229</v>
      </c>
      <c r="AZ111" s="1">
        <v>3</v>
      </c>
      <c r="BA111" s="1">
        <v>48</v>
      </c>
      <c r="BB111" s="1">
        <v>39</v>
      </c>
      <c r="BC111" s="1">
        <v>80</v>
      </c>
      <c r="BD111" s="12" t="s">
        <v>227</v>
      </c>
      <c r="BE111" s="13" t="s">
        <v>227</v>
      </c>
      <c r="BF111" s="13" t="s">
        <v>227</v>
      </c>
      <c r="BG111" s="13" t="s">
        <v>227</v>
      </c>
      <c r="BH111" s="13" t="s">
        <v>227</v>
      </c>
      <c r="BI111" s="13" t="s">
        <v>227</v>
      </c>
      <c r="BJ111" s="13" t="s">
        <v>227</v>
      </c>
      <c r="BK111" s="12" t="s">
        <v>231</v>
      </c>
      <c r="BL111" s="13" t="s">
        <v>232</v>
      </c>
      <c r="BM111" s="13">
        <v>10012</v>
      </c>
    </row>
    <row r="112" spans="1:65">
      <c r="A112" s="9" t="s">
        <v>302</v>
      </c>
      <c r="B112" s="9" t="s">
        <v>298</v>
      </c>
      <c r="C112" s="6" t="s">
        <v>303</v>
      </c>
      <c r="D112" s="11" t="s">
        <v>223</v>
      </c>
      <c r="E112" s="9" t="s">
        <v>243</v>
      </c>
      <c r="F112" s="12">
        <v>192</v>
      </c>
      <c r="G112" s="13">
        <v>168</v>
      </c>
      <c r="H112" s="13">
        <v>190</v>
      </c>
      <c r="I112" s="13">
        <f t="shared" si="9"/>
        <v>13</v>
      </c>
      <c r="J112" s="17" t="str">
        <f t="shared" si="10"/>
        <v>192.168.190.13</v>
      </c>
      <c r="K112" s="11" t="s">
        <v>118</v>
      </c>
      <c r="L112" s="15" t="str">
        <f>INDEX(Dictionaries!B:B,MATCH(Main!K112,Dictionaries!A:A,0))</f>
        <v>CST-01:00</v>
      </c>
      <c r="M112" s="9" t="s">
        <v>225</v>
      </c>
      <c r="N112" s="9" t="s">
        <v>226</v>
      </c>
      <c r="O112" s="13">
        <v>123</v>
      </c>
      <c r="P112" s="13">
        <v>60</v>
      </c>
      <c r="Q112" s="12" t="s">
        <v>65</v>
      </c>
      <c r="R112" s="16">
        <f>IF(NOT(ISBLANK(Q112)),INDEX(Dictionaries!D:D,MATCH(Main!Q112,Dictionaries!C:C,0)),"-")</f>
        <v>3</v>
      </c>
      <c r="S112" s="13" t="s">
        <v>80</v>
      </c>
      <c r="T112" s="16">
        <f>IF(NOT(R112="-"),INDEX(Dictionaries!F:F,MATCH(Main!S112,Dictionaries!E:E,0)),"-")</f>
        <v>5</v>
      </c>
      <c r="U112" s="13" t="s">
        <v>53</v>
      </c>
      <c r="V112" s="16">
        <f>IF(NOT(R112="-"),INDEX(Dictionaries!H:H,MATCH(Main!U112,Dictionaries!G:G,0)),"-")</f>
        <v>0</v>
      </c>
      <c r="W112" s="14">
        <v>2</v>
      </c>
      <c r="X112" s="44" t="str">
        <f>IF(NOT(R112="-"),INDEX(Dictionaries!J:J,MATCH(Main!W112,Dictionaries!I:I,0)),"-")</f>
        <v>02:00:00</v>
      </c>
      <c r="Y112" s="12" t="s">
        <v>105</v>
      </c>
      <c r="Z112" s="16">
        <f>IF(NOT(R112="-"),INDEX(Dictionaries!D:D,MATCH(Main!Y112,Dictionaries!C:C,0)),"-")</f>
        <v>10</v>
      </c>
      <c r="AA112" s="13" t="s">
        <v>80</v>
      </c>
      <c r="AB112" s="16">
        <f>IF(NOT(R112="-"),INDEX(Dictionaries!F:F,MATCH(Main!AA112,Dictionaries!E:E,0)),"-")</f>
        <v>5</v>
      </c>
      <c r="AC112" s="13" t="s">
        <v>53</v>
      </c>
      <c r="AD112" s="16">
        <f>IF(NOT(R112="-"),INDEX(Dictionaries!H:H,MATCH(Main!AC112,Dictionaries!G:G,0)),"-")</f>
        <v>0</v>
      </c>
      <c r="AE112" s="14">
        <v>2</v>
      </c>
      <c r="AF112" s="16" t="str">
        <f>IF(NOT(R112="-"),INDEX(Dictionaries!J:J,MATCH(Main!AE112,Dictionaries!I:I,0)),"-")</f>
        <v>02:00:00</v>
      </c>
      <c r="AG112" s="13">
        <v>60</v>
      </c>
      <c r="AH112" s="16" t="str">
        <f>IF(NOT(R112="-"),INDEX(Dictionaries!L:L,MATCH(Main!AG112,Dictionaries!K:K,0)),"-")</f>
        <v>01:00:00</v>
      </c>
      <c r="AI112" s="16" t="str">
        <f t="shared" si="8"/>
        <v>CST-01:00:00DST01:00:00,M3.5.0/02:00:00,M10.5.0/02:00:00</v>
      </c>
      <c r="AJ112" s="2">
        <v>2688</v>
      </c>
      <c r="AK112" s="1">
        <v>1520</v>
      </c>
      <c r="AL112" s="1">
        <v>100</v>
      </c>
      <c r="AM112" s="17">
        <v>100</v>
      </c>
      <c r="AN112" s="1">
        <v>25</v>
      </c>
      <c r="AO112" s="1">
        <v>8192</v>
      </c>
      <c r="AP112" s="12" t="s">
        <v>227</v>
      </c>
      <c r="AQ112" s="13" t="s">
        <v>227</v>
      </c>
      <c r="AR112" s="13" t="s">
        <v>227</v>
      </c>
      <c r="AS112" s="17" t="s">
        <v>227</v>
      </c>
      <c r="AT112" s="13" t="s">
        <v>227</v>
      </c>
      <c r="AU112" s="13" t="s">
        <v>227</v>
      </c>
      <c r="AV112" s="2" t="s">
        <v>228</v>
      </c>
      <c r="AW112" s="1" t="s">
        <v>229</v>
      </c>
      <c r="AX112" s="1" t="s">
        <v>230</v>
      </c>
      <c r="AY112" s="1" t="s">
        <v>229</v>
      </c>
      <c r="AZ112" s="1">
        <v>3</v>
      </c>
      <c r="BA112" s="1">
        <v>48</v>
      </c>
      <c r="BB112" s="1">
        <v>39</v>
      </c>
      <c r="BC112" s="1">
        <v>80</v>
      </c>
      <c r="BD112" s="12" t="s">
        <v>227</v>
      </c>
      <c r="BE112" s="13" t="s">
        <v>227</v>
      </c>
      <c r="BF112" s="13" t="s">
        <v>227</v>
      </c>
      <c r="BG112" s="13" t="s">
        <v>227</v>
      </c>
      <c r="BH112" s="13" t="s">
        <v>227</v>
      </c>
      <c r="BI112" s="13" t="s">
        <v>227</v>
      </c>
      <c r="BJ112" s="13" t="s">
        <v>227</v>
      </c>
      <c r="BK112" s="12" t="s">
        <v>231</v>
      </c>
      <c r="BL112" s="13" t="s">
        <v>232</v>
      </c>
      <c r="BM112" s="13">
        <v>10013</v>
      </c>
    </row>
    <row r="113" spans="1:65">
      <c r="A113" s="9" t="s">
        <v>304</v>
      </c>
      <c r="B113" s="9" t="s">
        <v>298</v>
      </c>
      <c r="C113" s="6" t="s">
        <v>299</v>
      </c>
      <c r="D113" s="11" t="s">
        <v>223</v>
      </c>
      <c r="E113" s="9" t="s">
        <v>243</v>
      </c>
      <c r="F113" s="12">
        <v>192</v>
      </c>
      <c r="G113" s="13">
        <v>168</v>
      </c>
      <c r="H113" s="13">
        <v>190</v>
      </c>
      <c r="I113" s="13">
        <f t="shared" si="9"/>
        <v>14</v>
      </c>
      <c r="J113" s="17" t="str">
        <f t="shared" si="10"/>
        <v>192.168.190.14</v>
      </c>
      <c r="K113" s="11" t="s">
        <v>118</v>
      </c>
      <c r="L113" s="15" t="str">
        <f>INDEX(Dictionaries!B:B,MATCH(Main!K113,Dictionaries!A:A,0))</f>
        <v>CST-01:00</v>
      </c>
      <c r="M113" s="9" t="s">
        <v>225</v>
      </c>
      <c r="N113" s="9" t="s">
        <v>226</v>
      </c>
      <c r="O113" s="13">
        <v>123</v>
      </c>
      <c r="P113" s="13">
        <v>60</v>
      </c>
      <c r="Q113" s="12" t="s">
        <v>65</v>
      </c>
      <c r="R113" s="16">
        <f>IF(NOT(ISBLANK(Q113)),INDEX(Dictionaries!D:D,MATCH(Main!Q113,Dictionaries!C:C,0)),"-")</f>
        <v>3</v>
      </c>
      <c r="S113" s="13" t="s">
        <v>80</v>
      </c>
      <c r="T113" s="16">
        <f>IF(NOT(R113="-"),INDEX(Dictionaries!F:F,MATCH(Main!S113,Dictionaries!E:E,0)),"-")</f>
        <v>5</v>
      </c>
      <c r="U113" s="13" t="s">
        <v>53</v>
      </c>
      <c r="V113" s="16">
        <f>IF(NOT(R113="-"),INDEX(Dictionaries!H:H,MATCH(Main!U113,Dictionaries!G:G,0)),"-")</f>
        <v>0</v>
      </c>
      <c r="W113" s="14">
        <v>2</v>
      </c>
      <c r="X113" s="44" t="str">
        <f>IF(NOT(R113="-"),INDEX(Dictionaries!J:J,MATCH(Main!W113,Dictionaries!I:I,0)),"-")</f>
        <v>02:00:00</v>
      </c>
      <c r="Y113" s="12" t="s">
        <v>105</v>
      </c>
      <c r="Z113" s="16">
        <f>IF(NOT(R113="-"),INDEX(Dictionaries!D:D,MATCH(Main!Y113,Dictionaries!C:C,0)),"-")</f>
        <v>10</v>
      </c>
      <c r="AA113" s="13" t="s">
        <v>80</v>
      </c>
      <c r="AB113" s="16">
        <f>IF(NOT(R113="-"),INDEX(Dictionaries!F:F,MATCH(Main!AA113,Dictionaries!E:E,0)),"-")</f>
        <v>5</v>
      </c>
      <c r="AC113" s="13" t="s">
        <v>53</v>
      </c>
      <c r="AD113" s="16">
        <f>IF(NOT(R113="-"),INDEX(Dictionaries!H:H,MATCH(Main!AC113,Dictionaries!G:G,0)),"-")</f>
        <v>0</v>
      </c>
      <c r="AE113" s="14">
        <v>2</v>
      </c>
      <c r="AF113" s="16" t="str">
        <f>IF(NOT(R113="-"),INDEX(Dictionaries!J:J,MATCH(Main!AE113,Dictionaries!I:I,0)),"-")</f>
        <v>02:00:00</v>
      </c>
      <c r="AG113" s="13">
        <v>60</v>
      </c>
      <c r="AH113" s="16" t="str">
        <f>IF(NOT(R113="-"),INDEX(Dictionaries!L:L,MATCH(Main!AG113,Dictionaries!K:K,0)),"-")</f>
        <v>01:00:00</v>
      </c>
      <c r="AI113" s="16" t="str">
        <f t="shared" si="8"/>
        <v>CST-01:00:00DST01:00:00,M3.5.0/02:00:00,M10.5.0/02:00:00</v>
      </c>
      <c r="AJ113" s="2">
        <v>2688</v>
      </c>
      <c r="AK113" s="1">
        <v>1520</v>
      </c>
      <c r="AL113" s="1">
        <v>100</v>
      </c>
      <c r="AM113" s="17">
        <v>100</v>
      </c>
      <c r="AN113" s="1">
        <v>25</v>
      </c>
      <c r="AO113" s="1">
        <v>8192</v>
      </c>
      <c r="AP113" s="12" t="s">
        <v>227</v>
      </c>
      <c r="AQ113" s="13" t="s">
        <v>227</v>
      </c>
      <c r="AR113" s="13" t="s">
        <v>227</v>
      </c>
      <c r="AS113" s="17" t="s">
        <v>227</v>
      </c>
      <c r="AT113" s="13" t="s">
        <v>227</v>
      </c>
      <c r="AU113" s="13" t="s">
        <v>227</v>
      </c>
      <c r="AV113" s="2" t="s">
        <v>228</v>
      </c>
      <c r="AW113" s="1" t="s">
        <v>229</v>
      </c>
      <c r="AX113" s="1" t="s">
        <v>230</v>
      </c>
      <c r="AY113" s="1" t="s">
        <v>229</v>
      </c>
      <c r="AZ113" s="1">
        <v>3</v>
      </c>
      <c r="BA113" s="1">
        <v>48</v>
      </c>
      <c r="BB113" s="1">
        <v>39</v>
      </c>
      <c r="BC113" s="1">
        <v>80</v>
      </c>
      <c r="BD113" s="12" t="s">
        <v>227</v>
      </c>
      <c r="BE113" s="13" t="s">
        <v>227</v>
      </c>
      <c r="BF113" s="13" t="s">
        <v>227</v>
      </c>
      <c r="BG113" s="13" t="s">
        <v>227</v>
      </c>
      <c r="BH113" s="13" t="s">
        <v>227</v>
      </c>
      <c r="BI113" s="13" t="s">
        <v>227</v>
      </c>
      <c r="BJ113" s="13" t="s">
        <v>227</v>
      </c>
      <c r="BK113" s="12" t="s">
        <v>231</v>
      </c>
      <c r="BL113" s="13" t="s">
        <v>232</v>
      </c>
      <c r="BM113" s="13">
        <v>10014</v>
      </c>
    </row>
    <row r="114" spans="1:65" ht="15.75">
      <c r="A114" s="9" t="s">
        <v>305</v>
      </c>
      <c r="B114" s="9" t="s">
        <v>298</v>
      </c>
      <c r="D114" s="11"/>
      <c r="E114" s="9"/>
      <c r="F114" s="12">
        <v>192</v>
      </c>
      <c r="G114" s="13">
        <v>168</v>
      </c>
      <c r="H114" s="13">
        <v>190</v>
      </c>
      <c r="I114" s="13">
        <f t="shared" si="9"/>
        <v>15</v>
      </c>
      <c r="J114" s="17" t="str">
        <f t="shared" si="10"/>
        <v>192.168.190.15</v>
      </c>
      <c r="K114" s="11" t="s">
        <v>118</v>
      </c>
      <c r="L114" s="15" t="str">
        <f>INDEX(Dictionaries!B:B,MATCH(Main!K114,Dictionaries!A:A,0))</f>
        <v>CST-01:00</v>
      </c>
      <c r="M114" s="9" t="s">
        <v>225</v>
      </c>
      <c r="N114" s="9" t="s">
        <v>226</v>
      </c>
      <c r="O114" s="13">
        <v>123</v>
      </c>
      <c r="P114" s="13">
        <v>60</v>
      </c>
      <c r="Q114" s="12" t="s">
        <v>65</v>
      </c>
      <c r="R114" s="16">
        <f>IF(NOT(ISBLANK(Q114)),INDEX(Dictionaries!D:D,MATCH(Main!Q114,Dictionaries!C:C,0)),"-")</f>
        <v>3</v>
      </c>
      <c r="S114" s="13" t="s">
        <v>80</v>
      </c>
      <c r="T114" s="16">
        <f>IF(NOT(R114="-"),INDEX(Dictionaries!F:F,MATCH(Main!S114,Dictionaries!E:E,0)),"-")</f>
        <v>5</v>
      </c>
      <c r="U114" s="13" t="s">
        <v>53</v>
      </c>
      <c r="V114" s="16">
        <f>IF(NOT(R114="-"),INDEX(Dictionaries!H:H,MATCH(Main!U114,Dictionaries!G:G,0)),"-")</f>
        <v>0</v>
      </c>
      <c r="W114" s="14">
        <v>2</v>
      </c>
      <c r="X114" s="44" t="str">
        <f>IF(NOT(R114="-"),INDEX(Dictionaries!J:J,MATCH(Main!W114,Dictionaries!I:I,0)),"-")</f>
        <v>02:00:00</v>
      </c>
      <c r="Y114" s="12" t="s">
        <v>105</v>
      </c>
      <c r="Z114" s="16">
        <f>IF(NOT(R114="-"),INDEX(Dictionaries!D:D,MATCH(Main!Y114,Dictionaries!C:C,0)),"-")</f>
        <v>10</v>
      </c>
      <c r="AA114" s="13" t="s">
        <v>80</v>
      </c>
      <c r="AB114" s="16">
        <f>IF(NOT(R114="-"),INDEX(Dictionaries!F:F,MATCH(Main!AA114,Dictionaries!E:E,0)),"-")</f>
        <v>5</v>
      </c>
      <c r="AC114" s="13" t="s">
        <v>53</v>
      </c>
      <c r="AD114" s="16">
        <f>IF(NOT(R114="-"),INDEX(Dictionaries!H:H,MATCH(Main!AC114,Dictionaries!G:G,0)),"-")</f>
        <v>0</v>
      </c>
      <c r="AE114" s="14">
        <v>2</v>
      </c>
      <c r="AF114" s="16" t="str">
        <f>IF(NOT(R114="-"),INDEX(Dictionaries!J:J,MATCH(Main!AE114,Dictionaries!I:I,0)),"-")</f>
        <v>02:00:00</v>
      </c>
      <c r="AG114" s="13">
        <v>60</v>
      </c>
      <c r="AH114" s="16" t="str">
        <f>IF(NOT(R114="-"),INDEX(Dictionaries!L:L,MATCH(Main!AG114,Dictionaries!K:K,0)),"-")</f>
        <v>01:00:00</v>
      </c>
      <c r="AI114" s="16" t="str">
        <f t="shared" si="8"/>
        <v>CST-01:00:00DST01:00:00,M3.5.0/02:00:00,M10.5.0/02:00:00</v>
      </c>
      <c r="AJ114" s="2">
        <v>2688</v>
      </c>
      <c r="AK114" s="1">
        <v>1520</v>
      </c>
      <c r="AL114" s="1">
        <v>100</v>
      </c>
      <c r="AM114" s="17">
        <v>100</v>
      </c>
      <c r="AN114" s="1">
        <v>25</v>
      </c>
      <c r="AO114" s="1">
        <v>8192</v>
      </c>
      <c r="AV114" s="2" t="s">
        <v>228</v>
      </c>
      <c r="AW114" s="1" t="s">
        <v>229</v>
      </c>
      <c r="AX114" s="1" t="s">
        <v>230</v>
      </c>
      <c r="AY114" s="1" t="s">
        <v>229</v>
      </c>
      <c r="AZ114" s="1">
        <v>3</v>
      </c>
      <c r="BA114" s="1">
        <v>48</v>
      </c>
      <c r="BB114" s="1">
        <v>39</v>
      </c>
      <c r="BC114" s="1">
        <v>80</v>
      </c>
      <c r="BK114" s="12" t="s">
        <v>231</v>
      </c>
      <c r="BL114" s="13" t="s">
        <v>232</v>
      </c>
      <c r="BM114" s="13">
        <v>10015</v>
      </c>
    </row>
    <row r="115" spans="1:65" ht="15.75">
      <c r="A115" s="9" t="s">
        <v>306</v>
      </c>
      <c r="B115" s="9" t="s">
        <v>298</v>
      </c>
      <c r="D115" s="11"/>
      <c r="E115" s="9"/>
      <c r="F115" s="12">
        <v>192</v>
      </c>
      <c r="G115" s="13">
        <v>168</v>
      </c>
      <c r="H115" s="13">
        <v>190</v>
      </c>
      <c r="I115" s="13">
        <f t="shared" si="9"/>
        <v>16</v>
      </c>
      <c r="J115" s="17" t="str">
        <f t="shared" si="10"/>
        <v>192.168.190.16</v>
      </c>
      <c r="K115" s="11" t="s">
        <v>118</v>
      </c>
      <c r="L115" s="15" t="str">
        <f>INDEX(Dictionaries!B:B,MATCH(Main!K115,Dictionaries!A:A,0))</f>
        <v>CST-01:00</v>
      </c>
      <c r="M115" s="9" t="s">
        <v>225</v>
      </c>
      <c r="N115" s="9" t="s">
        <v>226</v>
      </c>
      <c r="O115" s="13">
        <v>123</v>
      </c>
      <c r="P115" s="13">
        <v>60</v>
      </c>
      <c r="Q115" s="12" t="s">
        <v>65</v>
      </c>
      <c r="R115" s="16">
        <f>IF(NOT(ISBLANK(Q115)),INDEX(Dictionaries!D:D,MATCH(Main!Q115,Dictionaries!C:C,0)),"-")</f>
        <v>3</v>
      </c>
      <c r="S115" s="13" t="s">
        <v>80</v>
      </c>
      <c r="T115" s="16">
        <f>IF(NOT(R115="-"),INDEX(Dictionaries!F:F,MATCH(Main!S115,Dictionaries!E:E,0)),"-")</f>
        <v>5</v>
      </c>
      <c r="U115" s="13" t="s">
        <v>53</v>
      </c>
      <c r="V115" s="16">
        <f>IF(NOT(R115="-"),INDEX(Dictionaries!H:H,MATCH(Main!U115,Dictionaries!G:G,0)),"-")</f>
        <v>0</v>
      </c>
      <c r="W115" s="14">
        <v>2</v>
      </c>
      <c r="X115" s="44" t="str">
        <f>IF(NOT(R115="-"),INDEX(Dictionaries!J:J,MATCH(Main!W115,Dictionaries!I:I,0)),"-")</f>
        <v>02:00:00</v>
      </c>
      <c r="Y115" s="12" t="s">
        <v>105</v>
      </c>
      <c r="Z115" s="16">
        <f>IF(NOT(R115="-"),INDEX(Dictionaries!D:D,MATCH(Main!Y115,Dictionaries!C:C,0)),"-")</f>
        <v>10</v>
      </c>
      <c r="AA115" s="13" t="s">
        <v>80</v>
      </c>
      <c r="AB115" s="16">
        <f>IF(NOT(R115="-"),INDEX(Dictionaries!F:F,MATCH(Main!AA115,Dictionaries!E:E,0)),"-")</f>
        <v>5</v>
      </c>
      <c r="AC115" s="13" t="s">
        <v>53</v>
      </c>
      <c r="AD115" s="16">
        <f>IF(NOT(R115="-"),INDEX(Dictionaries!H:H,MATCH(Main!AC115,Dictionaries!G:G,0)),"-")</f>
        <v>0</v>
      </c>
      <c r="AE115" s="14">
        <v>2</v>
      </c>
      <c r="AF115" s="16" t="str">
        <f>IF(NOT(R115="-"),INDEX(Dictionaries!J:J,MATCH(Main!AE115,Dictionaries!I:I,0)),"-")</f>
        <v>02:00:00</v>
      </c>
      <c r="AG115" s="13">
        <v>60</v>
      </c>
      <c r="AH115" s="16" t="str">
        <f>IF(NOT(R115="-"),INDEX(Dictionaries!L:L,MATCH(Main!AG115,Dictionaries!K:K,0)),"-")</f>
        <v>01:00:00</v>
      </c>
      <c r="AI115" s="16" t="str">
        <f t="shared" si="8"/>
        <v>CST-01:00:00DST01:00:00,M3.5.0/02:00:00,M10.5.0/02:00:00</v>
      </c>
      <c r="AJ115" s="2">
        <v>2688</v>
      </c>
      <c r="AK115" s="1">
        <v>1520</v>
      </c>
      <c r="AL115" s="1">
        <v>100</v>
      </c>
      <c r="AM115" s="17">
        <v>100</v>
      </c>
      <c r="AN115" s="1">
        <v>25</v>
      </c>
      <c r="AO115" s="1">
        <v>8192</v>
      </c>
      <c r="AV115" s="2" t="s">
        <v>228</v>
      </c>
      <c r="AW115" s="1" t="s">
        <v>229</v>
      </c>
      <c r="AX115" s="1" t="s">
        <v>230</v>
      </c>
      <c r="AY115" s="1" t="s">
        <v>229</v>
      </c>
      <c r="AZ115" s="1">
        <v>3</v>
      </c>
      <c r="BA115" s="1">
        <v>48</v>
      </c>
      <c r="BB115" s="1">
        <v>39</v>
      </c>
      <c r="BC115" s="1">
        <v>80</v>
      </c>
      <c r="BK115" s="12" t="s">
        <v>231</v>
      </c>
      <c r="BL115" s="13" t="s">
        <v>232</v>
      </c>
      <c r="BM115" s="13">
        <v>10016</v>
      </c>
    </row>
    <row r="116" spans="1:65" ht="15.75">
      <c r="A116" s="9" t="s">
        <v>307</v>
      </c>
      <c r="B116" s="9" t="s">
        <v>298</v>
      </c>
      <c r="D116" s="11"/>
      <c r="E116" s="9"/>
      <c r="F116" s="12">
        <v>192</v>
      </c>
      <c r="G116" s="13">
        <v>168</v>
      </c>
      <c r="H116" s="13">
        <v>190</v>
      </c>
      <c r="I116" s="13">
        <f t="shared" si="9"/>
        <v>17</v>
      </c>
      <c r="J116" s="17" t="str">
        <f t="shared" si="10"/>
        <v>192.168.190.17</v>
      </c>
      <c r="K116" s="11" t="s">
        <v>118</v>
      </c>
      <c r="L116" s="15" t="str">
        <f>INDEX(Dictionaries!B:B,MATCH(Main!K116,Dictionaries!A:A,0))</f>
        <v>CST-01:00</v>
      </c>
      <c r="M116" s="9" t="s">
        <v>225</v>
      </c>
      <c r="N116" s="9" t="s">
        <v>226</v>
      </c>
      <c r="O116" s="13">
        <v>123</v>
      </c>
      <c r="P116" s="13">
        <v>60</v>
      </c>
      <c r="Q116" s="12" t="s">
        <v>65</v>
      </c>
      <c r="R116" s="16">
        <f>IF(NOT(ISBLANK(Q116)),INDEX(Dictionaries!D:D,MATCH(Main!Q116,Dictionaries!C:C,0)),"-")</f>
        <v>3</v>
      </c>
      <c r="S116" s="13" t="s">
        <v>80</v>
      </c>
      <c r="T116" s="16">
        <f>IF(NOT(R116="-"),INDEX(Dictionaries!F:F,MATCH(Main!S116,Dictionaries!E:E,0)),"-")</f>
        <v>5</v>
      </c>
      <c r="U116" s="13" t="s">
        <v>53</v>
      </c>
      <c r="V116" s="16">
        <f>IF(NOT(R116="-"),INDEX(Dictionaries!H:H,MATCH(Main!U116,Dictionaries!G:G,0)),"-")</f>
        <v>0</v>
      </c>
      <c r="W116" s="14">
        <v>2</v>
      </c>
      <c r="X116" s="44" t="str">
        <f>IF(NOT(R116="-"),INDEX(Dictionaries!J:J,MATCH(Main!W116,Dictionaries!I:I,0)),"-")</f>
        <v>02:00:00</v>
      </c>
      <c r="Y116" s="12" t="s">
        <v>105</v>
      </c>
      <c r="Z116" s="16">
        <f>IF(NOT(R116="-"),INDEX(Dictionaries!D:D,MATCH(Main!Y116,Dictionaries!C:C,0)),"-")</f>
        <v>10</v>
      </c>
      <c r="AA116" s="13" t="s">
        <v>80</v>
      </c>
      <c r="AB116" s="16">
        <f>IF(NOT(R116="-"),INDEX(Dictionaries!F:F,MATCH(Main!AA116,Dictionaries!E:E,0)),"-")</f>
        <v>5</v>
      </c>
      <c r="AC116" s="13" t="s">
        <v>53</v>
      </c>
      <c r="AD116" s="16">
        <f>IF(NOT(R116="-"),INDEX(Dictionaries!H:H,MATCH(Main!AC116,Dictionaries!G:G,0)),"-")</f>
        <v>0</v>
      </c>
      <c r="AE116" s="14">
        <v>2</v>
      </c>
      <c r="AF116" s="16" t="str">
        <f>IF(NOT(R116="-"),INDEX(Dictionaries!J:J,MATCH(Main!AE116,Dictionaries!I:I,0)),"-")</f>
        <v>02:00:00</v>
      </c>
      <c r="AG116" s="13">
        <v>60</v>
      </c>
      <c r="AH116" s="16" t="str">
        <f>IF(NOT(R116="-"),INDEX(Dictionaries!L:L,MATCH(Main!AG116,Dictionaries!K:K,0)),"-")</f>
        <v>01:00:00</v>
      </c>
      <c r="AI116" s="16" t="str">
        <f t="shared" si="8"/>
        <v>CST-01:00:00DST01:00:00,M3.5.0/02:00:00,M10.5.0/02:00:00</v>
      </c>
      <c r="AJ116" s="2">
        <v>2688</v>
      </c>
      <c r="AK116" s="1">
        <v>1520</v>
      </c>
      <c r="AL116" s="1">
        <v>100</v>
      </c>
      <c r="AM116" s="17">
        <v>100</v>
      </c>
      <c r="AN116" s="1">
        <v>25</v>
      </c>
      <c r="AO116" s="1">
        <v>8192</v>
      </c>
      <c r="AV116" s="2" t="s">
        <v>228</v>
      </c>
      <c r="AW116" s="1" t="s">
        <v>229</v>
      </c>
      <c r="AX116" s="1" t="s">
        <v>230</v>
      </c>
      <c r="AY116" s="1" t="s">
        <v>229</v>
      </c>
      <c r="AZ116" s="1">
        <v>3</v>
      </c>
      <c r="BA116" s="1">
        <v>48</v>
      </c>
      <c r="BB116" s="1">
        <v>39</v>
      </c>
      <c r="BC116" s="1">
        <v>80</v>
      </c>
      <c r="BK116" s="12" t="s">
        <v>231</v>
      </c>
      <c r="BL116" s="13" t="s">
        <v>232</v>
      </c>
      <c r="BM116" s="13">
        <v>10017</v>
      </c>
    </row>
    <row r="117" spans="1:65" ht="15.75">
      <c r="A117" s="9" t="s">
        <v>308</v>
      </c>
      <c r="B117" s="9" t="s">
        <v>298</v>
      </c>
      <c r="D117" s="11"/>
      <c r="E117" s="9"/>
      <c r="F117" s="12">
        <v>192</v>
      </c>
      <c r="G117" s="13">
        <v>168</v>
      </c>
      <c r="H117" s="13">
        <v>190</v>
      </c>
      <c r="I117" s="13">
        <f t="shared" si="9"/>
        <v>18</v>
      </c>
      <c r="J117" s="17" t="str">
        <f t="shared" si="10"/>
        <v>192.168.190.18</v>
      </c>
      <c r="K117" s="11" t="s">
        <v>118</v>
      </c>
      <c r="L117" s="15" t="str">
        <f>INDEX(Dictionaries!B:B,MATCH(Main!K117,Dictionaries!A:A,0))</f>
        <v>CST-01:00</v>
      </c>
      <c r="M117" s="9" t="s">
        <v>225</v>
      </c>
      <c r="N117" s="9" t="s">
        <v>226</v>
      </c>
      <c r="O117" s="13">
        <v>123</v>
      </c>
      <c r="P117" s="13">
        <v>60</v>
      </c>
      <c r="Q117" s="12" t="s">
        <v>65</v>
      </c>
      <c r="R117" s="16">
        <f>IF(NOT(ISBLANK(Q117)),INDEX(Dictionaries!D:D,MATCH(Main!Q117,Dictionaries!C:C,0)),"-")</f>
        <v>3</v>
      </c>
      <c r="S117" s="13" t="s">
        <v>80</v>
      </c>
      <c r="T117" s="16">
        <f>IF(NOT(R117="-"),INDEX(Dictionaries!F:F,MATCH(Main!S117,Dictionaries!E:E,0)),"-")</f>
        <v>5</v>
      </c>
      <c r="U117" s="13" t="s">
        <v>53</v>
      </c>
      <c r="V117" s="16">
        <f>IF(NOT(R117="-"),INDEX(Dictionaries!H:H,MATCH(Main!U117,Dictionaries!G:G,0)),"-")</f>
        <v>0</v>
      </c>
      <c r="W117" s="14">
        <v>2</v>
      </c>
      <c r="X117" s="44" t="str">
        <f>IF(NOT(R117="-"),INDEX(Dictionaries!J:J,MATCH(Main!W117,Dictionaries!I:I,0)),"-")</f>
        <v>02:00:00</v>
      </c>
      <c r="Y117" s="12" t="s">
        <v>105</v>
      </c>
      <c r="Z117" s="16">
        <f>IF(NOT(R117="-"),INDEX(Dictionaries!D:D,MATCH(Main!Y117,Dictionaries!C:C,0)),"-")</f>
        <v>10</v>
      </c>
      <c r="AA117" s="13" t="s">
        <v>80</v>
      </c>
      <c r="AB117" s="16">
        <f>IF(NOT(R117="-"),INDEX(Dictionaries!F:F,MATCH(Main!AA117,Dictionaries!E:E,0)),"-")</f>
        <v>5</v>
      </c>
      <c r="AC117" s="13" t="s">
        <v>53</v>
      </c>
      <c r="AD117" s="16">
        <f>IF(NOT(R117="-"),INDEX(Dictionaries!H:H,MATCH(Main!AC117,Dictionaries!G:G,0)),"-")</f>
        <v>0</v>
      </c>
      <c r="AE117" s="14">
        <v>2</v>
      </c>
      <c r="AF117" s="16" t="str">
        <f>IF(NOT(R117="-"),INDEX(Dictionaries!J:J,MATCH(Main!AE117,Dictionaries!I:I,0)),"-")</f>
        <v>02:00:00</v>
      </c>
      <c r="AG117" s="13">
        <v>60</v>
      </c>
      <c r="AH117" s="16" t="str">
        <f>IF(NOT(R117="-"),INDEX(Dictionaries!L:L,MATCH(Main!AG117,Dictionaries!K:K,0)),"-")</f>
        <v>01:00:00</v>
      </c>
      <c r="AI117" s="16" t="str">
        <f t="shared" si="8"/>
        <v>CST-01:00:00DST01:00:00,M3.5.0/02:00:00,M10.5.0/02:00:00</v>
      </c>
      <c r="AJ117" s="2">
        <v>2688</v>
      </c>
      <c r="AK117" s="1">
        <v>1520</v>
      </c>
      <c r="AL117" s="1">
        <v>100</v>
      </c>
      <c r="AM117" s="17">
        <v>100</v>
      </c>
      <c r="AN117" s="1">
        <v>25</v>
      </c>
      <c r="AO117" s="1">
        <v>8192</v>
      </c>
      <c r="AV117" s="2" t="s">
        <v>228</v>
      </c>
      <c r="AW117" s="1" t="s">
        <v>229</v>
      </c>
      <c r="AX117" s="1" t="s">
        <v>230</v>
      </c>
      <c r="AY117" s="1" t="s">
        <v>229</v>
      </c>
      <c r="AZ117" s="1">
        <v>3</v>
      </c>
      <c r="BA117" s="1">
        <v>48</v>
      </c>
      <c r="BB117" s="1">
        <v>39</v>
      </c>
      <c r="BC117" s="1">
        <v>80</v>
      </c>
      <c r="BK117" s="12" t="s">
        <v>231</v>
      </c>
      <c r="BL117" s="13" t="s">
        <v>232</v>
      </c>
      <c r="BM117" s="13">
        <v>10018</v>
      </c>
    </row>
    <row r="118" spans="1:65" ht="15.75">
      <c r="A118" s="9" t="s">
        <v>309</v>
      </c>
      <c r="B118" s="9" t="s">
        <v>298</v>
      </c>
      <c r="D118" s="11"/>
      <c r="E118" s="9"/>
      <c r="F118" s="12">
        <v>192</v>
      </c>
      <c r="G118" s="13">
        <v>168</v>
      </c>
      <c r="H118" s="13">
        <v>190</v>
      </c>
      <c r="I118" s="13">
        <f t="shared" si="9"/>
        <v>19</v>
      </c>
      <c r="J118" s="17" t="str">
        <f t="shared" si="10"/>
        <v>192.168.190.19</v>
      </c>
      <c r="K118" s="11" t="s">
        <v>118</v>
      </c>
      <c r="L118" s="15" t="str">
        <f>INDEX(Dictionaries!B:B,MATCH(Main!K118,Dictionaries!A:A,0))</f>
        <v>CST-01:00</v>
      </c>
      <c r="M118" s="9" t="s">
        <v>225</v>
      </c>
      <c r="N118" s="9" t="s">
        <v>226</v>
      </c>
      <c r="O118" s="13">
        <v>123</v>
      </c>
      <c r="P118" s="13">
        <v>60</v>
      </c>
      <c r="Q118" s="12" t="s">
        <v>65</v>
      </c>
      <c r="R118" s="16">
        <f>IF(NOT(ISBLANK(Q118)),INDEX(Dictionaries!D:D,MATCH(Main!Q118,Dictionaries!C:C,0)),"-")</f>
        <v>3</v>
      </c>
      <c r="S118" s="13" t="s">
        <v>80</v>
      </c>
      <c r="T118" s="16">
        <f>IF(NOT(R118="-"),INDEX(Dictionaries!F:F,MATCH(Main!S118,Dictionaries!E:E,0)),"-")</f>
        <v>5</v>
      </c>
      <c r="U118" s="13" t="s">
        <v>53</v>
      </c>
      <c r="V118" s="16">
        <f>IF(NOT(R118="-"),INDEX(Dictionaries!H:H,MATCH(Main!U118,Dictionaries!G:G,0)),"-")</f>
        <v>0</v>
      </c>
      <c r="W118" s="14">
        <v>2</v>
      </c>
      <c r="X118" s="44" t="str">
        <f>IF(NOT(R118="-"),INDEX(Dictionaries!J:J,MATCH(Main!W118,Dictionaries!I:I,0)),"-")</f>
        <v>02:00:00</v>
      </c>
      <c r="Y118" s="12" t="s">
        <v>105</v>
      </c>
      <c r="Z118" s="16">
        <f>IF(NOT(R118="-"),INDEX(Dictionaries!D:D,MATCH(Main!Y118,Dictionaries!C:C,0)),"-")</f>
        <v>10</v>
      </c>
      <c r="AA118" s="13" t="s">
        <v>80</v>
      </c>
      <c r="AB118" s="16">
        <f>IF(NOT(R118="-"),INDEX(Dictionaries!F:F,MATCH(Main!AA118,Dictionaries!E:E,0)),"-")</f>
        <v>5</v>
      </c>
      <c r="AC118" s="13" t="s">
        <v>53</v>
      </c>
      <c r="AD118" s="16">
        <f>IF(NOT(R118="-"),INDEX(Dictionaries!H:H,MATCH(Main!AC118,Dictionaries!G:G,0)),"-")</f>
        <v>0</v>
      </c>
      <c r="AE118" s="14">
        <v>2</v>
      </c>
      <c r="AF118" s="16" t="str">
        <f>IF(NOT(R118="-"),INDEX(Dictionaries!J:J,MATCH(Main!AE118,Dictionaries!I:I,0)),"-")</f>
        <v>02:00:00</v>
      </c>
      <c r="AG118" s="13">
        <v>60</v>
      </c>
      <c r="AH118" s="16" t="str">
        <f>IF(NOT(R118="-"),INDEX(Dictionaries!L:L,MATCH(Main!AG118,Dictionaries!K:K,0)),"-")</f>
        <v>01:00:00</v>
      </c>
      <c r="AI118" s="16" t="str">
        <f t="shared" si="8"/>
        <v>CST-01:00:00DST01:00:00,M3.5.0/02:00:00,M10.5.0/02:00:00</v>
      </c>
      <c r="AJ118" s="2">
        <v>2688</v>
      </c>
      <c r="AK118" s="1">
        <v>1520</v>
      </c>
      <c r="AL118" s="1">
        <v>100</v>
      </c>
      <c r="AM118" s="17">
        <v>100</v>
      </c>
      <c r="AN118" s="1">
        <v>25</v>
      </c>
      <c r="AO118" s="1">
        <v>8192</v>
      </c>
      <c r="AV118" s="2" t="s">
        <v>228</v>
      </c>
      <c r="AW118" s="1" t="s">
        <v>229</v>
      </c>
      <c r="AX118" s="1" t="s">
        <v>230</v>
      </c>
      <c r="AY118" s="1" t="s">
        <v>229</v>
      </c>
      <c r="AZ118" s="1">
        <v>3</v>
      </c>
      <c r="BA118" s="1">
        <v>48</v>
      </c>
      <c r="BB118" s="1">
        <v>39</v>
      </c>
      <c r="BC118" s="1">
        <v>80</v>
      </c>
      <c r="BK118" s="12" t="s">
        <v>231</v>
      </c>
      <c r="BL118" s="13" t="s">
        <v>232</v>
      </c>
      <c r="BM118" s="13">
        <v>10019</v>
      </c>
    </row>
    <row r="119" spans="1:65" ht="15.75">
      <c r="A119" s="9" t="s">
        <v>310</v>
      </c>
      <c r="B119" s="9" t="s">
        <v>298</v>
      </c>
      <c r="D119" s="11"/>
      <c r="E119" s="9"/>
      <c r="F119" s="12">
        <v>192</v>
      </c>
      <c r="G119" s="13">
        <v>168</v>
      </c>
      <c r="H119" s="13">
        <v>190</v>
      </c>
      <c r="I119" s="13">
        <f t="shared" si="9"/>
        <v>20</v>
      </c>
      <c r="J119" s="17" t="str">
        <f t="shared" si="10"/>
        <v>192.168.190.20</v>
      </c>
      <c r="K119" s="11" t="s">
        <v>118</v>
      </c>
      <c r="L119" s="15" t="str">
        <f>INDEX(Dictionaries!B:B,MATCH(Main!K119,Dictionaries!A:A,0))</f>
        <v>CST-01:00</v>
      </c>
      <c r="M119" s="9" t="s">
        <v>225</v>
      </c>
      <c r="N119" s="9" t="s">
        <v>226</v>
      </c>
      <c r="O119" s="13">
        <v>123</v>
      </c>
      <c r="P119" s="13">
        <v>60</v>
      </c>
      <c r="Q119" s="12" t="s">
        <v>65</v>
      </c>
      <c r="R119" s="16">
        <f>IF(NOT(ISBLANK(Q119)),INDEX(Dictionaries!D:D,MATCH(Main!Q119,Dictionaries!C:C,0)),"-")</f>
        <v>3</v>
      </c>
      <c r="S119" s="13" t="s">
        <v>80</v>
      </c>
      <c r="T119" s="16">
        <f>IF(NOT(R119="-"),INDEX(Dictionaries!F:F,MATCH(Main!S119,Dictionaries!E:E,0)),"-")</f>
        <v>5</v>
      </c>
      <c r="U119" s="13" t="s">
        <v>53</v>
      </c>
      <c r="V119" s="16">
        <f>IF(NOT(R119="-"),INDEX(Dictionaries!H:H,MATCH(Main!U119,Dictionaries!G:G,0)),"-")</f>
        <v>0</v>
      </c>
      <c r="W119" s="14">
        <v>2</v>
      </c>
      <c r="X119" s="44" t="str">
        <f>IF(NOT(R119="-"),INDEX(Dictionaries!J:J,MATCH(Main!W119,Dictionaries!I:I,0)),"-")</f>
        <v>02:00:00</v>
      </c>
      <c r="Y119" s="12" t="s">
        <v>105</v>
      </c>
      <c r="Z119" s="16">
        <f>IF(NOT(R119="-"),INDEX(Dictionaries!D:D,MATCH(Main!Y119,Dictionaries!C:C,0)),"-")</f>
        <v>10</v>
      </c>
      <c r="AA119" s="13" t="s">
        <v>80</v>
      </c>
      <c r="AB119" s="16">
        <f>IF(NOT(R119="-"),INDEX(Dictionaries!F:F,MATCH(Main!AA119,Dictionaries!E:E,0)),"-")</f>
        <v>5</v>
      </c>
      <c r="AC119" s="13" t="s">
        <v>53</v>
      </c>
      <c r="AD119" s="16">
        <f>IF(NOT(R119="-"),INDEX(Dictionaries!H:H,MATCH(Main!AC119,Dictionaries!G:G,0)),"-")</f>
        <v>0</v>
      </c>
      <c r="AE119" s="14">
        <v>2</v>
      </c>
      <c r="AF119" s="16" t="str">
        <f>IF(NOT(R119="-"),INDEX(Dictionaries!J:J,MATCH(Main!AE119,Dictionaries!I:I,0)),"-")</f>
        <v>02:00:00</v>
      </c>
      <c r="AG119" s="13">
        <v>60</v>
      </c>
      <c r="AH119" s="16" t="str">
        <f>IF(NOT(R119="-"),INDEX(Dictionaries!L:L,MATCH(Main!AG119,Dictionaries!K:K,0)),"-")</f>
        <v>01:00:00</v>
      </c>
      <c r="AI119" s="16" t="str">
        <f t="shared" si="8"/>
        <v>CST-01:00:00DST01:00:00,M3.5.0/02:00:00,M10.5.0/02:00:00</v>
      </c>
      <c r="AJ119" s="2">
        <v>2688</v>
      </c>
      <c r="AK119" s="1">
        <v>1520</v>
      </c>
      <c r="AL119" s="1">
        <v>100</v>
      </c>
      <c r="AM119" s="17">
        <v>100</v>
      </c>
      <c r="AN119" s="1">
        <v>25</v>
      </c>
      <c r="AO119" s="1">
        <v>8192</v>
      </c>
      <c r="AV119" s="2" t="s">
        <v>228</v>
      </c>
      <c r="AW119" s="1" t="s">
        <v>229</v>
      </c>
      <c r="AX119" s="1" t="s">
        <v>230</v>
      </c>
      <c r="AY119" s="1" t="s">
        <v>229</v>
      </c>
      <c r="AZ119" s="1">
        <v>3</v>
      </c>
      <c r="BA119" s="1">
        <v>48</v>
      </c>
      <c r="BB119" s="1">
        <v>39</v>
      </c>
      <c r="BC119" s="1">
        <v>80</v>
      </c>
      <c r="BK119" s="12" t="s">
        <v>231</v>
      </c>
      <c r="BL119" s="13" t="s">
        <v>232</v>
      </c>
      <c r="BM119" s="13">
        <v>10020</v>
      </c>
    </row>
    <row r="120" spans="1:65">
      <c r="A120" s="9" t="s">
        <v>311</v>
      </c>
      <c r="B120" s="9" t="s">
        <v>298</v>
      </c>
      <c r="C120" s="6" t="s">
        <v>299</v>
      </c>
      <c r="D120" s="11" t="s">
        <v>223</v>
      </c>
      <c r="E120" s="9" t="s">
        <v>243</v>
      </c>
      <c r="F120" s="12">
        <v>192</v>
      </c>
      <c r="G120" s="13">
        <v>168</v>
      </c>
      <c r="H120" s="13">
        <v>190</v>
      </c>
      <c r="I120" s="13">
        <f t="shared" si="9"/>
        <v>21</v>
      </c>
      <c r="J120" s="17" t="str">
        <f t="shared" si="10"/>
        <v>192.168.190.21</v>
      </c>
      <c r="K120" s="11" t="s">
        <v>118</v>
      </c>
      <c r="L120" s="15" t="str">
        <f>INDEX(Dictionaries!B:B,MATCH(Main!K120,Dictionaries!A:A,0))</f>
        <v>CST-01:00</v>
      </c>
      <c r="M120" s="9" t="s">
        <v>225</v>
      </c>
      <c r="N120" s="9" t="s">
        <v>226</v>
      </c>
      <c r="O120" s="13">
        <v>123</v>
      </c>
      <c r="P120" s="13">
        <v>60</v>
      </c>
      <c r="Q120" s="12" t="s">
        <v>65</v>
      </c>
      <c r="R120" s="16">
        <f>IF(NOT(ISBLANK(Q120)),INDEX(Dictionaries!D:D,MATCH(Main!Q120,Dictionaries!C:C,0)),"-")</f>
        <v>3</v>
      </c>
      <c r="S120" s="13" t="s">
        <v>80</v>
      </c>
      <c r="T120" s="16">
        <f>IF(NOT(R120="-"),INDEX(Dictionaries!F:F,MATCH(Main!S120,Dictionaries!E:E,0)),"-")</f>
        <v>5</v>
      </c>
      <c r="U120" s="13" t="s">
        <v>53</v>
      </c>
      <c r="V120" s="16">
        <f>IF(NOT(R120="-"),INDEX(Dictionaries!H:H,MATCH(Main!U120,Dictionaries!G:G,0)),"-")</f>
        <v>0</v>
      </c>
      <c r="W120" s="14">
        <v>2</v>
      </c>
      <c r="X120" s="44" t="str">
        <f>IF(NOT(R120="-"),INDEX(Dictionaries!J:J,MATCH(Main!W120,Dictionaries!I:I,0)),"-")</f>
        <v>02:00:00</v>
      </c>
      <c r="Y120" s="12" t="s">
        <v>105</v>
      </c>
      <c r="Z120" s="16">
        <f>IF(NOT(R120="-"),INDEX(Dictionaries!D:D,MATCH(Main!Y120,Dictionaries!C:C,0)),"-")</f>
        <v>10</v>
      </c>
      <c r="AA120" s="13" t="s">
        <v>80</v>
      </c>
      <c r="AB120" s="16">
        <f>IF(NOT(R120="-"),INDEX(Dictionaries!F:F,MATCH(Main!AA120,Dictionaries!E:E,0)),"-")</f>
        <v>5</v>
      </c>
      <c r="AC120" s="13" t="s">
        <v>53</v>
      </c>
      <c r="AD120" s="16">
        <f>IF(NOT(R120="-"),INDEX(Dictionaries!H:H,MATCH(Main!AC120,Dictionaries!G:G,0)),"-")</f>
        <v>0</v>
      </c>
      <c r="AE120" s="14">
        <v>2</v>
      </c>
      <c r="AF120" s="16" t="str">
        <f>IF(NOT(R120="-"),INDEX(Dictionaries!J:J,MATCH(Main!AE120,Dictionaries!I:I,0)),"-")</f>
        <v>02:00:00</v>
      </c>
      <c r="AG120" s="13">
        <v>60</v>
      </c>
      <c r="AH120" s="16" t="str">
        <f>IF(NOT(R120="-"),INDEX(Dictionaries!L:L,MATCH(Main!AG120,Dictionaries!K:K,0)),"-")</f>
        <v>01:00:00</v>
      </c>
      <c r="AI120" s="16" t="str">
        <f t="shared" si="8"/>
        <v>CST-01:00:00DST01:00:00,M3.5.0/02:00:00,M10.5.0/02:00:00</v>
      </c>
      <c r="AJ120" s="2">
        <v>2688</v>
      </c>
      <c r="AK120" s="1">
        <v>1520</v>
      </c>
      <c r="AL120" s="1">
        <v>100</v>
      </c>
      <c r="AM120" s="17">
        <v>100</v>
      </c>
      <c r="AN120" s="1">
        <v>25</v>
      </c>
      <c r="AO120" s="1">
        <v>8192</v>
      </c>
      <c r="AP120" s="12" t="s">
        <v>227</v>
      </c>
      <c r="AQ120" s="13" t="s">
        <v>227</v>
      </c>
      <c r="AR120" s="13" t="s">
        <v>227</v>
      </c>
      <c r="AS120" s="17" t="s">
        <v>227</v>
      </c>
      <c r="AT120" s="13" t="s">
        <v>227</v>
      </c>
      <c r="AU120" s="13" t="s">
        <v>227</v>
      </c>
      <c r="AV120" s="2" t="s">
        <v>228</v>
      </c>
      <c r="AW120" s="1" t="s">
        <v>229</v>
      </c>
      <c r="AX120" s="1" t="s">
        <v>230</v>
      </c>
      <c r="AY120" s="1" t="s">
        <v>229</v>
      </c>
      <c r="AZ120" s="1">
        <v>3</v>
      </c>
      <c r="BA120" s="1">
        <v>48</v>
      </c>
      <c r="BB120" s="1">
        <v>39</v>
      </c>
      <c r="BC120" s="1">
        <v>80</v>
      </c>
      <c r="BD120" s="12" t="s">
        <v>227</v>
      </c>
      <c r="BE120" s="13" t="s">
        <v>227</v>
      </c>
      <c r="BF120" s="13" t="s">
        <v>227</v>
      </c>
      <c r="BG120" s="13" t="s">
        <v>227</v>
      </c>
      <c r="BH120" s="13" t="s">
        <v>227</v>
      </c>
      <c r="BI120" s="13" t="s">
        <v>227</v>
      </c>
      <c r="BJ120" s="13" t="s">
        <v>227</v>
      </c>
      <c r="BK120" s="12" t="s">
        <v>231</v>
      </c>
      <c r="BL120" s="13" t="s">
        <v>232</v>
      </c>
      <c r="BM120" s="13">
        <v>10021</v>
      </c>
    </row>
    <row r="121" spans="1:65" ht="15.75">
      <c r="A121" s="9" t="s">
        <v>312</v>
      </c>
      <c r="B121" s="9" t="s">
        <v>298</v>
      </c>
      <c r="D121" s="11"/>
      <c r="E121" s="9"/>
      <c r="F121" s="12">
        <v>192</v>
      </c>
      <c r="G121" s="13">
        <v>168</v>
      </c>
      <c r="H121" s="13">
        <v>190</v>
      </c>
      <c r="I121" s="13">
        <f t="shared" si="9"/>
        <v>22</v>
      </c>
      <c r="J121" s="17" t="str">
        <f t="shared" si="10"/>
        <v>192.168.190.22</v>
      </c>
      <c r="K121" s="11" t="s">
        <v>118</v>
      </c>
      <c r="L121" s="15" t="str">
        <f>INDEX(Dictionaries!B:B,MATCH(Main!K121,Dictionaries!A:A,0))</f>
        <v>CST-01:00</v>
      </c>
      <c r="M121" s="9" t="s">
        <v>225</v>
      </c>
      <c r="N121" s="9" t="s">
        <v>226</v>
      </c>
      <c r="O121" s="13">
        <v>123</v>
      </c>
      <c r="P121" s="13">
        <v>60</v>
      </c>
      <c r="Q121" s="12" t="s">
        <v>65</v>
      </c>
      <c r="R121" s="16">
        <f>IF(NOT(ISBLANK(Q121)),INDEX(Dictionaries!D:D,MATCH(Main!Q121,Dictionaries!C:C,0)),"-")</f>
        <v>3</v>
      </c>
      <c r="S121" s="13" t="s">
        <v>80</v>
      </c>
      <c r="T121" s="16">
        <f>IF(NOT(R121="-"),INDEX(Dictionaries!F:F,MATCH(Main!S121,Dictionaries!E:E,0)),"-")</f>
        <v>5</v>
      </c>
      <c r="U121" s="13" t="s">
        <v>53</v>
      </c>
      <c r="V121" s="16">
        <f>IF(NOT(R121="-"),INDEX(Dictionaries!H:H,MATCH(Main!U121,Dictionaries!G:G,0)),"-")</f>
        <v>0</v>
      </c>
      <c r="W121" s="14">
        <v>2</v>
      </c>
      <c r="X121" s="44" t="str">
        <f>IF(NOT(R121="-"),INDEX(Dictionaries!J:J,MATCH(Main!W121,Dictionaries!I:I,0)),"-")</f>
        <v>02:00:00</v>
      </c>
      <c r="Y121" s="12" t="s">
        <v>105</v>
      </c>
      <c r="Z121" s="16">
        <f>IF(NOT(R121="-"),INDEX(Dictionaries!D:D,MATCH(Main!Y121,Dictionaries!C:C,0)),"-")</f>
        <v>10</v>
      </c>
      <c r="AA121" s="13" t="s">
        <v>80</v>
      </c>
      <c r="AB121" s="16">
        <f>IF(NOT(R121="-"),INDEX(Dictionaries!F:F,MATCH(Main!AA121,Dictionaries!E:E,0)),"-")</f>
        <v>5</v>
      </c>
      <c r="AC121" s="13" t="s">
        <v>53</v>
      </c>
      <c r="AD121" s="16">
        <f>IF(NOT(R121="-"),INDEX(Dictionaries!H:H,MATCH(Main!AC121,Dictionaries!G:G,0)),"-")</f>
        <v>0</v>
      </c>
      <c r="AE121" s="14">
        <v>2</v>
      </c>
      <c r="AF121" s="16" t="str">
        <f>IF(NOT(R121="-"),INDEX(Dictionaries!J:J,MATCH(Main!AE121,Dictionaries!I:I,0)),"-")</f>
        <v>02:00:00</v>
      </c>
      <c r="AG121" s="13">
        <v>60</v>
      </c>
      <c r="AH121" s="16" t="str">
        <f>IF(NOT(R121="-"),INDEX(Dictionaries!L:L,MATCH(Main!AG121,Dictionaries!K:K,0)),"-")</f>
        <v>01:00:00</v>
      </c>
      <c r="AI121" s="16" t="str">
        <f t="shared" si="8"/>
        <v>CST-01:00:00DST01:00:00,M3.5.0/02:00:00,M10.5.0/02:00:00</v>
      </c>
      <c r="AJ121" s="2">
        <v>2688</v>
      </c>
      <c r="AK121" s="1">
        <v>1520</v>
      </c>
      <c r="AL121" s="1">
        <v>100</v>
      </c>
      <c r="AM121" s="17">
        <v>100</v>
      </c>
      <c r="AN121" s="1">
        <v>25</v>
      </c>
      <c r="AO121" s="1">
        <v>8192</v>
      </c>
      <c r="AV121" s="2" t="s">
        <v>228</v>
      </c>
      <c r="AW121" s="1" t="s">
        <v>229</v>
      </c>
      <c r="AX121" s="1" t="s">
        <v>230</v>
      </c>
      <c r="AY121" s="1" t="s">
        <v>229</v>
      </c>
      <c r="AZ121" s="1">
        <v>3</v>
      </c>
      <c r="BA121" s="1">
        <v>48</v>
      </c>
      <c r="BB121" s="1">
        <v>39</v>
      </c>
      <c r="BC121" s="1">
        <v>80</v>
      </c>
      <c r="BK121" s="12" t="s">
        <v>231</v>
      </c>
      <c r="BL121" s="13" t="s">
        <v>232</v>
      </c>
      <c r="BM121" s="13">
        <v>10022</v>
      </c>
    </row>
    <row r="122" spans="1:65">
      <c r="A122" s="9" t="s">
        <v>313</v>
      </c>
      <c r="B122" s="9" t="s">
        <v>298</v>
      </c>
      <c r="C122" s="6" t="s">
        <v>303</v>
      </c>
      <c r="D122" s="11" t="s">
        <v>223</v>
      </c>
      <c r="E122" s="9" t="s">
        <v>243</v>
      </c>
      <c r="F122" s="12">
        <v>192</v>
      </c>
      <c r="G122" s="13">
        <v>168</v>
      </c>
      <c r="H122" s="13">
        <v>190</v>
      </c>
      <c r="I122" s="13">
        <f t="shared" si="9"/>
        <v>23</v>
      </c>
      <c r="J122" s="17" t="str">
        <f t="shared" si="10"/>
        <v>192.168.190.23</v>
      </c>
      <c r="K122" s="11" t="s">
        <v>118</v>
      </c>
      <c r="L122" s="15" t="str">
        <f>INDEX(Dictionaries!B:B,MATCH(Main!K122,Dictionaries!A:A,0))</f>
        <v>CST-01:00</v>
      </c>
      <c r="M122" s="9" t="s">
        <v>225</v>
      </c>
      <c r="N122" s="9" t="s">
        <v>226</v>
      </c>
      <c r="O122" s="13">
        <v>123</v>
      </c>
      <c r="P122" s="13">
        <v>60</v>
      </c>
      <c r="Q122" s="12" t="s">
        <v>65</v>
      </c>
      <c r="R122" s="16">
        <f>IF(NOT(ISBLANK(Q122)),INDEX(Dictionaries!D:D,MATCH(Main!Q122,Dictionaries!C:C,0)),"-")</f>
        <v>3</v>
      </c>
      <c r="S122" s="13" t="s">
        <v>80</v>
      </c>
      <c r="T122" s="16">
        <f>IF(NOT(R122="-"),INDEX(Dictionaries!F:F,MATCH(Main!S122,Dictionaries!E:E,0)),"-")</f>
        <v>5</v>
      </c>
      <c r="U122" s="13" t="s">
        <v>53</v>
      </c>
      <c r="V122" s="16">
        <f>IF(NOT(R122="-"),INDEX(Dictionaries!H:H,MATCH(Main!U122,Dictionaries!G:G,0)),"-")</f>
        <v>0</v>
      </c>
      <c r="W122" s="14">
        <v>2</v>
      </c>
      <c r="X122" s="44" t="str">
        <f>IF(NOT(R122="-"),INDEX(Dictionaries!J:J,MATCH(Main!W122,Dictionaries!I:I,0)),"-")</f>
        <v>02:00:00</v>
      </c>
      <c r="Y122" s="12" t="s">
        <v>105</v>
      </c>
      <c r="Z122" s="16">
        <f>IF(NOT(R122="-"),INDEX(Dictionaries!D:D,MATCH(Main!Y122,Dictionaries!C:C,0)),"-")</f>
        <v>10</v>
      </c>
      <c r="AA122" s="13" t="s">
        <v>80</v>
      </c>
      <c r="AB122" s="16">
        <f>IF(NOT(R122="-"),INDEX(Dictionaries!F:F,MATCH(Main!AA122,Dictionaries!E:E,0)),"-")</f>
        <v>5</v>
      </c>
      <c r="AC122" s="13" t="s">
        <v>53</v>
      </c>
      <c r="AD122" s="16">
        <f>IF(NOT(R122="-"),INDEX(Dictionaries!H:H,MATCH(Main!AC122,Dictionaries!G:G,0)),"-")</f>
        <v>0</v>
      </c>
      <c r="AE122" s="14">
        <v>2</v>
      </c>
      <c r="AF122" s="16" t="str">
        <f>IF(NOT(R122="-"),INDEX(Dictionaries!J:J,MATCH(Main!AE122,Dictionaries!I:I,0)),"-")</f>
        <v>02:00:00</v>
      </c>
      <c r="AG122" s="13">
        <v>60</v>
      </c>
      <c r="AH122" s="16" t="str">
        <f>IF(NOT(R122="-"),INDEX(Dictionaries!L:L,MATCH(Main!AG122,Dictionaries!K:K,0)),"-")</f>
        <v>01:00:00</v>
      </c>
      <c r="AI122" s="16" t="str">
        <f t="shared" ref="AI122:AI185" si="11">IF(ISNUMBER(R122),L122&amp;":00DST"&amp;AH122&amp;",M"&amp;R122&amp;"."&amp;T122&amp;"."&amp;V122&amp;"/"&amp;X122&amp;",M"&amp;Z122&amp;"."&amp;AB122&amp;"."&amp;AD122&amp;"/"&amp;AF122,"-")</f>
        <v>CST-01:00:00DST01:00:00,M3.5.0/02:00:00,M10.5.0/02:00:00</v>
      </c>
      <c r="AJ122" s="2">
        <v>2688</v>
      </c>
      <c r="AK122" s="1">
        <v>1520</v>
      </c>
      <c r="AL122" s="1">
        <v>100</v>
      </c>
      <c r="AM122" s="17">
        <v>100</v>
      </c>
      <c r="AN122" s="1">
        <v>25</v>
      </c>
      <c r="AO122" s="1">
        <v>8192</v>
      </c>
      <c r="AP122" s="12" t="s">
        <v>227</v>
      </c>
      <c r="AQ122" s="13" t="s">
        <v>227</v>
      </c>
      <c r="AR122" s="13" t="s">
        <v>227</v>
      </c>
      <c r="AS122" s="17" t="s">
        <v>227</v>
      </c>
      <c r="AT122" s="13" t="s">
        <v>227</v>
      </c>
      <c r="AU122" s="13" t="s">
        <v>227</v>
      </c>
      <c r="AV122" s="2" t="s">
        <v>228</v>
      </c>
      <c r="AW122" s="1" t="s">
        <v>229</v>
      </c>
      <c r="AX122" s="1" t="s">
        <v>230</v>
      </c>
      <c r="AY122" s="1" t="s">
        <v>229</v>
      </c>
      <c r="AZ122" s="1">
        <v>3</v>
      </c>
      <c r="BA122" s="1">
        <v>48</v>
      </c>
      <c r="BB122" s="1">
        <v>39</v>
      </c>
      <c r="BC122" s="1">
        <v>80</v>
      </c>
      <c r="BD122" s="12" t="s">
        <v>227</v>
      </c>
      <c r="BE122" s="13" t="s">
        <v>227</v>
      </c>
      <c r="BF122" s="13" t="s">
        <v>227</v>
      </c>
      <c r="BG122" s="13" t="s">
        <v>227</v>
      </c>
      <c r="BH122" s="13" t="s">
        <v>227</v>
      </c>
      <c r="BI122" s="13" t="s">
        <v>227</v>
      </c>
      <c r="BJ122" s="13" t="s">
        <v>227</v>
      </c>
      <c r="BK122" s="12" t="s">
        <v>231</v>
      </c>
      <c r="BL122" s="13" t="s">
        <v>232</v>
      </c>
      <c r="BM122" s="13">
        <v>10023</v>
      </c>
    </row>
    <row r="123" spans="1:65" ht="15.75">
      <c r="A123" s="9" t="s">
        <v>314</v>
      </c>
      <c r="B123" s="9" t="s">
        <v>298</v>
      </c>
      <c r="D123" s="11"/>
      <c r="E123" s="9"/>
      <c r="F123" s="12">
        <v>192</v>
      </c>
      <c r="G123" s="13">
        <v>168</v>
      </c>
      <c r="H123" s="13">
        <v>190</v>
      </c>
      <c r="I123" s="13">
        <f t="shared" si="9"/>
        <v>24</v>
      </c>
      <c r="J123" s="17" t="str">
        <f t="shared" si="10"/>
        <v>192.168.190.24</v>
      </c>
      <c r="K123" s="11" t="s">
        <v>118</v>
      </c>
      <c r="L123" s="15" t="str">
        <f>INDEX(Dictionaries!B:B,MATCH(Main!K123,Dictionaries!A:A,0))</f>
        <v>CST-01:00</v>
      </c>
      <c r="M123" s="9" t="s">
        <v>225</v>
      </c>
      <c r="N123" s="9" t="s">
        <v>226</v>
      </c>
      <c r="O123" s="13">
        <v>123</v>
      </c>
      <c r="P123" s="13">
        <v>60</v>
      </c>
      <c r="Q123" s="12" t="s">
        <v>65</v>
      </c>
      <c r="R123" s="16">
        <f>IF(NOT(ISBLANK(Q123)),INDEX(Dictionaries!D:D,MATCH(Main!Q123,Dictionaries!C:C,0)),"-")</f>
        <v>3</v>
      </c>
      <c r="S123" s="13" t="s">
        <v>80</v>
      </c>
      <c r="T123" s="16">
        <f>IF(NOT(R123="-"),INDEX(Dictionaries!F:F,MATCH(Main!S123,Dictionaries!E:E,0)),"-")</f>
        <v>5</v>
      </c>
      <c r="U123" s="13" t="s">
        <v>53</v>
      </c>
      <c r="V123" s="16">
        <f>IF(NOT(R123="-"),INDEX(Dictionaries!H:H,MATCH(Main!U123,Dictionaries!G:G,0)),"-")</f>
        <v>0</v>
      </c>
      <c r="W123" s="14">
        <v>2</v>
      </c>
      <c r="X123" s="44" t="str">
        <f>IF(NOT(R123="-"),INDEX(Dictionaries!J:J,MATCH(Main!W123,Dictionaries!I:I,0)),"-")</f>
        <v>02:00:00</v>
      </c>
      <c r="Y123" s="12" t="s">
        <v>105</v>
      </c>
      <c r="Z123" s="16">
        <f>IF(NOT(R123="-"),INDEX(Dictionaries!D:D,MATCH(Main!Y123,Dictionaries!C:C,0)),"-")</f>
        <v>10</v>
      </c>
      <c r="AA123" s="13" t="s">
        <v>80</v>
      </c>
      <c r="AB123" s="16">
        <f>IF(NOT(R123="-"),INDEX(Dictionaries!F:F,MATCH(Main!AA123,Dictionaries!E:E,0)),"-")</f>
        <v>5</v>
      </c>
      <c r="AC123" s="13" t="s">
        <v>53</v>
      </c>
      <c r="AD123" s="16">
        <f>IF(NOT(R123="-"),INDEX(Dictionaries!H:H,MATCH(Main!AC123,Dictionaries!G:G,0)),"-")</f>
        <v>0</v>
      </c>
      <c r="AE123" s="14">
        <v>2</v>
      </c>
      <c r="AF123" s="16" t="str">
        <f>IF(NOT(R123="-"),INDEX(Dictionaries!J:J,MATCH(Main!AE123,Dictionaries!I:I,0)),"-")</f>
        <v>02:00:00</v>
      </c>
      <c r="AG123" s="13">
        <v>60</v>
      </c>
      <c r="AH123" s="16" t="str">
        <f>IF(NOT(R123="-"),INDEX(Dictionaries!L:L,MATCH(Main!AG123,Dictionaries!K:K,0)),"-")</f>
        <v>01:00:00</v>
      </c>
      <c r="AI123" s="16" t="str">
        <f t="shared" si="11"/>
        <v>CST-01:00:00DST01:00:00,M3.5.0/02:00:00,M10.5.0/02:00:00</v>
      </c>
      <c r="AJ123" s="2">
        <v>2688</v>
      </c>
      <c r="AK123" s="1">
        <v>1520</v>
      </c>
      <c r="AL123" s="1">
        <v>100</v>
      </c>
      <c r="AM123" s="17">
        <v>100</v>
      </c>
      <c r="AN123" s="1">
        <v>25</v>
      </c>
      <c r="AO123" s="1">
        <v>8192</v>
      </c>
      <c r="AV123" s="2" t="s">
        <v>228</v>
      </c>
      <c r="AW123" s="1" t="s">
        <v>229</v>
      </c>
      <c r="AX123" s="1" t="s">
        <v>230</v>
      </c>
      <c r="AY123" s="1" t="s">
        <v>229</v>
      </c>
      <c r="AZ123" s="1">
        <v>3</v>
      </c>
      <c r="BA123" s="1">
        <v>48</v>
      </c>
      <c r="BB123" s="1">
        <v>39</v>
      </c>
      <c r="BC123" s="1">
        <v>80</v>
      </c>
      <c r="BK123" s="12" t="s">
        <v>231</v>
      </c>
      <c r="BL123" s="13" t="s">
        <v>232</v>
      </c>
      <c r="BM123" s="13">
        <v>10024</v>
      </c>
    </row>
    <row r="124" spans="1:65" ht="15.75">
      <c r="A124" s="9" t="s">
        <v>315</v>
      </c>
      <c r="B124" s="9" t="s">
        <v>298</v>
      </c>
      <c r="D124" s="11"/>
      <c r="E124" s="9"/>
      <c r="F124" s="12">
        <v>192</v>
      </c>
      <c r="G124" s="13">
        <v>168</v>
      </c>
      <c r="H124" s="13">
        <v>190</v>
      </c>
      <c r="I124" s="13">
        <f t="shared" si="9"/>
        <v>25</v>
      </c>
      <c r="J124" s="17" t="str">
        <f t="shared" si="10"/>
        <v>192.168.190.25</v>
      </c>
      <c r="K124" s="11" t="s">
        <v>118</v>
      </c>
      <c r="L124" s="15" t="str">
        <f>INDEX(Dictionaries!B:B,MATCH(Main!K124,Dictionaries!A:A,0))</f>
        <v>CST-01:00</v>
      </c>
      <c r="M124" s="9" t="s">
        <v>225</v>
      </c>
      <c r="N124" s="9" t="s">
        <v>226</v>
      </c>
      <c r="O124" s="13">
        <v>123</v>
      </c>
      <c r="P124" s="13">
        <v>60</v>
      </c>
      <c r="Q124" s="12" t="s">
        <v>65</v>
      </c>
      <c r="R124" s="16">
        <f>IF(NOT(ISBLANK(Q124)),INDEX(Dictionaries!D:D,MATCH(Main!Q124,Dictionaries!C:C,0)),"-")</f>
        <v>3</v>
      </c>
      <c r="S124" s="13" t="s">
        <v>80</v>
      </c>
      <c r="T124" s="16">
        <f>IF(NOT(R124="-"),INDEX(Dictionaries!F:F,MATCH(Main!S124,Dictionaries!E:E,0)),"-")</f>
        <v>5</v>
      </c>
      <c r="U124" s="13" t="s">
        <v>53</v>
      </c>
      <c r="V124" s="16">
        <f>IF(NOT(R124="-"),INDEX(Dictionaries!H:H,MATCH(Main!U124,Dictionaries!G:G,0)),"-")</f>
        <v>0</v>
      </c>
      <c r="W124" s="14">
        <v>2</v>
      </c>
      <c r="X124" s="44" t="str">
        <f>IF(NOT(R124="-"),INDEX(Dictionaries!J:J,MATCH(Main!W124,Dictionaries!I:I,0)),"-")</f>
        <v>02:00:00</v>
      </c>
      <c r="Y124" s="12" t="s">
        <v>105</v>
      </c>
      <c r="Z124" s="16">
        <f>IF(NOT(R124="-"),INDEX(Dictionaries!D:D,MATCH(Main!Y124,Dictionaries!C:C,0)),"-")</f>
        <v>10</v>
      </c>
      <c r="AA124" s="13" t="s">
        <v>80</v>
      </c>
      <c r="AB124" s="16">
        <f>IF(NOT(R124="-"),INDEX(Dictionaries!F:F,MATCH(Main!AA124,Dictionaries!E:E,0)),"-")</f>
        <v>5</v>
      </c>
      <c r="AC124" s="13" t="s">
        <v>53</v>
      </c>
      <c r="AD124" s="16">
        <f>IF(NOT(R124="-"),INDEX(Dictionaries!H:H,MATCH(Main!AC124,Dictionaries!G:G,0)),"-")</f>
        <v>0</v>
      </c>
      <c r="AE124" s="14">
        <v>2</v>
      </c>
      <c r="AF124" s="16" t="str">
        <f>IF(NOT(R124="-"),INDEX(Dictionaries!J:J,MATCH(Main!AE124,Dictionaries!I:I,0)),"-")</f>
        <v>02:00:00</v>
      </c>
      <c r="AG124" s="13">
        <v>60</v>
      </c>
      <c r="AH124" s="16" t="str">
        <f>IF(NOT(R124="-"),INDEX(Dictionaries!L:L,MATCH(Main!AG124,Dictionaries!K:K,0)),"-")</f>
        <v>01:00:00</v>
      </c>
      <c r="AI124" s="16" t="str">
        <f t="shared" si="11"/>
        <v>CST-01:00:00DST01:00:00,M3.5.0/02:00:00,M10.5.0/02:00:00</v>
      </c>
      <c r="AJ124" s="2">
        <v>2688</v>
      </c>
      <c r="AK124" s="1">
        <v>1520</v>
      </c>
      <c r="AL124" s="1">
        <v>100</v>
      </c>
      <c r="AM124" s="17">
        <v>100</v>
      </c>
      <c r="AN124" s="1">
        <v>25</v>
      </c>
      <c r="AO124" s="1">
        <v>8192</v>
      </c>
      <c r="AV124" s="2" t="s">
        <v>228</v>
      </c>
      <c r="AW124" s="1" t="s">
        <v>229</v>
      </c>
      <c r="AX124" s="1" t="s">
        <v>230</v>
      </c>
      <c r="AY124" s="1" t="s">
        <v>229</v>
      </c>
      <c r="AZ124" s="1">
        <v>3</v>
      </c>
      <c r="BA124" s="1">
        <v>48</v>
      </c>
      <c r="BB124" s="1">
        <v>39</v>
      </c>
      <c r="BC124" s="1">
        <v>80</v>
      </c>
      <c r="BK124" s="12" t="s">
        <v>231</v>
      </c>
      <c r="BL124" s="13" t="s">
        <v>232</v>
      </c>
      <c r="BM124" s="13">
        <v>10025</v>
      </c>
    </row>
    <row r="125" spans="1:65" ht="15.75">
      <c r="A125" s="9" t="s">
        <v>316</v>
      </c>
      <c r="B125" s="9" t="s">
        <v>298</v>
      </c>
      <c r="D125" s="11"/>
      <c r="E125" s="9"/>
      <c r="F125" s="12">
        <v>192</v>
      </c>
      <c r="G125" s="13">
        <v>168</v>
      </c>
      <c r="H125" s="13">
        <v>190</v>
      </c>
      <c r="I125" s="13">
        <f t="shared" si="9"/>
        <v>26</v>
      </c>
      <c r="J125" s="17" t="str">
        <f t="shared" si="10"/>
        <v>192.168.190.26</v>
      </c>
      <c r="K125" s="11" t="s">
        <v>118</v>
      </c>
      <c r="L125" s="15" t="str">
        <f>INDEX(Dictionaries!B:B,MATCH(Main!K125,Dictionaries!A:A,0))</f>
        <v>CST-01:00</v>
      </c>
      <c r="M125" s="9" t="s">
        <v>225</v>
      </c>
      <c r="N125" s="9" t="s">
        <v>226</v>
      </c>
      <c r="O125" s="13">
        <v>123</v>
      </c>
      <c r="P125" s="13">
        <v>60</v>
      </c>
      <c r="Q125" s="12" t="s">
        <v>65</v>
      </c>
      <c r="R125" s="16">
        <f>IF(NOT(ISBLANK(Q125)),INDEX(Dictionaries!D:D,MATCH(Main!Q125,Dictionaries!C:C,0)),"-")</f>
        <v>3</v>
      </c>
      <c r="S125" s="13" t="s">
        <v>80</v>
      </c>
      <c r="T125" s="16">
        <f>IF(NOT(R125="-"),INDEX(Dictionaries!F:F,MATCH(Main!S125,Dictionaries!E:E,0)),"-")</f>
        <v>5</v>
      </c>
      <c r="U125" s="13" t="s">
        <v>53</v>
      </c>
      <c r="V125" s="16">
        <f>IF(NOT(R125="-"),INDEX(Dictionaries!H:H,MATCH(Main!U125,Dictionaries!G:G,0)),"-")</f>
        <v>0</v>
      </c>
      <c r="W125" s="14">
        <v>2</v>
      </c>
      <c r="X125" s="44" t="str">
        <f>IF(NOT(R125="-"),INDEX(Dictionaries!J:J,MATCH(Main!W125,Dictionaries!I:I,0)),"-")</f>
        <v>02:00:00</v>
      </c>
      <c r="Y125" s="12" t="s">
        <v>105</v>
      </c>
      <c r="Z125" s="16">
        <f>IF(NOT(R125="-"),INDEX(Dictionaries!D:D,MATCH(Main!Y125,Dictionaries!C:C,0)),"-")</f>
        <v>10</v>
      </c>
      <c r="AA125" s="13" t="s">
        <v>80</v>
      </c>
      <c r="AB125" s="16">
        <f>IF(NOT(R125="-"),INDEX(Dictionaries!F:F,MATCH(Main!AA125,Dictionaries!E:E,0)),"-")</f>
        <v>5</v>
      </c>
      <c r="AC125" s="13" t="s">
        <v>53</v>
      </c>
      <c r="AD125" s="16">
        <f>IF(NOT(R125="-"),INDEX(Dictionaries!H:H,MATCH(Main!AC125,Dictionaries!G:G,0)),"-")</f>
        <v>0</v>
      </c>
      <c r="AE125" s="14">
        <v>2</v>
      </c>
      <c r="AF125" s="16" t="str">
        <f>IF(NOT(R125="-"),INDEX(Dictionaries!J:J,MATCH(Main!AE125,Dictionaries!I:I,0)),"-")</f>
        <v>02:00:00</v>
      </c>
      <c r="AG125" s="13">
        <v>60</v>
      </c>
      <c r="AH125" s="16" t="str">
        <f>IF(NOT(R125="-"),INDEX(Dictionaries!L:L,MATCH(Main!AG125,Dictionaries!K:K,0)),"-")</f>
        <v>01:00:00</v>
      </c>
      <c r="AI125" s="16" t="str">
        <f t="shared" si="11"/>
        <v>CST-01:00:00DST01:00:00,M3.5.0/02:00:00,M10.5.0/02:00:00</v>
      </c>
      <c r="AJ125" s="2">
        <v>2688</v>
      </c>
      <c r="AK125" s="1">
        <v>1520</v>
      </c>
      <c r="AL125" s="1">
        <v>100</v>
      </c>
      <c r="AM125" s="17">
        <v>100</v>
      </c>
      <c r="AN125" s="1">
        <v>25</v>
      </c>
      <c r="AO125" s="1">
        <v>8192</v>
      </c>
      <c r="AV125" s="2" t="s">
        <v>228</v>
      </c>
      <c r="AW125" s="1" t="s">
        <v>229</v>
      </c>
      <c r="AX125" s="1" t="s">
        <v>230</v>
      </c>
      <c r="AY125" s="1" t="s">
        <v>229</v>
      </c>
      <c r="AZ125" s="1">
        <v>3</v>
      </c>
      <c r="BA125" s="1">
        <v>48</v>
      </c>
      <c r="BB125" s="1">
        <v>39</v>
      </c>
      <c r="BC125" s="1">
        <v>80</v>
      </c>
      <c r="BK125" s="12" t="s">
        <v>231</v>
      </c>
      <c r="BL125" s="13" t="s">
        <v>232</v>
      </c>
      <c r="BM125" s="13">
        <v>10026</v>
      </c>
    </row>
    <row r="126" spans="1:65">
      <c r="A126" s="9" t="s">
        <v>317</v>
      </c>
      <c r="B126" s="9" t="s">
        <v>298</v>
      </c>
      <c r="C126" s="3" t="s">
        <v>318</v>
      </c>
      <c r="D126" s="11" t="s">
        <v>223</v>
      </c>
      <c r="E126" s="9" t="s">
        <v>243</v>
      </c>
      <c r="F126" s="12">
        <v>192</v>
      </c>
      <c r="G126" s="13">
        <v>168</v>
      </c>
      <c r="H126" s="13">
        <v>190</v>
      </c>
      <c r="I126" s="13">
        <f t="shared" si="9"/>
        <v>27</v>
      </c>
      <c r="J126" s="17" t="str">
        <f t="shared" si="10"/>
        <v>192.168.190.27</v>
      </c>
      <c r="K126" s="11" t="s">
        <v>118</v>
      </c>
      <c r="L126" s="15" t="str">
        <f>INDEX(Dictionaries!B:B,MATCH(Main!K126,Dictionaries!A:A,0))</f>
        <v>CST-01:00</v>
      </c>
      <c r="M126" s="9" t="s">
        <v>225</v>
      </c>
      <c r="N126" s="9" t="s">
        <v>226</v>
      </c>
      <c r="O126" s="13">
        <v>123</v>
      </c>
      <c r="P126" s="13">
        <v>60</v>
      </c>
      <c r="Q126" s="12" t="s">
        <v>65</v>
      </c>
      <c r="R126" s="16">
        <f>IF(NOT(ISBLANK(Q126)),INDEX(Dictionaries!D:D,MATCH(Main!Q126,Dictionaries!C:C,0)),"-")</f>
        <v>3</v>
      </c>
      <c r="S126" s="13" t="s">
        <v>80</v>
      </c>
      <c r="T126" s="16">
        <f>IF(NOT(R126="-"),INDEX(Dictionaries!F:F,MATCH(Main!S126,Dictionaries!E:E,0)),"-")</f>
        <v>5</v>
      </c>
      <c r="U126" s="13" t="s">
        <v>53</v>
      </c>
      <c r="V126" s="16">
        <f>IF(NOT(R126="-"),INDEX(Dictionaries!H:H,MATCH(Main!U126,Dictionaries!G:G,0)),"-")</f>
        <v>0</v>
      </c>
      <c r="W126" s="14">
        <v>2</v>
      </c>
      <c r="X126" s="44" t="str">
        <f>IF(NOT(R126="-"),INDEX(Dictionaries!J:J,MATCH(Main!W126,Dictionaries!I:I,0)),"-")</f>
        <v>02:00:00</v>
      </c>
      <c r="Y126" s="12" t="s">
        <v>105</v>
      </c>
      <c r="Z126" s="16">
        <f>IF(NOT(R126="-"),INDEX(Dictionaries!D:D,MATCH(Main!Y126,Dictionaries!C:C,0)),"-")</f>
        <v>10</v>
      </c>
      <c r="AA126" s="13" t="s">
        <v>80</v>
      </c>
      <c r="AB126" s="16">
        <f>IF(NOT(R126="-"),INDEX(Dictionaries!F:F,MATCH(Main!AA126,Dictionaries!E:E,0)),"-")</f>
        <v>5</v>
      </c>
      <c r="AC126" s="13" t="s">
        <v>53</v>
      </c>
      <c r="AD126" s="16">
        <f>IF(NOT(R126="-"),INDEX(Dictionaries!H:H,MATCH(Main!AC126,Dictionaries!G:G,0)),"-")</f>
        <v>0</v>
      </c>
      <c r="AE126" s="14">
        <v>2</v>
      </c>
      <c r="AF126" s="16" t="str">
        <f>IF(NOT(R126="-"),INDEX(Dictionaries!J:J,MATCH(Main!AE126,Dictionaries!I:I,0)),"-")</f>
        <v>02:00:00</v>
      </c>
      <c r="AG126" s="13">
        <v>60</v>
      </c>
      <c r="AH126" s="16" t="str">
        <f>IF(NOT(R126="-"),INDEX(Dictionaries!L:L,MATCH(Main!AG126,Dictionaries!K:K,0)),"-")</f>
        <v>01:00:00</v>
      </c>
      <c r="AI126" s="16" t="str">
        <f t="shared" si="11"/>
        <v>CST-01:00:00DST01:00:00,M3.5.0/02:00:00,M10.5.0/02:00:00</v>
      </c>
      <c r="AJ126" s="2">
        <v>2688</v>
      </c>
      <c r="AK126" s="1">
        <v>1520</v>
      </c>
      <c r="AL126" s="1">
        <v>100</v>
      </c>
      <c r="AM126" s="17">
        <v>100</v>
      </c>
      <c r="AN126" s="1">
        <v>25</v>
      </c>
      <c r="AO126" s="1">
        <v>8192</v>
      </c>
      <c r="AP126" s="12" t="s">
        <v>227</v>
      </c>
      <c r="AQ126" s="13" t="s">
        <v>227</v>
      </c>
      <c r="AR126" s="13" t="s">
        <v>227</v>
      </c>
      <c r="AS126" s="17" t="s">
        <v>227</v>
      </c>
      <c r="AT126" s="13" t="s">
        <v>227</v>
      </c>
      <c r="AU126" s="13" t="s">
        <v>227</v>
      </c>
      <c r="AV126" s="2" t="s">
        <v>228</v>
      </c>
      <c r="AW126" s="1" t="s">
        <v>229</v>
      </c>
      <c r="AX126" s="1" t="s">
        <v>230</v>
      </c>
      <c r="AY126" s="1" t="s">
        <v>229</v>
      </c>
      <c r="AZ126" s="1">
        <v>3</v>
      </c>
      <c r="BA126" s="1">
        <v>48</v>
      </c>
      <c r="BB126" s="1">
        <v>39</v>
      </c>
      <c r="BC126" s="1">
        <v>80</v>
      </c>
      <c r="BD126" s="12" t="s">
        <v>227</v>
      </c>
      <c r="BE126" s="13" t="s">
        <v>227</v>
      </c>
      <c r="BF126" s="13" t="s">
        <v>227</v>
      </c>
      <c r="BG126" s="13" t="s">
        <v>227</v>
      </c>
      <c r="BH126" s="13" t="s">
        <v>227</v>
      </c>
      <c r="BI126" s="13" t="s">
        <v>227</v>
      </c>
      <c r="BJ126" s="13" t="s">
        <v>227</v>
      </c>
      <c r="BK126" s="12" t="s">
        <v>231</v>
      </c>
      <c r="BL126" s="13" t="s">
        <v>232</v>
      </c>
      <c r="BM126" s="13">
        <v>10027</v>
      </c>
    </row>
    <row r="127" spans="1:65">
      <c r="A127" s="9" t="s">
        <v>319</v>
      </c>
      <c r="B127" s="9" t="s">
        <v>298</v>
      </c>
      <c r="C127" s="6" t="s">
        <v>318</v>
      </c>
      <c r="D127" s="11" t="s">
        <v>223</v>
      </c>
      <c r="E127" s="9" t="s">
        <v>243</v>
      </c>
      <c r="F127" s="12">
        <v>192</v>
      </c>
      <c r="G127" s="13">
        <v>168</v>
      </c>
      <c r="H127" s="13">
        <v>190</v>
      </c>
      <c r="I127" s="13">
        <f t="shared" si="9"/>
        <v>28</v>
      </c>
      <c r="J127" s="17" t="str">
        <f t="shared" si="10"/>
        <v>192.168.190.28</v>
      </c>
      <c r="K127" s="11" t="s">
        <v>118</v>
      </c>
      <c r="L127" s="15" t="str">
        <f>INDEX(Dictionaries!B:B,MATCH(Main!K127,Dictionaries!A:A,0))</f>
        <v>CST-01:00</v>
      </c>
      <c r="M127" s="9" t="s">
        <v>225</v>
      </c>
      <c r="N127" s="9" t="s">
        <v>226</v>
      </c>
      <c r="O127" s="13">
        <v>123</v>
      </c>
      <c r="P127" s="13">
        <v>60</v>
      </c>
      <c r="Q127" s="12" t="s">
        <v>65</v>
      </c>
      <c r="R127" s="16">
        <f>IF(NOT(ISBLANK(Q127)),INDEX(Dictionaries!D:D,MATCH(Main!Q127,Dictionaries!C:C,0)),"-")</f>
        <v>3</v>
      </c>
      <c r="S127" s="13" t="s">
        <v>80</v>
      </c>
      <c r="T127" s="16">
        <f>IF(NOT(R127="-"),INDEX(Dictionaries!F:F,MATCH(Main!S127,Dictionaries!E:E,0)),"-")</f>
        <v>5</v>
      </c>
      <c r="U127" s="13" t="s">
        <v>53</v>
      </c>
      <c r="V127" s="16">
        <f>IF(NOT(R127="-"),INDEX(Dictionaries!H:H,MATCH(Main!U127,Dictionaries!G:G,0)),"-")</f>
        <v>0</v>
      </c>
      <c r="W127" s="14">
        <v>2</v>
      </c>
      <c r="X127" s="44" t="str">
        <f>IF(NOT(R127="-"),INDEX(Dictionaries!J:J,MATCH(Main!W127,Dictionaries!I:I,0)),"-")</f>
        <v>02:00:00</v>
      </c>
      <c r="Y127" s="12" t="s">
        <v>105</v>
      </c>
      <c r="Z127" s="16">
        <f>IF(NOT(R127="-"),INDEX(Dictionaries!D:D,MATCH(Main!Y127,Dictionaries!C:C,0)),"-")</f>
        <v>10</v>
      </c>
      <c r="AA127" s="13" t="s">
        <v>80</v>
      </c>
      <c r="AB127" s="16">
        <f>IF(NOT(R127="-"),INDEX(Dictionaries!F:F,MATCH(Main!AA127,Dictionaries!E:E,0)),"-")</f>
        <v>5</v>
      </c>
      <c r="AC127" s="13" t="s">
        <v>53</v>
      </c>
      <c r="AD127" s="16">
        <f>IF(NOT(R127="-"),INDEX(Dictionaries!H:H,MATCH(Main!AC127,Dictionaries!G:G,0)),"-")</f>
        <v>0</v>
      </c>
      <c r="AE127" s="14">
        <v>2</v>
      </c>
      <c r="AF127" s="16" t="str">
        <f>IF(NOT(R127="-"),INDEX(Dictionaries!J:J,MATCH(Main!AE127,Dictionaries!I:I,0)),"-")</f>
        <v>02:00:00</v>
      </c>
      <c r="AG127" s="13">
        <v>60</v>
      </c>
      <c r="AH127" s="16" t="str">
        <f>IF(NOT(R127="-"),INDEX(Dictionaries!L:L,MATCH(Main!AG127,Dictionaries!K:K,0)),"-")</f>
        <v>01:00:00</v>
      </c>
      <c r="AI127" s="16" t="str">
        <f t="shared" si="11"/>
        <v>CST-01:00:00DST01:00:00,M3.5.0/02:00:00,M10.5.0/02:00:00</v>
      </c>
      <c r="AJ127" s="2">
        <v>2688</v>
      </c>
      <c r="AK127" s="1">
        <v>1520</v>
      </c>
      <c r="AL127" s="1">
        <v>100</v>
      </c>
      <c r="AM127" s="17">
        <v>100</v>
      </c>
      <c r="AN127" s="1">
        <v>25</v>
      </c>
      <c r="AO127" s="1">
        <v>8192</v>
      </c>
      <c r="AP127" s="12" t="s">
        <v>227</v>
      </c>
      <c r="AQ127" s="13" t="s">
        <v>227</v>
      </c>
      <c r="AR127" s="13" t="s">
        <v>227</v>
      </c>
      <c r="AS127" s="17" t="s">
        <v>227</v>
      </c>
      <c r="AT127" s="13" t="s">
        <v>227</v>
      </c>
      <c r="AU127" s="13" t="s">
        <v>227</v>
      </c>
      <c r="AV127" s="2" t="s">
        <v>228</v>
      </c>
      <c r="AW127" s="1" t="s">
        <v>229</v>
      </c>
      <c r="AX127" s="1" t="s">
        <v>230</v>
      </c>
      <c r="AY127" s="1" t="s">
        <v>229</v>
      </c>
      <c r="AZ127" s="1">
        <v>3</v>
      </c>
      <c r="BA127" s="1">
        <v>48</v>
      </c>
      <c r="BB127" s="1">
        <v>39</v>
      </c>
      <c r="BC127" s="1">
        <v>80</v>
      </c>
      <c r="BD127" s="12" t="s">
        <v>227</v>
      </c>
      <c r="BE127" s="13" t="s">
        <v>227</v>
      </c>
      <c r="BF127" s="13" t="s">
        <v>227</v>
      </c>
      <c r="BG127" s="13" t="s">
        <v>227</v>
      </c>
      <c r="BH127" s="13" t="s">
        <v>227</v>
      </c>
      <c r="BI127" s="13" t="s">
        <v>227</v>
      </c>
      <c r="BJ127" s="13" t="s">
        <v>227</v>
      </c>
      <c r="BK127" s="12" t="s">
        <v>231</v>
      </c>
      <c r="BL127" s="13" t="s">
        <v>232</v>
      </c>
      <c r="BM127" s="13">
        <v>10028</v>
      </c>
    </row>
    <row r="128" spans="1:65" ht="15.75">
      <c r="A128" s="9" t="s">
        <v>320</v>
      </c>
      <c r="B128" s="9" t="s">
        <v>298</v>
      </c>
      <c r="D128" s="11"/>
      <c r="E128" s="9"/>
      <c r="F128" s="12">
        <v>192</v>
      </c>
      <c r="G128" s="13">
        <v>168</v>
      </c>
      <c r="H128" s="13">
        <v>190</v>
      </c>
      <c r="I128" s="13">
        <f t="shared" si="9"/>
        <v>29</v>
      </c>
      <c r="J128" s="17" t="str">
        <f t="shared" si="10"/>
        <v>192.168.190.29</v>
      </c>
      <c r="K128" s="11" t="s">
        <v>118</v>
      </c>
      <c r="L128" s="15" t="str">
        <f>INDEX(Dictionaries!B:B,MATCH(Main!K128,Dictionaries!A:A,0))</f>
        <v>CST-01:00</v>
      </c>
      <c r="M128" s="9" t="s">
        <v>225</v>
      </c>
      <c r="N128" s="9" t="s">
        <v>226</v>
      </c>
      <c r="O128" s="13">
        <v>123</v>
      </c>
      <c r="P128" s="13">
        <v>60</v>
      </c>
      <c r="Q128" s="12" t="s">
        <v>65</v>
      </c>
      <c r="R128" s="16">
        <f>IF(NOT(ISBLANK(Q128)),INDEX(Dictionaries!D:D,MATCH(Main!Q128,Dictionaries!C:C,0)),"-")</f>
        <v>3</v>
      </c>
      <c r="S128" s="13" t="s">
        <v>80</v>
      </c>
      <c r="T128" s="16">
        <f>IF(NOT(R128="-"),INDEX(Dictionaries!F:F,MATCH(Main!S128,Dictionaries!E:E,0)),"-")</f>
        <v>5</v>
      </c>
      <c r="U128" s="13" t="s">
        <v>53</v>
      </c>
      <c r="V128" s="16">
        <f>IF(NOT(R128="-"),INDEX(Dictionaries!H:H,MATCH(Main!U128,Dictionaries!G:G,0)),"-")</f>
        <v>0</v>
      </c>
      <c r="W128" s="14">
        <v>2</v>
      </c>
      <c r="X128" s="44" t="str">
        <f>IF(NOT(R128="-"),INDEX(Dictionaries!J:J,MATCH(Main!W128,Dictionaries!I:I,0)),"-")</f>
        <v>02:00:00</v>
      </c>
      <c r="Y128" s="12" t="s">
        <v>105</v>
      </c>
      <c r="Z128" s="16">
        <f>IF(NOT(R128="-"),INDEX(Dictionaries!D:D,MATCH(Main!Y128,Dictionaries!C:C,0)),"-")</f>
        <v>10</v>
      </c>
      <c r="AA128" s="13" t="s">
        <v>80</v>
      </c>
      <c r="AB128" s="16">
        <f>IF(NOT(R128="-"),INDEX(Dictionaries!F:F,MATCH(Main!AA128,Dictionaries!E:E,0)),"-")</f>
        <v>5</v>
      </c>
      <c r="AC128" s="13" t="s">
        <v>53</v>
      </c>
      <c r="AD128" s="16">
        <f>IF(NOT(R128="-"),INDEX(Dictionaries!H:H,MATCH(Main!AC128,Dictionaries!G:G,0)),"-")</f>
        <v>0</v>
      </c>
      <c r="AE128" s="14">
        <v>2</v>
      </c>
      <c r="AF128" s="16" t="str">
        <f>IF(NOT(R128="-"),INDEX(Dictionaries!J:J,MATCH(Main!AE128,Dictionaries!I:I,0)),"-")</f>
        <v>02:00:00</v>
      </c>
      <c r="AG128" s="13">
        <v>60</v>
      </c>
      <c r="AH128" s="16" t="str">
        <f>IF(NOT(R128="-"),INDEX(Dictionaries!L:L,MATCH(Main!AG128,Dictionaries!K:K,0)),"-")</f>
        <v>01:00:00</v>
      </c>
      <c r="AI128" s="16" t="str">
        <f t="shared" si="11"/>
        <v>CST-01:00:00DST01:00:00,M3.5.0/02:00:00,M10.5.0/02:00:00</v>
      </c>
      <c r="AJ128" s="2">
        <v>2688</v>
      </c>
      <c r="AK128" s="1">
        <v>1520</v>
      </c>
      <c r="AL128" s="1">
        <v>100</v>
      </c>
      <c r="AM128" s="17">
        <v>100</v>
      </c>
      <c r="AN128" s="1">
        <v>25</v>
      </c>
      <c r="AO128" s="1">
        <v>8192</v>
      </c>
      <c r="AV128" s="2" t="s">
        <v>228</v>
      </c>
      <c r="AW128" s="1" t="s">
        <v>229</v>
      </c>
      <c r="AX128" s="1" t="s">
        <v>230</v>
      </c>
      <c r="AY128" s="1" t="s">
        <v>229</v>
      </c>
      <c r="AZ128" s="1">
        <v>3</v>
      </c>
      <c r="BA128" s="1">
        <v>48</v>
      </c>
      <c r="BB128" s="1">
        <v>39</v>
      </c>
      <c r="BC128" s="1">
        <v>80</v>
      </c>
      <c r="BK128" s="12" t="s">
        <v>231</v>
      </c>
      <c r="BL128" s="13" t="s">
        <v>232</v>
      </c>
      <c r="BM128" s="13">
        <v>10029</v>
      </c>
    </row>
    <row r="129" spans="1:65">
      <c r="A129" s="9" t="s">
        <v>321</v>
      </c>
      <c r="B129" s="9" t="s">
        <v>298</v>
      </c>
      <c r="C129" s="6" t="s">
        <v>322</v>
      </c>
      <c r="D129" s="11" t="s">
        <v>223</v>
      </c>
      <c r="E129" s="9" t="s">
        <v>243</v>
      </c>
      <c r="F129" s="12">
        <v>192</v>
      </c>
      <c r="G129" s="13">
        <v>168</v>
      </c>
      <c r="H129" s="13">
        <v>190</v>
      </c>
      <c r="I129" s="13">
        <f t="shared" si="9"/>
        <v>30</v>
      </c>
      <c r="J129" s="17" t="str">
        <f t="shared" si="10"/>
        <v>192.168.190.30</v>
      </c>
      <c r="K129" s="11" t="s">
        <v>118</v>
      </c>
      <c r="L129" s="15" t="str">
        <f>INDEX(Dictionaries!B:B,MATCH(Main!K129,Dictionaries!A:A,0))</f>
        <v>CST-01:00</v>
      </c>
      <c r="M129" s="9" t="s">
        <v>225</v>
      </c>
      <c r="N129" s="9" t="s">
        <v>226</v>
      </c>
      <c r="O129" s="13">
        <v>123</v>
      </c>
      <c r="P129" s="13">
        <v>60</v>
      </c>
      <c r="Q129" s="12" t="s">
        <v>65</v>
      </c>
      <c r="R129" s="16">
        <f>IF(NOT(ISBLANK(Q129)),INDEX(Dictionaries!D:D,MATCH(Main!Q129,Dictionaries!C:C,0)),"-")</f>
        <v>3</v>
      </c>
      <c r="S129" s="13" t="s">
        <v>80</v>
      </c>
      <c r="T129" s="16">
        <f>IF(NOT(R129="-"),INDEX(Dictionaries!F:F,MATCH(Main!S129,Dictionaries!E:E,0)),"-")</f>
        <v>5</v>
      </c>
      <c r="U129" s="13" t="s">
        <v>53</v>
      </c>
      <c r="V129" s="16">
        <f>IF(NOT(R129="-"),INDEX(Dictionaries!H:H,MATCH(Main!U129,Dictionaries!G:G,0)),"-")</f>
        <v>0</v>
      </c>
      <c r="W129" s="14">
        <v>2</v>
      </c>
      <c r="X129" s="44" t="str">
        <f>IF(NOT(R129="-"),INDEX(Dictionaries!J:J,MATCH(Main!W129,Dictionaries!I:I,0)),"-")</f>
        <v>02:00:00</v>
      </c>
      <c r="Y129" s="12" t="s">
        <v>105</v>
      </c>
      <c r="Z129" s="16">
        <f>IF(NOT(R129="-"),INDEX(Dictionaries!D:D,MATCH(Main!Y129,Dictionaries!C:C,0)),"-")</f>
        <v>10</v>
      </c>
      <c r="AA129" s="13" t="s">
        <v>80</v>
      </c>
      <c r="AB129" s="16">
        <f>IF(NOT(R129="-"),INDEX(Dictionaries!F:F,MATCH(Main!AA129,Dictionaries!E:E,0)),"-")</f>
        <v>5</v>
      </c>
      <c r="AC129" s="13" t="s">
        <v>53</v>
      </c>
      <c r="AD129" s="16">
        <f>IF(NOT(R129="-"),INDEX(Dictionaries!H:H,MATCH(Main!AC129,Dictionaries!G:G,0)),"-")</f>
        <v>0</v>
      </c>
      <c r="AE129" s="14">
        <v>2</v>
      </c>
      <c r="AF129" s="16" t="str">
        <f>IF(NOT(R129="-"),INDEX(Dictionaries!J:J,MATCH(Main!AE129,Dictionaries!I:I,0)),"-")</f>
        <v>02:00:00</v>
      </c>
      <c r="AG129" s="13">
        <v>60</v>
      </c>
      <c r="AH129" s="16" t="str">
        <f>IF(NOT(R129="-"),INDEX(Dictionaries!L:L,MATCH(Main!AG129,Dictionaries!K:K,0)),"-")</f>
        <v>01:00:00</v>
      </c>
      <c r="AI129" s="16" t="str">
        <f t="shared" si="11"/>
        <v>CST-01:00:00DST01:00:00,M3.5.0/02:00:00,M10.5.0/02:00:00</v>
      </c>
      <c r="AJ129" s="2">
        <v>2688</v>
      </c>
      <c r="AK129" s="1">
        <v>1520</v>
      </c>
      <c r="AL129" s="1">
        <v>100</v>
      </c>
      <c r="AM129" s="17">
        <v>100</v>
      </c>
      <c r="AN129" s="1">
        <v>25</v>
      </c>
      <c r="AO129" s="1">
        <v>8192</v>
      </c>
      <c r="AP129" s="12" t="s">
        <v>227</v>
      </c>
      <c r="AQ129" s="13" t="s">
        <v>227</v>
      </c>
      <c r="AR129" s="13" t="s">
        <v>227</v>
      </c>
      <c r="AS129" s="17" t="s">
        <v>227</v>
      </c>
      <c r="AT129" s="13" t="s">
        <v>227</v>
      </c>
      <c r="AU129" s="13" t="s">
        <v>227</v>
      </c>
      <c r="AV129" s="2" t="s">
        <v>228</v>
      </c>
      <c r="AW129" s="1" t="s">
        <v>229</v>
      </c>
      <c r="AX129" s="1" t="s">
        <v>230</v>
      </c>
      <c r="AY129" s="1" t="s">
        <v>229</v>
      </c>
      <c r="AZ129" s="1">
        <v>3</v>
      </c>
      <c r="BA129" s="1">
        <v>48</v>
      </c>
      <c r="BB129" s="1">
        <v>39</v>
      </c>
      <c r="BC129" s="1">
        <v>80</v>
      </c>
      <c r="BD129" s="12" t="s">
        <v>227</v>
      </c>
      <c r="BE129" s="13" t="s">
        <v>227</v>
      </c>
      <c r="BF129" s="13" t="s">
        <v>227</v>
      </c>
      <c r="BG129" s="13" t="s">
        <v>227</v>
      </c>
      <c r="BH129" s="13" t="s">
        <v>227</v>
      </c>
      <c r="BI129" s="13" t="s">
        <v>227</v>
      </c>
      <c r="BJ129" s="13" t="s">
        <v>227</v>
      </c>
      <c r="BK129" s="12" t="s">
        <v>231</v>
      </c>
      <c r="BL129" s="13" t="s">
        <v>232</v>
      </c>
      <c r="BM129" s="13">
        <v>10030</v>
      </c>
    </row>
    <row r="130" spans="1:65" ht="15.75">
      <c r="A130" s="9" t="s">
        <v>323</v>
      </c>
      <c r="B130" s="9" t="s">
        <v>298</v>
      </c>
      <c r="C130" s="6" t="s">
        <v>324</v>
      </c>
      <c r="D130" s="11" t="s">
        <v>223</v>
      </c>
      <c r="E130" s="9" t="s">
        <v>224</v>
      </c>
      <c r="F130" s="12">
        <v>192</v>
      </c>
      <c r="G130" s="13">
        <v>168</v>
      </c>
      <c r="H130" s="13">
        <v>190</v>
      </c>
      <c r="I130" s="13">
        <f t="shared" si="9"/>
        <v>31</v>
      </c>
      <c r="J130" s="17" t="str">
        <f t="shared" si="10"/>
        <v>192.168.190.31</v>
      </c>
      <c r="K130" s="11" t="s">
        <v>118</v>
      </c>
      <c r="L130" s="15" t="str">
        <f>INDEX(Dictionaries!B:B,MATCH(Main!K130,Dictionaries!A:A,0))</f>
        <v>CST-01:00</v>
      </c>
      <c r="M130" s="9" t="s">
        <v>225</v>
      </c>
      <c r="N130" s="9" t="s">
        <v>226</v>
      </c>
      <c r="O130" s="13">
        <v>123</v>
      </c>
      <c r="P130" s="13">
        <v>60</v>
      </c>
      <c r="Q130" s="12" t="s">
        <v>65</v>
      </c>
      <c r="R130" s="16">
        <f>IF(NOT(ISBLANK(Q130)),INDEX(Dictionaries!D:D,MATCH(Main!Q130,Dictionaries!C:C,0)),"-")</f>
        <v>3</v>
      </c>
      <c r="S130" s="13" t="s">
        <v>80</v>
      </c>
      <c r="T130" s="16">
        <f>IF(NOT(R130="-"),INDEX(Dictionaries!F:F,MATCH(Main!S130,Dictionaries!E:E,0)),"-")</f>
        <v>5</v>
      </c>
      <c r="U130" s="13" t="s">
        <v>53</v>
      </c>
      <c r="V130" s="16">
        <f>IF(NOT(R130="-"),INDEX(Dictionaries!H:H,MATCH(Main!U130,Dictionaries!G:G,0)),"-")</f>
        <v>0</v>
      </c>
      <c r="W130" s="14">
        <v>2</v>
      </c>
      <c r="X130" s="44" t="str">
        <f>IF(NOT(R130="-"),INDEX(Dictionaries!J:J,MATCH(Main!W130,Dictionaries!I:I,0)),"-")</f>
        <v>02:00:00</v>
      </c>
      <c r="Y130" s="12" t="s">
        <v>105</v>
      </c>
      <c r="Z130" s="16">
        <f>IF(NOT(R130="-"),INDEX(Dictionaries!D:D,MATCH(Main!Y130,Dictionaries!C:C,0)),"-")</f>
        <v>10</v>
      </c>
      <c r="AA130" s="13" t="s">
        <v>80</v>
      </c>
      <c r="AB130" s="16">
        <f>IF(NOT(R130="-"),INDEX(Dictionaries!F:F,MATCH(Main!AA130,Dictionaries!E:E,0)),"-")</f>
        <v>5</v>
      </c>
      <c r="AC130" s="13" t="s">
        <v>53</v>
      </c>
      <c r="AD130" s="16">
        <f>IF(NOT(R130="-"),INDEX(Dictionaries!H:H,MATCH(Main!AC130,Dictionaries!G:G,0)),"-")</f>
        <v>0</v>
      </c>
      <c r="AE130" s="14">
        <v>2</v>
      </c>
      <c r="AF130" s="16" t="str">
        <f>IF(NOT(R130="-"),INDEX(Dictionaries!J:J,MATCH(Main!AE130,Dictionaries!I:I,0)),"-")</f>
        <v>02:00:00</v>
      </c>
      <c r="AG130" s="13">
        <v>60</v>
      </c>
      <c r="AH130" s="16" t="str">
        <f>IF(NOT(R130="-"),INDEX(Dictionaries!L:L,MATCH(Main!AG130,Dictionaries!K:K,0)),"-")</f>
        <v>01:00:00</v>
      </c>
      <c r="AI130" s="16" t="str">
        <f t="shared" si="11"/>
        <v>CST-01:00:00DST01:00:00,M3.5.0/02:00:00,M10.5.0/02:00:00</v>
      </c>
      <c r="AJ130" s="2">
        <v>2688</v>
      </c>
      <c r="AK130" s="1">
        <v>1520</v>
      </c>
      <c r="AL130" s="1">
        <v>100</v>
      </c>
      <c r="AM130" s="17">
        <v>100</v>
      </c>
      <c r="AN130" s="1">
        <v>25</v>
      </c>
      <c r="AO130" s="1">
        <v>8192</v>
      </c>
      <c r="AP130" s="12" t="s">
        <v>227</v>
      </c>
      <c r="AQ130" s="13" t="s">
        <v>227</v>
      </c>
      <c r="AR130" s="13" t="s">
        <v>227</v>
      </c>
      <c r="AS130" s="17" t="s">
        <v>227</v>
      </c>
      <c r="AT130" s="13" t="s">
        <v>227</v>
      </c>
      <c r="AU130" s="13" t="s">
        <v>227</v>
      </c>
      <c r="AV130" s="2" t="s">
        <v>228</v>
      </c>
      <c r="AW130" s="1" t="s">
        <v>229</v>
      </c>
      <c r="AX130" s="1" t="s">
        <v>230</v>
      </c>
      <c r="AY130" s="1" t="s">
        <v>229</v>
      </c>
      <c r="AZ130" s="1">
        <v>3</v>
      </c>
      <c r="BA130" s="1">
        <v>48</v>
      </c>
      <c r="BB130" s="1">
        <v>39</v>
      </c>
      <c r="BC130" s="1">
        <v>80</v>
      </c>
      <c r="BD130" s="12" t="s">
        <v>227</v>
      </c>
      <c r="BE130" s="13" t="s">
        <v>227</v>
      </c>
      <c r="BF130" s="13" t="s">
        <v>227</v>
      </c>
      <c r="BG130" s="13" t="s">
        <v>227</v>
      </c>
      <c r="BH130" s="13" t="s">
        <v>227</v>
      </c>
      <c r="BI130" s="13" t="s">
        <v>227</v>
      </c>
      <c r="BJ130" s="13" t="s">
        <v>227</v>
      </c>
      <c r="BK130" s="12" t="s">
        <v>231</v>
      </c>
      <c r="BL130" s="13" t="s">
        <v>232</v>
      </c>
      <c r="BM130" s="13">
        <v>10031</v>
      </c>
    </row>
    <row r="131" spans="1:65" ht="15.75">
      <c r="A131" s="9" t="s">
        <v>325</v>
      </c>
      <c r="B131" s="9" t="s">
        <v>298</v>
      </c>
      <c r="C131" s="6" t="s">
        <v>324</v>
      </c>
      <c r="D131" s="11" t="s">
        <v>223</v>
      </c>
      <c r="E131" s="9" t="s">
        <v>224</v>
      </c>
      <c r="F131" s="12">
        <v>192</v>
      </c>
      <c r="G131" s="13">
        <v>168</v>
      </c>
      <c r="H131" s="13">
        <v>190</v>
      </c>
      <c r="I131" s="13">
        <f t="shared" si="9"/>
        <v>32</v>
      </c>
      <c r="J131" s="17" t="str">
        <f t="shared" si="10"/>
        <v>192.168.190.32</v>
      </c>
      <c r="K131" s="11" t="s">
        <v>118</v>
      </c>
      <c r="L131" s="15" t="str">
        <f>INDEX(Dictionaries!B:B,MATCH(Main!K131,Dictionaries!A:A,0))</f>
        <v>CST-01:00</v>
      </c>
      <c r="M131" s="9" t="s">
        <v>225</v>
      </c>
      <c r="N131" s="9" t="s">
        <v>226</v>
      </c>
      <c r="O131" s="13">
        <v>123</v>
      </c>
      <c r="P131" s="13">
        <v>60</v>
      </c>
      <c r="Q131" s="12" t="s">
        <v>65</v>
      </c>
      <c r="R131" s="16">
        <f>IF(NOT(ISBLANK(Q131)),INDEX(Dictionaries!D:D,MATCH(Main!Q131,Dictionaries!C:C,0)),"-")</f>
        <v>3</v>
      </c>
      <c r="S131" s="13" t="s">
        <v>80</v>
      </c>
      <c r="T131" s="16">
        <f>IF(NOT(R131="-"),INDEX(Dictionaries!F:F,MATCH(Main!S131,Dictionaries!E:E,0)),"-")</f>
        <v>5</v>
      </c>
      <c r="U131" s="13" t="s">
        <v>53</v>
      </c>
      <c r="V131" s="16">
        <f>IF(NOT(R131="-"),INDEX(Dictionaries!H:H,MATCH(Main!U131,Dictionaries!G:G,0)),"-")</f>
        <v>0</v>
      </c>
      <c r="W131" s="14">
        <v>2</v>
      </c>
      <c r="X131" s="44" t="str">
        <f>IF(NOT(R131="-"),INDEX(Dictionaries!J:J,MATCH(Main!W131,Dictionaries!I:I,0)),"-")</f>
        <v>02:00:00</v>
      </c>
      <c r="Y131" s="12" t="s">
        <v>105</v>
      </c>
      <c r="Z131" s="16">
        <f>IF(NOT(R131="-"),INDEX(Dictionaries!D:D,MATCH(Main!Y131,Dictionaries!C:C,0)),"-")</f>
        <v>10</v>
      </c>
      <c r="AA131" s="13" t="s">
        <v>80</v>
      </c>
      <c r="AB131" s="16">
        <f>IF(NOT(R131="-"),INDEX(Dictionaries!F:F,MATCH(Main!AA131,Dictionaries!E:E,0)),"-")</f>
        <v>5</v>
      </c>
      <c r="AC131" s="13" t="s">
        <v>53</v>
      </c>
      <c r="AD131" s="16">
        <f>IF(NOT(R131="-"),INDEX(Dictionaries!H:H,MATCH(Main!AC131,Dictionaries!G:G,0)),"-")</f>
        <v>0</v>
      </c>
      <c r="AE131" s="14">
        <v>2</v>
      </c>
      <c r="AF131" s="16" t="str">
        <f>IF(NOT(R131="-"),INDEX(Dictionaries!J:J,MATCH(Main!AE131,Dictionaries!I:I,0)),"-")</f>
        <v>02:00:00</v>
      </c>
      <c r="AG131" s="13">
        <v>60</v>
      </c>
      <c r="AH131" s="16" t="str">
        <f>IF(NOT(R131="-"),INDEX(Dictionaries!L:L,MATCH(Main!AG131,Dictionaries!K:K,0)),"-")</f>
        <v>01:00:00</v>
      </c>
      <c r="AI131" s="16" t="str">
        <f t="shared" si="11"/>
        <v>CST-01:00:00DST01:00:00,M3.5.0/02:00:00,M10.5.0/02:00:00</v>
      </c>
      <c r="AJ131" s="2">
        <v>2688</v>
      </c>
      <c r="AK131" s="1">
        <v>1520</v>
      </c>
      <c r="AL131" s="1">
        <v>100</v>
      </c>
      <c r="AM131" s="17">
        <v>100</v>
      </c>
      <c r="AN131" s="1">
        <v>25</v>
      </c>
      <c r="AO131" s="1">
        <v>8192</v>
      </c>
      <c r="AP131" s="12" t="s">
        <v>227</v>
      </c>
      <c r="AQ131" s="13" t="s">
        <v>227</v>
      </c>
      <c r="AR131" s="13" t="s">
        <v>227</v>
      </c>
      <c r="AS131" s="17" t="s">
        <v>227</v>
      </c>
      <c r="AT131" s="13" t="s">
        <v>227</v>
      </c>
      <c r="AU131" s="13" t="s">
        <v>227</v>
      </c>
      <c r="AV131" s="2" t="s">
        <v>228</v>
      </c>
      <c r="AW131" s="1" t="s">
        <v>229</v>
      </c>
      <c r="AX131" s="1" t="s">
        <v>230</v>
      </c>
      <c r="AY131" s="1" t="s">
        <v>229</v>
      </c>
      <c r="AZ131" s="1">
        <v>3</v>
      </c>
      <c r="BA131" s="1">
        <v>48</v>
      </c>
      <c r="BB131" s="1">
        <v>39</v>
      </c>
      <c r="BC131" s="1">
        <v>80</v>
      </c>
      <c r="BD131" s="12" t="s">
        <v>227</v>
      </c>
      <c r="BE131" s="13" t="s">
        <v>227</v>
      </c>
      <c r="BF131" s="13" t="s">
        <v>227</v>
      </c>
      <c r="BG131" s="13" t="s">
        <v>227</v>
      </c>
      <c r="BH131" s="13" t="s">
        <v>227</v>
      </c>
      <c r="BI131" s="13" t="s">
        <v>227</v>
      </c>
      <c r="BJ131" s="13" t="s">
        <v>227</v>
      </c>
      <c r="BK131" s="12" t="s">
        <v>231</v>
      </c>
      <c r="BL131" s="13" t="s">
        <v>232</v>
      </c>
      <c r="BM131" s="13">
        <v>10032</v>
      </c>
    </row>
    <row r="132" spans="1:65" ht="15.75">
      <c r="A132" s="9" t="s">
        <v>326</v>
      </c>
      <c r="B132" s="9" t="s">
        <v>298</v>
      </c>
      <c r="C132" s="6" t="s">
        <v>324</v>
      </c>
      <c r="D132" s="11" t="s">
        <v>223</v>
      </c>
      <c r="E132" s="9" t="s">
        <v>224</v>
      </c>
      <c r="F132" s="12">
        <v>192</v>
      </c>
      <c r="G132" s="13">
        <v>168</v>
      </c>
      <c r="H132" s="13">
        <v>190</v>
      </c>
      <c r="I132" s="13">
        <f t="shared" si="9"/>
        <v>33</v>
      </c>
      <c r="J132" s="17" t="str">
        <f t="shared" si="10"/>
        <v>192.168.190.33</v>
      </c>
      <c r="K132" s="11" t="s">
        <v>118</v>
      </c>
      <c r="L132" s="15" t="str">
        <f>INDEX(Dictionaries!B:B,MATCH(Main!K132,Dictionaries!A:A,0))</f>
        <v>CST-01:00</v>
      </c>
      <c r="M132" s="9" t="s">
        <v>225</v>
      </c>
      <c r="N132" s="9" t="s">
        <v>226</v>
      </c>
      <c r="O132" s="13">
        <v>123</v>
      </c>
      <c r="P132" s="13">
        <v>60</v>
      </c>
      <c r="Q132" s="12" t="s">
        <v>65</v>
      </c>
      <c r="R132" s="16">
        <f>IF(NOT(ISBLANK(Q132)),INDEX(Dictionaries!D:D,MATCH(Main!Q132,Dictionaries!C:C,0)),"-")</f>
        <v>3</v>
      </c>
      <c r="S132" s="13" t="s">
        <v>80</v>
      </c>
      <c r="T132" s="16">
        <f>IF(NOT(R132="-"),INDEX(Dictionaries!F:F,MATCH(Main!S132,Dictionaries!E:E,0)),"-")</f>
        <v>5</v>
      </c>
      <c r="U132" s="13" t="s">
        <v>53</v>
      </c>
      <c r="V132" s="16">
        <f>IF(NOT(R132="-"),INDEX(Dictionaries!H:H,MATCH(Main!U132,Dictionaries!G:G,0)),"-")</f>
        <v>0</v>
      </c>
      <c r="W132" s="14">
        <v>2</v>
      </c>
      <c r="X132" s="44" t="str">
        <f>IF(NOT(R132="-"),INDEX(Dictionaries!J:J,MATCH(Main!W132,Dictionaries!I:I,0)),"-")</f>
        <v>02:00:00</v>
      </c>
      <c r="Y132" s="12" t="s">
        <v>105</v>
      </c>
      <c r="Z132" s="16">
        <f>IF(NOT(R132="-"),INDEX(Dictionaries!D:D,MATCH(Main!Y132,Dictionaries!C:C,0)),"-")</f>
        <v>10</v>
      </c>
      <c r="AA132" s="13" t="s">
        <v>80</v>
      </c>
      <c r="AB132" s="16">
        <f>IF(NOT(R132="-"),INDEX(Dictionaries!F:F,MATCH(Main!AA132,Dictionaries!E:E,0)),"-")</f>
        <v>5</v>
      </c>
      <c r="AC132" s="13" t="s">
        <v>53</v>
      </c>
      <c r="AD132" s="16">
        <f>IF(NOT(R132="-"),INDEX(Dictionaries!H:H,MATCH(Main!AC132,Dictionaries!G:G,0)),"-")</f>
        <v>0</v>
      </c>
      <c r="AE132" s="14">
        <v>2</v>
      </c>
      <c r="AF132" s="16" t="str">
        <f>IF(NOT(R132="-"),INDEX(Dictionaries!J:J,MATCH(Main!AE132,Dictionaries!I:I,0)),"-")</f>
        <v>02:00:00</v>
      </c>
      <c r="AG132" s="13">
        <v>60</v>
      </c>
      <c r="AH132" s="16" t="str">
        <f>IF(NOT(R132="-"),INDEX(Dictionaries!L:L,MATCH(Main!AG132,Dictionaries!K:K,0)),"-")</f>
        <v>01:00:00</v>
      </c>
      <c r="AI132" s="16" t="str">
        <f t="shared" si="11"/>
        <v>CST-01:00:00DST01:00:00,M3.5.0/02:00:00,M10.5.0/02:00:00</v>
      </c>
      <c r="AJ132" s="2">
        <v>2688</v>
      </c>
      <c r="AK132" s="1">
        <v>1520</v>
      </c>
      <c r="AL132" s="1">
        <v>100</v>
      </c>
      <c r="AM132" s="17">
        <v>100</v>
      </c>
      <c r="AN132" s="1">
        <v>25</v>
      </c>
      <c r="AO132" s="1">
        <v>8192</v>
      </c>
      <c r="AP132" s="12" t="s">
        <v>227</v>
      </c>
      <c r="AQ132" s="13" t="s">
        <v>227</v>
      </c>
      <c r="AR132" s="13" t="s">
        <v>227</v>
      </c>
      <c r="AS132" s="17" t="s">
        <v>227</v>
      </c>
      <c r="AT132" s="13" t="s">
        <v>227</v>
      </c>
      <c r="AU132" s="13" t="s">
        <v>227</v>
      </c>
      <c r="AV132" s="2" t="s">
        <v>228</v>
      </c>
      <c r="AW132" s="1" t="s">
        <v>229</v>
      </c>
      <c r="AX132" s="1" t="s">
        <v>230</v>
      </c>
      <c r="AY132" s="1" t="s">
        <v>229</v>
      </c>
      <c r="AZ132" s="1">
        <v>3</v>
      </c>
      <c r="BA132" s="1">
        <v>48</v>
      </c>
      <c r="BB132" s="1">
        <v>39</v>
      </c>
      <c r="BC132" s="1">
        <v>80</v>
      </c>
      <c r="BD132" s="12" t="s">
        <v>227</v>
      </c>
      <c r="BE132" s="13" t="s">
        <v>227</v>
      </c>
      <c r="BF132" s="13" t="s">
        <v>227</v>
      </c>
      <c r="BG132" s="13" t="s">
        <v>227</v>
      </c>
      <c r="BH132" s="13" t="s">
        <v>227</v>
      </c>
      <c r="BI132" s="13" t="s">
        <v>227</v>
      </c>
      <c r="BJ132" s="13" t="s">
        <v>227</v>
      </c>
      <c r="BK132" s="12" t="s">
        <v>231</v>
      </c>
      <c r="BL132" s="13" t="s">
        <v>232</v>
      </c>
      <c r="BM132" s="13">
        <v>10033</v>
      </c>
    </row>
    <row r="133" spans="1:65" ht="15.75">
      <c r="A133" s="9" t="s">
        <v>327</v>
      </c>
      <c r="B133" s="9" t="s">
        <v>298</v>
      </c>
      <c r="C133" s="6" t="s">
        <v>324</v>
      </c>
      <c r="D133" s="11" t="s">
        <v>223</v>
      </c>
      <c r="E133" s="9" t="s">
        <v>224</v>
      </c>
      <c r="F133" s="12">
        <v>192</v>
      </c>
      <c r="G133" s="13">
        <v>168</v>
      </c>
      <c r="H133" s="13">
        <v>190</v>
      </c>
      <c r="I133" s="13">
        <f t="shared" si="9"/>
        <v>34</v>
      </c>
      <c r="J133" s="17" t="str">
        <f t="shared" si="10"/>
        <v>192.168.190.34</v>
      </c>
      <c r="K133" s="11" t="s">
        <v>118</v>
      </c>
      <c r="L133" s="15" t="str">
        <f>INDEX(Dictionaries!B:B,MATCH(Main!K133,Dictionaries!A:A,0))</f>
        <v>CST-01:00</v>
      </c>
      <c r="M133" s="9" t="s">
        <v>225</v>
      </c>
      <c r="N133" s="9" t="s">
        <v>226</v>
      </c>
      <c r="O133" s="13">
        <v>123</v>
      </c>
      <c r="P133" s="13">
        <v>60</v>
      </c>
      <c r="Q133" s="12" t="s">
        <v>65</v>
      </c>
      <c r="R133" s="16">
        <f>IF(NOT(ISBLANK(Q133)),INDEX(Dictionaries!D:D,MATCH(Main!Q133,Dictionaries!C:C,0)),"-")</f>
        <v>3</v>
      </c>
      <c r="S133" s="13" t="s">
        <v>80</v>
      </c>
      <c r="T133" s="16">
        <f>IF(NOT(R133="-"),INDEX(Dictionaries!F:F,MATCH(Main!S133,Dictionaries!E:E,0)),"-")</f>
        <v>5</v>
      </c>
      <c r="U133" s="13" t="s">
        <v>53</v>
      </c>
      <c r="V133" s="16">
        <f>IF(NOT(R133="-"),INDEX(Dictionaries!H:H,MATCH(Main!U133,Dictionaries!G:G,0)),"-")</f>
        <v>0</v>
      </c>
      <c r="W133" s="14">
        <v>2</v>
      </c>
      <c r="X133" s="44" t="str">
        <f>IF(NOT(R133="-"),INDEX(Dictionaries!J:J,MATCH(Main!W133,Dictionaries!I:I,0)),"-")</f>
        <v>02:00:00</v>
      </c>
      <c r="Y133" s="12" t="s">
        <v>105</v>
      </c>
      <c r="Z133" s="16">
        <f>IF(NOT(R133="-"),INDEX(Dictionaries!D:D,MATCH(Main!Y133,Dictionaries!C:C,0)),"-")</f>
        <v>10</v>
      </c>
      <c r="AA133" s="13" t="s">
        <v>80</v>
      </c>
      <c r="AB133" s="16">
        <f>IF(NOT(R133="-"),INDEX(Dictionaries!F:F,MATCH(Main!AA133,Dictionaries!E:E,0)),"-")</f>
        <v>5</v>
      </c>
      <c r="AC133" s="13" t="s">
        <v>53</v>
      </c>
      <c r="AD133" s="16">
        <f>IF(NOT(R133="-"),INDEX(Dictionaries!H:H,MATCH(Main!AC133,Dictionaries!G:G,0)),"-")</f>
        <v>0</v>
      </c>
      <c r="AE133" s="14">
        <v>2</v>
      </c>
      <c r="AF133" s="16" t="str">
        <f>IF(NOT(R133="-"),INDEX(Dictionaries!J:J,MATCH(Main!AE133,Dictionaries!I:I,0)),"-")</f>
        <v>02:00:00</v>
      </c>
      <c r="AG133" s="13">
        <v>60</v>
      </c>
      <c r="AH133" s="16" t="str">
        <f>IF(NOT(R133="-"),INDEX(Dictionaries!L:L,MATCH(Main!AG133,Dictionaries!K:K,0)),"-")</f>
        <v>01:00:00</v>
      </c>
      <c r="AI133" s="16" t="str">
        <f t="shared" si="11"/>
        <v>CST-01:00:00DST01:00:00,M3.5.0/02:00:00,M10.5.0/02:00:00</v>
      </c>
      <c r="AJ133" s="2">
        <v>2688</v>
      </c>
      <c r="AK133" s="1">
        <v>1520</v>
      </c>
      <c r="AL133" s="1">
        <v>100</v>
      </c>
      <c r="AM133" s="17">
        <v>100</v>
      </c>
      <c r="AN133" s="1">
        <v>25</v>
      </c>
      <c r="AO133" s="1">
        <v>8192</v>
      </c>
      <c r="AP133" s="12" t="s">
        <v>227</v>
      </c>
      <c r="AQ133" s="13" t="s">
        <v>227</v>
      </c>
      <c r="AR133" s="13" t="s">
        <v>227</v>
      </c>
      <c r="AS133" s="17" t="s">
        <v>227</v>
      </c>
      <c r="AT133" s="13" t="s">
        <v>227</v>
      </c>
      <c r="AU133" s="13" t="s">
        <v>227</v>
      </c>
      <c r="AV133" s="2" t="s">
        <v>228</v>
      </c>
      <c r="AW133" s="1" t="s">
        <v>229</v>
      </c>
      <c r="AX133" s="1" t="s">
        <v>230</v>
      </c>
      <c r="AY133" s="1" t="s">
        <v>229</v>
      </c>
      <c r="AZ133" s="1">
        <v>3</v>
      </c>
      <c r="BA133" s="1">
        <v>48</v>
      </c>
      <c r="BB133" s="1">
        <v>39</v>
      </c>
      <c r="BC133" s="1">
        <v>80</v>
      </c>
      <c r="BD133" s="12" t="s">
        <v>227</v>
      </c>
      <c r="BE133" s="13" t="s">
        <v>227</v>
      </c>
      <c r="BF133" s="13" t="s">
        <v>227</v>
      </c>
      <c r="BG133" s="13" t="s">
        <v>227</v>
      </c>
      <c r="BH133" s="13" t="s">
        <v>227</v>
      </c>
      <c r="BI133" s="13" t="s">
        <v>227</v>
      </c>
      <c r="BJ133" s="13" t="s">
        <v>227</v>
      </c>
      <c r="BK133" s="12" t="s">
        <v>231</v>
      </c>
      <c r="BL133" s="13" t="s">
        <v>232</v>
      </c>
      <c r="BM133" s="13">
        <v>10034</v>
      </c>
    </row>
    <row r="134" spans="1:65" ht="15.75">
      <c r="A134" s="9" t="s">
        <v>328</v>
      </c>
      <c r="B134" s="9" t="s">
        <v>298</v>
      </c>
      <c r="C134" s="6" t="s">
        <v>324</v>
      </c>
      <c r="D134" s="11" t="s">
        <v>223</v>
      </c>
      <c r="E134" s="9" t="s">
        <v>224</v>
      </c>
      <c r="F134" s="12">
        <v>192</v>
      </c>
      <c r="G134" s="13">
        <v>168</v>
      </c>
      <c r="H134" s="13">
        <v>190</v>
      </c>
      <c r="I134" s="13">
        <f t="shared" si="9"/>
        <v>35</v>
      </c>
      <c r="J134" s="17" t="str">
        <f t="shared" si="10"/>
        <v>192.168.190.35</v>
      </c>
      <c r="K134" s="11" t="s">
        <v>118</v>
      </c>
      <c r="L134" s="15" t="str">
        <f>INDEX(Dictionaries!B:B,MATCH(Main!K134,Dictionaries!A:A,0))</f>
        <v>CST-01:00</v>
      </c>
      <c r="M134" s="9" t="s">
        <v>225</v>
      </c>
      <c r="N134" s="9" t="s">
        <v>226</v>
      </c>
      <c r="O134" s="13">
        <v>123</v>
      </c>
      <c r="P134" s="13">
        <v>60</v>
      </c>
      <c r="Q134" s="12" t="s">
        <v>65</v>
      </c>
      <c r="R134" s="16">
        <f>IF(NOT(ISBLANK(Q134)),INDEX(Dictionaries!D:D,MATCH(Main!Q134,Dictionaries!C:C,0)),"-")</f>
        <v>3</v>
      </c>
      <c r="S134" s="13" t="s">
        <v>80</v>
      </c>
      <c r="T134" s="16">
        <f>IF(NOT(R134="-"),INDEX(Dictionaries!F:F,MATCH(Main!S134,Dictionaries!E:E,0)),"-")</f>
        <v>5</v>
      </c>
      <c r="U134" s="13" t="s">
        <v>53</v>
      </c>
      <c r="V134" s="16">
        <f>IF(NOT(R134="-"),INDEX(Dictionaries!H:H,MATCH(Main!U134,Dictionaries!G:G,0)),"-")</f>
        <v>0</v>
      </c>
      <c r="W134" s="14">
        <v>2</v>
      </c>
      <c r="X134" s="44" t="str">
        <f>IF(NOT(R134="-"),INDEX(Dictionaries!J:J,MATCH(Main!W134,Dictionaries!I:I,0)),"-")</f>
        <v>02:00:00</v>
      </c>
      <c r="Y134" s="12" t="s">
        <v>105</v>
      </c>
      <c r="Z134" s="16">
        <f>IF(NOT(R134="-"),INDEX(Dictionaries!D:D,MATCH(Main!Y134,Dictionaries!C:C,0)),"-")</f>
        <v>10</v>
      </c>
      <c r="AA134" s="13" t="s">
        <v>80</v>
      </c>
      <c r="AB134" s="16">
        <f>IF(NOT(R134="-"),INDEX(Dictionaries!F:F,MATCH(Main!AA134,Dictionaries!E:E,0)),"-")</f>
        <v>5</v>
      </c>
      <c r="AC134" s="13" t="s">
        <v>53</v>
      </c>
      <c r="AD134" s="16">
        <f>IF(NOT(R134="-"),INDEX(Dictionaries!H:H,MATCH(Main!AC134,Dictionaries!G:G,0)),"-")</f>
        <v>0</v>
      </c>
      <c r="AE134" s="14">
        <v>2</v>
      </c>
      <c r="AF134" s="16" t="str">
        <f>IF(NOT(R134="-"),INDEX(Dictionaries!J:J,MATCH(Main!AE134,Dictionaries!I:I,0)),"-")</f>
        <v>02:00:00</v>
      </c>
      <c r="AG134" s="13">
        <v>60</v>
      </c>
      <c r="AH134" s="16" t="str">
        <f>IF(NOT(R134="-"),INDEX(Dictionaries!L:L,MATCH(Main!AG134,Dictionaries!K:K,0)),"-")</f>
        <v>01:00:00</v>
      </c>
      <c r="AI134" s="16" t="str">
        <f t="shared" si="11"/>
        <v>CST-01:00:00DST01:00:00,M3.5.0/02:00:00,M10.5.0/02:00:00</v>
      </c>
      <c r="AJ134" s="2">
        <v>2688</v>
      </c>
      <c r="AK134" s="1">
        <v>1520</v>
      </c>
      <c r="AL134" s="1">
        <v>100</v>
      </c>
      <c r="AM134" s="17">
        <v>100</v>
      </c>
      <c r="AN134" s="1">
        <v>25</v>
      </c>
      <c r="AO134" s="1">
        <v>8192</v>
      </c>
      <c r="AP134" s="12" t="s">
        <v>227</v>
      </c>
      <c r="AQ134" s="13" t="s">
        <v>227</v>
      </c>
      <c r="AR134" s="13" t="s">
        <v>227</v>
      </c>
      <c r="AS134" s="17" t="s">
        <v>227</v>
      </c>
      <c r="AT134" s="13" t="s">
        <v>227</v>
      </c>
      <c r="AU134" s="13" t="s">
        <v>227</v>
      </c>
      <c r="AV134" s="2" t="s">
        <v>228</v>
      </c>
      <c r="AW134" s="1" t="s">
        <v>229</v>
      </c>
      <c r="AX134" s="1" t="s">
        <v>230</v>
      </c>
      <c r="AY134" s="1" t="s">
        <v>229</v>
      </c>
      <c r="AZ134" s="1">
        <v>3</v>
      </c>
      <c r="BA134" s="1">
        <v>48</v>
      </c>
      <c r="BB134" s="1">
        <v>39</v>
      </c>
      <c r="BC134" s="1">
        <v>80</v>
      </c>
      <c r="BD134" s="12" t="s">
        <v>227</v>
      </c>
      <c r="BE134" s="13" t="s">
        <v>227</v>
      </c>
      <c r="BF134" s="13" t="s">
        <v>227</v>
      </c>
      <c r="BG134" s="13" t="s">
        <v>227</v>
      </c>
      <c r="BH134" s="13" t="s">
        <v>227</v>
      </c>
      <c r="BI134" s="13" t="s">
        <v>227</v>
      </c>
      <c r="BJ134" s="13" t="s">
        <v>227</v>
      </c>
      <c r="BK134" s="12" t="s">
        <v>231</v>
      </c>
      <c r="BL134" s="13" t="s">
        <v>232</v>
      </c>
      <c r="BM134" s="13">
        <v>10035</v>
      </c>
    </row>
    <row r="135" spans="1:65" ht="15.75">
      <c r="A135" s="9" t="s">
        <v>329</v>
      </c>
      <c r="B135" s="9" t="s">
        <v>298</v>
      </c>
      <c r="C135" s="6" t="s">
        <v>324</v>
      </c>
      <c r="D135" s="11" t="s">
        <v>223</v>
      </c>
      <c r="E135" s="9" t="s">
        <v>224</v>
      </c>
      <c r="F135" s="12">
        <v>192</v>
      </c>
      <c r="G135" s="13">
        <v>168</v>
      </c>
      <c r="H135" s="13">
        <v>190</v>
      </c>
      <c r="I135" s="13">
        <f t="shared" si="9"/>
        <v>36</v>
      </c>
      <c r="J135" s="17" t="str">
        <f t="shared" si="10"/>
        <v>192.168.190.36</v>
      </c>
      <c r="K135" s="11" t="s">
        <v>118</v>
      </c>
      <c r="L135" s="15" t="str">
        <f>INDEX(Dictionaries!B:B,MATCH(Main!K135,Dictionaries!A:A,0))</f>
        <v>CST-01:00</v>
      </c>
      <c r="M135" s="9" t="s">
        <v>225</v>
      </c>
      <c r="N135" s="9" t="s">
        <v>226</v>
      </c>
      <c r="O135" s="13">
        <v>123</v>
      </c>
      <c r="P135" s="13">
        <v>60</v>
      </c>
      <c r="Q135" s="12" t="s">
        <v>65</v>
      </c>
      <c r="R135" s="16">
        <f>IF(NOT(ISBLANK(Q135)),INDEX(Dictionaries!D:D,MATCH(Main!Q135,Dictionaries!C:C,0)),"-")</f>
        <v>3</v>
      </c>
      <c r="S135" s="13" t="s">
        <v>80</v>
      </c>
      <c r="T135" s="16">
        <f>IF(NOT(R135="-"),INDEX(Dictionaries!F:F,MATCH(Main!S135,Dictionaries!E:E,0)),"-")</f>
        <v>5</v>
      </c>
      <c r="U135" s="13" t="s">
        <v>53</v>
      </c>
      <c r="V135" s="16">
        <f>IF(NOT(R135="-"),INDEX(Dictionaries!H:H,MATCH(Main!U135,Dictionaries!G:G,0)),"-")</f>
        <v>0</v>
      </c>
      <c r="W135" s="14">
        <v>2</v>
      </c>
      <c r="X135" s="44" t="str">
        <f>IF(NOT(R135="-"),INDEX(Dictionaries!J:J,MATCH(Main!W135,Dictionaries!I:I,0)),"-")</f>
        <v>02:00:00</v>
      </c>
      <c r="Y135" s="12" t="s">
        <v>105</v>
      </c>
      <c r="Z135" s="16">
        <f>IF(NOT(R135="-"),INDEX(Dictionaries!D:D,MATCH(Main!Y135,Dictionaries!C:C,0)),"-")</f>
        <v>10</v>
      </c>
      <c r="AA135" s="13" t="s">
        <v>80</v>
      </c>
      <c r="AB135" s="16">
        <f>IF(NOT(R135="-"),INDEX(Dictionaries!F:F,MATCH(Main!AA135,Dictionaries!E:E,0)),"-")</f>
        <v>5</v>
      </c>
      <c r="AC135" s="13" t="s">
        <v>53</v>
      </c>
      <c r="AD135" s="16">
        <f>IF(NOT(R135="-"),INDEX(Dictionaries!H:H,MATCH(Main!AC135,Dictionaries!G:G,0)),"-")</f>
        <v>0</v>
      </c>
      <c r="AE135" s="14">
        <v>2</v>
      </c>
      <c r="AF135" s="16" t="str">
        <f>IF(NOT(R135="-"),INDEX(Dictionaries!J:J,MATCH(Main!AE135,Dictionaries!I:I,0)),"-")</f>
        <v>02:00:00</v>
      </c>
      <c r="AG135" s="13">
        <v>60</v>
      </c>
      <c r="AH135" s="16" t="str">
        <f>IF(NOT(R135="-"),INDEX(Dictionaries!L:L,MATCH(Main!AG135,Dictionaries!K:K,0)),"-")</f>
        <v>01:00:00</v>
      </c>
      <c r="AI135" s="16" t="str">
        <f t="shared" si="11"/>
        <v>CST-01:00:00DST01:00:00,M3.5.0/02:00:00,M10.5.0/02:00:00</v>
      </c>
      <c r="AJ135" s="2">
        <v>2688</v>
      </c>
      <c r="AK135" s="1">
        <v>1520</v>
      </c>
      <c r="AL135" s="1">
        <v>100</v>
      </c>
      <c r="AM135" s="17">
        <v>100</v>
      </c>
      <c r="AN135" s="1">
        <v>25</v>
      </c>
      <c r="AO135" s="1">
        <v>8192</v>
      </c>
      <c r="AP135" s="12" t="s">
        <v>227</v>
      </c>
      <c r="AQ135" s="13" t="s">
        <v>227</v>
      </c>
      <c r="AR135" s="13" t="s">
        <v>227</v>
      </c>
      <c r="AS135" s="17" t="s">
        <v>227</v>
      </c>
      <c r="AT135" s="13" t="s">
        <v>227</v>
      </c>
      <c r="AU135" s="13" t="s">
        <v>227</v>
      </c>
      <c r="AV135" s="2" t="s">
        <v>228</v>
      </c>
      <c r="AW135" s="1" t="s">
        <v>229</v>
      </c>
      <c r="AX135" s="1" t="s">
        <v>230</v>
      </c>
      <c r="AY135" s="1" t="s">
        <v>229</v>
      </c>
      <c r="AZ135" s="1">
        <v>3</v>
      </c>
      <c r="BA135" s="1">
        <v>48</v>
      </c>
      <c r="BB135" s="1">
        <v>39</v>
      </c>
      <c r="BC135" s="1">
        <v>80</v>
      </c>
      <c r="BD135" s="12" t="s">
        <v>227</v>
      </c>
      <c r="BE135" s="13" t="s">
        <v>227</v>
      </c>
      <c r="BF135" s="13" t="s">
        <v>227</v>
      </c>
      <c r="BG135" s="13" t="s">
        <v>227</v>
      </c>
      <c r="BH135" s="13" t="s">
        <v>227</v>
      </c>
      <c r="BI135" s="13" t="s">
        <v>227</v>
      </c>
      <c r="BJ135" s="13" t="s">
        <v>227</v>
      </c>
      <c r="BK135" s="12" t="s">
        <v>231</v>
      </c>
      <c r="BL135" s="13" t="s">
        <v>232</v>
      </c>
      <c r="BM135" s="13">
        <v>10036</v>
      </c>
    </row>
    <row r="136" spans="1:65" ht="15.75">
      <c r="A136" s="9" t="s">
        <v>330</v>
      </c>
      <c r="B136" s="9" t="s">
        <v>298</v>
      </c>
      <c r="C136" s="6" t="s">
        <v>324</v>
      </c>
      <c r="D136" s="11" t="s">
        <v>223</v>
      </c>
      <c r="E136" s="9" t="s">
        <v>224</v>
      </c>
      <c r="F136" s="12">
        <v>192</v>
      </c>
      <c r="G136" s="13">
        <v>168</v>
      </c>
      <c r="H136" s="13">
        <v>190</v>
      </c>
      <c r="I136" s="13">
        <f t="shared" si="9"/>
        <v>37</v>
      </c>
      <c r="J136" s="17" t="str">
        <f t="shared" si="10"/>
        <v>192.168.190.37</v>
      </c>
      <c r="K136" s="11" t="s">
        <v>118</v>
      </c>
      <c r="L136" s="15" t="str">
        <f>INDEX(Dictionaries!B:B,MATCH(Main!K136,Dictionaries!A:A,0))</f>
        <v>CST-01:00</v>
      </c>
      <c r="M136" s="9" t="s">
        <v>225</v>
      </c>
      <c r="N136" s="9" t="s">
        <v>226</v>
      </c>
      <c r="O136" s="13">
        <v>123</v>
      </c>
      <c r="P136" s="13">
        <v>60</v>
      </c>
      <c r="Q136" s="12" t="s">
        <v>65</v>
      </c>
      <c r="R136" s="16">
        <f>IF(NOT(ISBLANK(Q136)),INDEX(Dictionaries!D:D,MATCH(Main!Q136,Dictionaries!C:C,0)),"-")</f>
        <v>3</v>
      </c>
      <c r="S136" s="13" t="s">
        <v>80</v>
      </c>
      <c r="T136" s="16">
        <f>IF(NOT(R136="-"),INDEX(Dictionaries!F:F,MATCH(Main!S136,Dictionaries!E:E,0)),"-")</f>
        <v>5</v>
      </c>
      <c r="U136" s="13" t="s">
        <v>53</v>
      </c>
      <c r="V136" s="16">
        <f>IF(NOT(R136="-"),INDEX(Dictionaries!H:H,MATCH(Main!U136,Dictionaries!G:G,0)),"-")</f>
        <v>0</v>
      </c>
      <c r="W136" s="14">
        <v>2</v>
      </c>
      <c r="X136" s="44" t="str">
        <f>IF(NOT(R136="-"),INDEX(Dictionaries!J:J,MATCH(Main!W136,Dictionaries!I:I,0)),"-")</f>
        <v>02:00:00</v>
      </c>
      <c r="Y136" s="12" t="s">
        <v>105</v>
      </c>
      <c r="Z136" s="16">
        <f>IF(NOT(R136="-"),INDEX(Dictionaries!D:D,MATCH(Main!Y136,Dictionaries!C:C,0)),"-")</f>
        <v>10</v>
      </c>
      <c r="AA136" s="13" t="s">
        <v>80</v>
      </c>
      <c r="AB136" s="16">
        <f>IF(NOT(R136="-"),INDEX(Dictionaries!F:F,MATCH(Main!AA136,Dictionaries!E:E,0)),"-")</f>
        <v>5</v>
      </c>
      <c r="AC136" s="13" t="s">
        <v>53</v>
      </c>
      <c r="AD136" s="16">
        <f>IF(NOT(R136="-"),INDEX(Dictionaries!H:H,MATCH(Main!AC136,Dictionaries!G:G,0)),"-")</f>
        <v>0</v>
      </c>
      <c r="AE136" s="14">
        <v>2</v>
      </c>
      <c r="AF136" s="16" t="str">
        <f>IF(NOT(R136="-"),INDEX(Dictionaries!J:J,MATCH(Main!AE136,Dictionaries!I:I,0)),"-")</f>
        <v>02:00:00</v>
      </c>
      <c r="AG136" s="13">
        <v>60</v>
      </c>
      <c r="AH136" s="16" t="str">
        <f>IF(NOT(R136="-"),INDEX(Dictionaries!L:L,MATCH(Main!AG136,Dictionaries!K:K,0)),"-")</f>
        <v>01:00:00</v>
      </c>
      <c r="AI136" s="16" t="str">
        <f t="shared" si="11"/>
        <v>CST-01:00:00DST01:00:00,M3.5.0/02:00:00,M10.5.0/02:00:00</v>
      </c>
      <c r="AJ136" s="2">
        <v>2688</v>
      </c>
      <c r="AK136" s="1">
        <v>1520</v>
      </c>
      <c r="AL136" s="1">
        <v>100</v>
      </c>
      <c r="AM136" s="17">
        <v>100</v>
      </c>
      <c r="AN136" s="1">
        <v>25</v>
      </c>
      <c r="AO136" s="1">
        <v>8192</v>
      </c>
      <c r="AP136" s="12" t="s">
        <v>227</v>
      </c>
      <c r="AQ136" s="13" t="s">
        <v>227</v>
      </c>
      <c r="AR136" s="13" t="s">
        <v>227</v>
      </c>
      <c r="AS136" s="17" t="s">
        <v>227</v>
      </c>
      <c r="AT136" s="13" t="s">
        <v>227</v>
      </c>
      <c r="AU136" s="13" t="s">
        <v>227</v>
      </c>
      <c r="AV136" s="2" t="s">
        <v>228</v>
      </c>
      <c r="AW136" s="1" t="s">
        <v>229</v>
      </c>
      <c r="AX136" s="1" t="s">
        <v>230</v>
      </c>
      <c r="AY136" s="1" t="s">
        <v>229</v>
      </c>
      <c r="AZ136" s="1">
        <v>3</v>
      </c>
      <c r="BA136" s="1">
        <v>48</v>
      </c>
      <c r="BB136" s="1">
        <v>39</v>
      </c>
      <c r="BC136" s="1">
        <v>80</v>
      </c>
      <c r="BD136" s="12" t="s">
        <v>227</v>
      </c>
      <c r="BE136" s="13" t="s">
        <v>227</v>
      </c>
      <c r="BF136" s="13" t="s">
        <v>227</v>
      </c>
      <c r="BG136" s="13" t="s">
        <v>227</v>
      </c>
      <c r="BH136" s="13" t="s">
        <v>227</v>
      </c>
      <c r="BI136" s="13" t="s">
        <v>227</v>
      </c>
      <c r="BJ136" s="13" t="s">
        <v>227</v>
      </c>
      <c r="BK136" s="12" t="s">
        <v>231</v>
      </c>
      <c r="BL136" s="13" t="s">
        <v>232</v>
      </c>
      <c r="BM136" s="13">
        <v>10037</v>
      </c>
    </row>
    <row r="137" spans="1:65" ht="15.75">
      <c r="A137" s="9" t="s">
        <v>331</v>
      </c>
      <c r="B137" s="9" t="s">
        <v>298</v>
      </c>
      <c r="C137" s="6" t="s">
        <v>324</v>
      </c>
      <c r="D137" s="11" t="s">
        <v>223</v>
      </c>
      <c r="E137" s="9" t="s">
        <v>224</v>
      </c>
      <c r="F137" s="12">
        <v>192</v>
      </c>
      <c r="G137" s="13">
        <v>168</v>
      </c>
      <c r="H137" s="13">
        <v>190</v>
      </c>
      <c r="I137" s="13">
        <f t="shared" si="9"/>
        <v>38</v>
      </c>
      <c r="J137" s="17" t="str">
        <f t="shared" si="10"/>
        <v>192.168.190.38</v>
      </c>
      <c r="K137" s="11" t="s">
        <v>118</v>
      </c>
      <c r="L137" s="15" t="str">
        <f>INDEX(Dictionaries!B:B,MATCH(Main!K137,Dictionaries!A:A,0))</f>
        <v>CST-01:00</v>
      </c>
      <c r="M137" s="9" t="s">
        <v>225</v>
      </c>
      <c r="N137" s="9" t="s">
        <v>226</v>
      </c>
      <c r="O137" s="13">
        <v>123</v>
      </c>
      <c r="P137" s="13">
        <v>60</v>
      </c>
      <c r="Q137" s="12" t="s">
        <v>65</v>
      </c>
      <c r="R137" s="16">
        <f>IF(NOT(ISBLANK(Q137)),INDEX(Dictionaries!D:D,MATCH(Main!Q137,Dictionaries!C:C,0)),"-")</f>
        <v>3</v>
      </c>
      <c r="S137" s="13" t="s">
        <v>80</v>
      </c>
      <c r="T137" s="16">
        <f>IF(NOT(R137="-"),INDEX(Dictionaries!F:F,MATCH(Main!S137,Dictionaries!E:E,0)),"-")</f>
        <v>5</v>
      </c>
      <c r="U137" s="13" t="s">
        <v>53</v>
      </c>
      <c r="V137" s="16">
        <f>IF(NOT(R137="-"),INDEX(Dictionaries!H:H,MATCH(Main!U137,Dictionaries!G:G,0)),"-")</f>
        <v>0</v>
      </c>
      <c r="W137" s="14">
        <v>2</v>
      </c>
      <c r="X137" s="44" t="str">
        <f>IF(NOT(R137="-"),INDEX(Dictionaries!J:J,MATCH(Main!W137,Dictionaries!I:I,0)),"-")</f>
        <v>02:00:00</v>
      </c>
      <c r="Y137" s="12" t="s">
        <v>105</v>
      </c>
      <c r="Z137" s="16">
        <f>IF(NOT(R137="-"),INDEX(Dictionaries!D:D,MATCH(Main!Y137,Dictionaries!C:C,0)),"-")</f>
        <v>10</v>
      </c>
      <c r="AA137" s="13" t="s">
        <v>80</v>
      </c>
      <c r="AB137" s="16">
        <f>IF(NOT(R137="-"),INDEX(Dictionaries!F:F,MATCH(Main!AA137,Dictionaries!E:E,0)),"-")</f>
        <v>5</v>
      </c>
      <c r="AC137" s="13" t="s">
        <v>53</v>
      </c>
      <c r="AD137" s="16">
        <f>IF(NOT(R137="-"),INDEX(Dictionaries!H:H,MATCH(Main!AC137,Dictionaries!G:G,0)),"-")</f>
        <v>0</v>
      </c>
      <c r="AE137" s="14">
        <v>2</v>
      </c>
      <c r="AF137" s="16" t="str">
        <f>IF(NOT(R137="-"),INDEX(Dictionaries!J:J,MATCH(Main!AE137,Dictionaries!I:I,0)),"-")</f>
        <v>02:00:00</v>
      </c>
      <c r="AG137" s="13">
        <v>60</v>
      </c>
      <c r="AH137" s="16" t="str">
        <f>IF(NOT(R137="-"),INDEX(Dictionaries!L:L,MATCH(Main!AG137,Dictionaries!K:K,0)),"-")</f>
        <v>01:00:00</v>
      </c>
      <c r="AI137" s="16" t="str">
        <f t="shared" si="11"/>
        <v>CST-01:00:00DST01:00:00,M3.5.0/02:00:00,M10.5.0/02:00:00</v>
      </c>
      <c r="AJ137" s="2">
        <v>2688</v>
      </c>
      <c r="AK137" s="1">
        <v>1520</v>
      </c>
      <c r="AL137" s="1">
        <v>100</v>
      </c>
      <c r="AM137" s="17">
        <v>100</v>
      </c>
      <c r="AN137" s="1">
        <v>25</v>
      </c>
      <c r="AO137" s="1">
        <v>8192</v>
      </c>
      <c r="AP137" s="12" t="s">
        <v>227</v>
      </c>
      <c r="AQ137" s="13" t="s">
        <v>227</v>
      </c>
      <c r="AR137" s="13" t="s">
        <v>227</v>
      </c>
      <c r="AS137" s="17" t="s">
        <v>227</v>
      </c>
      <c r="AT137" s="13" t="s">
        <v>227</v>
      </c>
      <c r="AU137" s="13" t="s">
        <v>227</v>
      </c>
      <c r="AV137" s="2" t="s">
        <v>228</v>
      </c>
      <c r="AW137" s="1" t="s">
        <v>229</v>
      </c>
      <c r="AX137" s="1" t="s">
        <v>230</v>
      </c>
      <c r="AY137" s="1" t="s">
        <v>229</v>
      </c>
      <c r="AZ137" s="1">
        <v>3</v>
      </c>
      <c r="BA137" s="1">
        <v>48</v>
      </c>
      <c r="BB137" s="1">
        <v>39</v>
      </c>
      <c r="BC137" s="1">
        <v>80</v>
      </c>
      <c r="BD137" s="12" t="s">
        <v>227</v>
      </c>
      <c r="BE137" s="13" t="s">
        <v>227</v>
      </c>
      <c r="BF137" s="13" t="s">
        <v>227</v>
      </c>
      <c r="BG137" s="13" t="s">
        <v>227</v>
      </c>
      <c r="BH137" s="13" t="s">
        <v>227</v>
      </c>
      <c r="BI137" s="13" t="s">
        <v>227</v>
      </c>
      <c r="BJ137" s="13" t="s">
        <v>227</v>
      </c>
      <c r="BK137" s="12" t="s">
        <v>231</v>
      </c>
      <c r="BL137" s="13" t="s">
        <v>232</v>
      </c>
      <c r="BM137" s="13">
        <v>10038</v>
      </c>
    </row>
    <row r="138" spans="1:65" ht="15.75">
      <c r="A138" s="9" t="s">
        <v>332</v>
      </c>
      <c r="B138" s="9" t="s">
        <v>298</v>
      </c>
      <c r="C138" s="6" t="s">
        <v>324</v>
      </c>
      <c r="D138" s="11" t="s">
        <v>223</v>
      </c>
      <c r="E138" s="9" t="s">
        <v>224</v>
      </c>
      <c r="F138" s="12">
        <v>192</v>
      </c>
      <c r="G138" s="13">
        <v>168</v>
      </c>
      <c r="H138" s="13">
        <v>190</v>
      </c>
      <c r="I138" s="13">
        <f t="shared" si="9"/>
        <v>39</v>
      </c>
      <c r="J138" s="17" t="str">
        <f t="shared" si="10"/>
        <v>192.168.190.39</v>
      </c>
      <c r="K138" s="11" t="s">
        <v>118</v>
      </c>
      <c r="L138" s="15" t="str">
        <f>INDEX(Dictionaries!B:B,MATCH(Main!K138,Dictionaries!A:A,0))</f>
        <v>CST-01:00</v>
      </c>
      <c r="M138" s="9" t="s">
        <v>225</v>
      </c>
      <c r="N138" s="9" t="s">
        <v>226</v>
      </c>
      <c r="O138" s="13">
        <v>123</v>
      </c>
      <c r="P138" s="13">
        <v>60</v>
      </c>
      <c r="Q138" s="12" t="s">
        <v>65</v>
      </c>
      <c r="R138" s="16">
        <f>IF(NOT(ISBLANK(Q138)),INDEX(Dictionaries!D:D,MATCH(Main!Q138,Dictionaries!C:C,0)),"-")</f>
        <v>3</v>
      </c>
      <c r="S138" s="13" t="s">
        <v>80</v>
      </c>
      <c r="T138" s="16">
        <f>IF(NOT(R138="-"),INDEX(Dictionaries!F:F,MATCH(Main!S138,Dictionaries!E:E,0)),"-")</f>
        <v>5</v>
      </c>
      <c r="U138" s="13" t="s">
        <v>53</v>
      </c>
      <c r="V138" s="16">
        <f>IF(NOT(R138="-"),INDEX(Dictionaries!H:H,MATCH(Main!U138,Dictionaries!G:G,0)),"-")</f>
        <v>0</v>
      </c>
      <c r="W138" s="14">
        <v>2</v>
      </c>
      <c r="X138" s="44" t="str">
        <f>IF(NOT(R138="-"),INDEX(Dictionaries!J:J,MATCH(Main!W138,Dictionaries!I:I,0)),"-")</f>
        <v>02:00:00</v>
      </c>
      <c r="Y138" s="12" t="s">
        <v>105</v>
      </c>
      <c r="Z138" s="16">
        <f>IF(NOT(R138="-"),INDEX(Dictionaries!D:D,MATCH(Main!Y138,Dictionaries!C:C,0)),"-")</f>
        <v>10</v>
      </c>
      <c r="AA138" s="13" t="s">
        <v>80</v>
      </c>
      <c r="AB138" s="16">
        <f>IF(NOT(R138="-"),INDEX(Dictionaries!F:F,MATCH(Main!AA138,Dictionaries!E:E,0)),"-")</f>
        <v>5</v>
      </c>
      <c r="AC138" s="13" t="s">
        <v>53</v>
      </c>
      <c r="AD138" s="16">
        <f>IF(NOT(R138="-"),INDEX(Dictionaries!H:H,MATCH(Main!AC138,Dictionaries!G:G,0)),"-")</f>
        <v>0</v>
      </c>
      <c r="AE138" s="14">
        <v>2</v>
      </c>
      <c r="AF138" s="16" t="str">
        <f>IF(NOT(R138="-"),INDEX(Dictionaries!J:J,MATCH(Main!AE138,Dictionaries!I:I,0)),"-")</f>
        <v>02:00:00</v>
      </c>
      <c r="AG138" s="13">
        <v>60</v>
      </c>
      <c r="AH138" s="16" t="str">
        <f>IF(NOT(R138="-"),INDEX(Dictionaries!L:L,MATCH(Main!AG138,Dictionaries!K:K,0)),"-")</f>
        <v>01:00:00</v>
      </c>
      <c r="AI138" s="16" t="str">
        <f t="shared" si="11"/>
        <v>CST-01:00:00DST01:00:00,M3.5.0/02:00:00,M10.5.0/02:00:00</v>
      </c>
      <c r="AJ138" s="2">
        <v>2688</v>
      </c>
      <c r="AK138" s="1">
        <v>1520</v>
      </c>
      <c r="AL138" s="1">
        <v>100</v>
      </c>
      <c r="AM138" s="17">
        <v>100</v>
      </c>
      <c r="AN138" s="1">
        <v>25</v>
      </c>
      <c r="AO138" s="1">
        <v>8192</v>
      </c>
      <c r="AP138" s="12" t="s">
        <v>227</v>
      </c>
      <c r="AQ138" s="13" t="s">
        <v>227</v>
      </c>
      <c r="AR138" s="13" t="s">
        <v>227</v>
      </c>
      <c r="AS138" s="17" t="s">
        <v>227</v>
      </c>
      <c r="AT138" s="13" t="s">
        <v>227</v>
      </c>
      <c r="AU138" s="13" t="s">
        <v>227</v>
      </c>
      <c r="AV138" s="2" t="s">
        <v>228</v>
      </c>
      <c r="AW138" s="1" t="s">
        <v>229</v>
      </c>
      <c r="AX138" s="1" t="s">
        <v>230</v>
      </c>
      <c r="AY138" s="1" t="s">
        <v>229</v>
      </c>
      <c r="AZ138" s="1">
        <v>3</v>
      </c>
      <c r="BA138" s="1">
        <v>48</v>
      </c>
      <c r="BB138" s="1">
        <v>39</v>
      </c>
      <c r="BC138" s="1">
        <v>80</v>
      </c>
      <c r="BD138" s="12" t="s">
        <v>227</v>
      </c>
      <c r="BE138" s="13" t="s">
        <v>227</v>
      </c>
      <c r="BF138" s="13" t="s">
        <v>227</v>
      </c>
      <c r="BG138" s="13" t="s">
        <v>227</v>
      </c>
      <c r="BH138" s="13" t="s">
        <v>227</v>
      </c>
      <c r="BI138" s="13" t="s">
        <v>227</v>
      </c>
      <c r="BJ138" s="13" t="s">
        <v>227</v>
      </c>
      <c r="BK138" s="12" t="s">
        <v>231</v>
      </c>
      <c r="BL138" s="13" t="s">
        <v>232</v>
      </c>
      <c r="BM138" s="13">
        <v>10039</v>
      </c>
    </row>
    <row r="139" spans="1:65" ht="15.75">
      <c r="A139" s="9" t="s">
        <v>333</v>
      </c>
      <c r="B139" s="9" t="s">
        <v>298</v>
      </c>
      <c r="C139" s="6" t="s">
        <v>324</v>
      </c>
      <c r="D139" s="11" t="s">
        <v>223</v>
      </c>
      <c r="E139" s="9" t="s">
        <v>224</v>
      </c>
      <c r="F139" s="12">
        <v>192</v>
      </c>
      <c r="G139" s="13">
        <v>168</v>
      </c>
      <c r="H139" s="13">
        <v>190</v>
      </c>
      <c r="I139" s="13">
        <f t="shared" si="9"/>
        <v>40</v>
      </c>
      <c r="J139" s="17" t="str">
        <f t="shared" si="10"/>
        <v>192.168.190.40</v>
      </c>
      <c r="K139" s="11" t="s">
        <v>118</v>
      </c>
      <c r="L139" s="15" t="str">
        <f>INDEX(Dictionaries!B:B,MATCH(Main!K139,Dictionaries!A:A,0))</f>
        <v>CST-01:00</v>
      </c>
      <c r="M139" s="9" t="s">
        <v>225</v>
      </c>
      <c r="N139" s="9" t="s">
        <v>226</v>
      </c>
      <c r="O139" s="13">
        <v>123</v>
      </c>
      <c r="P139" s="13">
        <v>60</v>
      </c>
      <c r="Q139" s="12" t="s">
        <v>65</v>
      </c>
      <c r="R139" s="16">
        <f>IF(NOT(ISBLANK(Q139)),INDEX(Dictionaries!D:D,MATCH(Main!Q139,Dictionaries!C:C,0)),"-")</f>
        <v>3</v>
      </c>
      <c r="S139" s="13" t="s">
        <v>80</v>
      </c>
      <c r="T139" s="16">
        <f>IF(NOT(R139="-"),INDEX(Dictionaries!F:F,MATCH(Main!S139,Dictionaries!E:E,0)),"-")</f>
        <v>5</v>
      </c>
      <c r="U139" s="13" t="s">
        <v>53</v>
      </c>
      <c r="V139" s="16">
        <f>IF(NOT(R139="-"),INDEX(Dictionaries!H:H,MATCH(Main!U139,Dictionaries!G:G,0)),"-")</f>
        <v>0</v>
      </c>
      <c r="W139" s="14">
        <v>2</v>
      </c>
      <c r="X139" s="44" t="str">
        <f>IF(NOT(R139="-"),INDEX(Dictionaries!J:J,MATCH(Main!W139,Dictionaries!I:I,0)),"-")</f>
        <v>02:00:00</v>
      </c>
      <c r="Y139" s="12" t="s">
        <v>105</v>
      </c>
      <c r="Z139" s="16">
        <f>IF(NOT(R139="-"),INDEX(Dictionaries!D:D,MATCH(Main!Y139,Dictionaries!C:C,0)),"-")</f>
        <v>10</v>
      </c>
      <c r="AA139" s="13" t="s">
        <v>80</v>
      </c>
      <c r="AB139" s="16">
        <f>IF(NOT(R139="-"),INDEX(Dictionaries!F:F,MATCH(Main!AA139,Dictionaries!E:E,0)),"-")</f>
        <v>5</v>
      </c>
      <c r="AC139" s="13" t="s">
        <v>53</v>
      </c>
      <c r="AD139" s="16">
        <f>IF(NOT(R139="-"),INDEX(Dictionaries!H:H,MATCH(Main!AC139,Dictionaries!G:G,0)),"-")</f>
        <v>0</v>
      </c>
      <c r="AE139" s="14">
        <v>2</v>
      </c>
      <c r="AF139" s="16" t="str">
        <f>IF(NOT(R139="-"),INDEX(Dictionaries!J:J,MATCH(Main!AE139,Dictionaries!I:I,0)),"-")</f>
        <v>02:00:00</v>
      </c>
      <c r="AG139" s="13">
        <v>60</v>
      </c>
      <c r="AH139" s="16" t="str">
        <f>IF(NOT(R139="-"),INDEX(Dictionaries!L:L,MATCH(Main!AG139,Dictionaries!K:K,0)),"-")</f>
        <v>01:00:00</v>
      </c>
      <c r="AI139" s="16" t="str">
        <f t="shared" si="11"/>
        <v>CST-01:00:00DST01:00:00,M3.5.0/02:00:00,M10.5.0/02:00:00</v>
      </c>
      <c r="AJ139" s="2">
        <v>2688</v>
      </c>
      <c r="AK139" s="1">
        <v>1520</v>
      </c>
      <c r="AL139" s="1">
        <v>100</v>
      </c>
      <c r="AM139" s="17">
        <v>100</v>
      </c>
      <c r="AN139" s="1">
        <v>25</v>
      </c>
      <c r="AO139" s="1">
        <v>8192</v>
      </c>
      <c r="AP139" s="12" t="s">
        <v>227</v>
      </c>
      <c r="AQ139" s="13" t="s">
        <v>227</v>
      </c>
      <c r="AR139" s="13" t="s">
        <v>227</v>
      </c>
      <c r="AS139" s="17" t="s">
        <v>227</v>
      </c>
      <c r="AT139" s="13" t="s">
        <v>227</v>
      </c>
      <c r="AU139" s="13" t="s">
        <v>227</v>
      </c>
      <c r="AV139" s="2" t="s">
        <v>228</v>
      </c>
      <c r="AW139" s="1" t="s">
        <v>229</v>
      </c>
      <c r="AX139" s="1" t="s">
        <v>230</v>
      </c>
      <c r="AY139" s="1" t="s">
        <v>229</v>
      </c>
      <c r="AZ139" s="1">
        <v>3</v>
      </c>
      <c r="BA139" s="1">
        <v>48</v>
      </c>
      <c r="BB139" s="1">
        <v>39</v>
      </c>
      <c r="BC139" s="1">
        <v>80</v>
      </c>
      <c r="BD139" s="12" t="s">
        <v>227</v>
      </c>
      <c r="BE139" s="13" t="s">
        <v>227</v>
      </c>
      <c r="BF139" s="13" t="s">
        <v>227</v>
      </c>
      <c r="BG139" s="13" t="s">
        <v>227</v>
      </c>
      <c r="BH139" s="13" t="s">
        <v>227</v>
      </c>
      <c r="BI139" s="13" t="s">
        <v>227</v>
      </c>
      <c r="BJ139" s="13" t="s">
        <v>227</v>
      </c>
      <c r="BK139" s="12" t="s">
        <v>231</v>
      </c>
      <c r="BL139" s="13" t="s">
        <v>232</v>
      </c>
      <c r="BM139" s="13">
        <v>10040</v>
      </c>
    </row>
    <row r="140" spans="1:65" ht="15.75">
      <c r="A140" s="9" t="s">
        <v>334</v>
      </c>
      <c r="B140" s="9" t="s">
        <v>298</v>
      </c>
      <c r="C140" s="6" t="s">
        <v>324</v>
      </c>
      <c r="D140" s="11" t="s">
        <v>223</v>
      </c>
      <c r="E140" s="9" t="s">
        <v>224</v>
      </c>
      <c r="F140" s="12">
        <v>192</v>
      </c>
      <c r="G140" s="13">
        <v>168</v>
      </c>
      <c r="H140" s="13">
        <v>190</v>
      </c>
      <c r="I140" s="13">
        <f t="shared" si="9"/>
        <v>41</v>
      </c>
      <c r="J140" s="17" t="str">
        <f t="shared" si="10"/>
        <v>192.168.190.41</v>
      </c>
      <c r="K140" s="11" t="s">
        <v>118</v>
      </c>
      <c r="L140" s="15" t="str">
        <f>INDEX(Dictionaries!B:B,MATCH(Main!K140,Dictionaries!A:A,0))</f>
        <v>CST-01:00</v>
      </c>
      <c r="M140" s="9" t="s">
        <v>225</v>
      </c>
      <c r="N140" s="9" t="s">
        <v>226</v>
      </c>
      <c r="O140" s="13">
        <v>123</v>
      </c>
      <c r="P140" s="13">
        <v>60</v>
      </c>
      <c r="Q140" s="12" t="s">
        <v>65</v>
      </c>
      <c r="R140" s="16">
        <f>IF(NOT(ISBLANK(Q140)),INDEX(Dictionaries!D:D,MATCH(Main!Q140,Dictionaries!C:C,0)),"-")</f>
        <v>3</v>
      </c>
      <c r="S140" s="13" t="s">
        <v>80</v>
      </c>
      <c r="T140" s="16">
        <f>IF(NOT(R140="-"),INDEX(Dictionaries!F:F,MATCH(Main!S140,Dictionaries!E:E,0)),"-")</f>
        <v>5</v>
      </c>
      <c r="U140" s="13" t="s">
        <v>53</v>
      </c>
      <c r="V140" s="16">
        <f>IF(NOT(R140="-"),INDEX(Dictionaries!H:H,MATCH(Main!U140,Dictionaries!G:G,0)),"-")</f>
        <v>0</v>
      </c>
      <c r="W140" s="14">
        <v>2</v>
      </c>
      <c r="X140" s="44" t="str">
        <f>IF(NOT(R140="-"),INDEX(Dictionaries!J:J,MATCH(Main!W140,Dictionaries!I:I,0)),"-")</f>
        <v>02:00:00</v>
      </c>
      <c r="Y140" s="12" t="s">
        <v>105</v>
      </c>
      <c r="Z140" s="16">
        <f>IF(NOT(R140="-"),INDEX(Dictionaries!D:D,MATCH(Main!Y140,Dictionaries!C:C,0)),"-")</f>
        <v>10</v>
      </c>
      <c r="AA140" s="13" t="s">
        <v>80</v>
      </c>
      <c r="AB140" s="16">
        <f>IF(NOT(R140="-"),INDEX(Dictionaries!F:F,MATCH(Main!AA140,Dictionaries!E:E,0)),"-")</f>
        <v>5</v>
      </c>
      <c r="AC140" s="13" t="s">
        <v>53</v>
      </c>
      <c r="AD140" s="16">
        <f>IF(NOT(R140="-"),INDEX(Dictionaries!H:H,MATCH(Main!AC140,Dictionaries!G:G,0)),"-")</f>
        <v>0</v>
      </c>
      <c r="AE140" s="14">
        <v>2</v>
      </c>
      <c r="AF140" s="16" t="str">
        <f>IF(NOT(R140="-"),INDEX(Dictionaries!J:J,MATCH(Main!AE140,Dictionaries!I:I,0)),"-")</f>
        <v>02:00:00</v>
      </c>
      <c r="AG140" s="13">
        <v>60</v>
      </c>
      <c r="AH140" s="16" t="str">
        <f>IF(NOT(R140="-"),INDEX(Dictionaries!L:L,MATCH(Main!AG140,Dictionaries!K:K,0)),"-")</f>
        <v>01:00:00</v>
      </c>
      <c r="AI140" s="16" t="str">
        <f t="shared" si="11"/>
        <v>CST-01:00:00DST01:00:00,M3.5.0/02:00:00,M10.5.0/02:00:00</v>
      </c>
      <c r="AJ140" s="2">
        <v>2688</v>
      </c>
      <c r="AK140" s="1">
        <v>1520</v>
      </c>
      <c r="AL140" s="1">
        <v>100</v>
      </c>
      <c r="AM140" s="17">
        <v>100</v>
      </c>
      <c r="AN140" s="1">
        <v>25</v>
      </c>
      <c r="AO140" s="1">
        <v>8192</v>
      </c>
      <c r="AP140" s="12" t="s">
        <v>227</v>
      </c>
      <c r="AQ140" s="13" t="s">
        <v>227</v>
      </c>
      <c r="AR140" s="13" t="s">
        <v>227</v>
      </c>
      <c r="AS140" s="17" t="s">
        <v>227</v>
      </c>
      <c r="AT140" s="13" t="s">
        <v>227</v>
      </c>
      <c r="AU140" s="13" t="s">
        <v>227</v>
      </c>
      <c r="AV140" s="2" t="s">
        <v>228</v>
      </c>
      <c r="AW140" s="1" t="s">
        <v>229</v>
      </c>
      <c r="AX140" s="1" t="s">
        <v>230</v>
      </c>
      <c r="AY140" s="1" t="s">
        <v>229</v>
      </c>
      <c r="AZ140" s="1">
        <v>3</v>
      </c>
      <c r="BA140" s="1">
        <v>48</v>
      </c>
      <c r="BB140" s="1">
        <v>39</v>
      </c>
      <c r="BC140" s="1">
        <v>80</v>
      </c>
      <c r="BD140" s="12" t="s">
        <v>227</v>
      </c>
      <c r="BE140" s="13" t="s">
        <v>227</v>
      </c>
      <c r="BF140" s="13" t="s">
        <v>227</v>
      </c>
      <c r="BG140" s="13" t="s">
        <v>227</v>
      </c>
      <c r="BH140" s="13" t="s">
        <v>227</v>
      </c>
      <c r="BI140" s="13" t="s">
        <v>227</v>
      </c>
      <c r="BJ140" s="13" t="s">
        <v>227</v>
      </c>
      <c r="BK140" s="12" t="s">
        <v>231</v>
      </c>
      <c r="BL140" s="13" t="s">
        <v>232</v>
      </c>
      <c r="BM140" s="13">
        <v>10041</v>
      </c>
    </row>
    <row r="141" spans="1:65" ht="15.75">
      <c r="A141" s="9" t="s">
        <v>335</v>
      </c>
      <c r="B141" s="9" t="s">
        <v>298</v>
      </c>
      <c r="C141" s="6" t="s">
        <v>324</v>
      </c>
      <c r="D141" s="11" t="s">
        <v>223</v>
      </c>
      <c r="E141" s="9" t="s">
        <v>224</v>
      </c>
      <c r="F141" s="12">
        <v>192</v>
      </c>
      <c r="G141" s="13">
        <v>168</v>
      </c>
      <c r="H141" s="13">
        <v>190</v>
      </c>
      <c r="I141" s="13">
        <f t="shared" si="9"/>
        <v>42</v>
      </c>
      <c r="J141" s="17" t="str">
        <f t="shared" si="10"/>
        <v>192.168.190.42</v>
      </c>
      <c r="K141" s="11" t="s">
        <v>118</v>
      </c>
      <c r="L141" s="15" t="str">
        <f>INDEX(Dictionaries!B:B,MATCH(Main!K141,Dictionaries!A:A,0))</f>
        <v>CST-01:00</v>
      </c>
      <c r="M141" s="9" t="s">
        <v>225</v>
      </c>
      <c r="N141" s="9" t="s">
        <v>226</v>
      </c>
      <c r="O141" s="13">
        <v>123</v>
      </c>
      <c r="P141" s="13">
        <v>60</v>
      </c>
      <c r="Q141" s="12" t="s">
        <v>65</v>
      </c>
      <c r="R141" s="16">
        <f>IF(NOT(ISBLANK(Q141)),INDEX(Dictionaries!D:D,MATCH(Main!Q141,Dictionaries!C:C,0)),"-")</f>
        <v>3</v>
      </c>
      <c r="S141" s="13" t="s">
        <v>80</v>
      </c>
      <c r="T141" s="16">
        <f>IF(NOT(R141="-"),INDEX(Dictionaries!F:F,MATCH(Main!S141,Dictionaries!E:E,0)),"-")</f>
        <v>5</v>
      </c>
      <c r="U141" s="13" t="s">
        <v>53</v>
      </c>
      <c r="V141" s="16">
        <f>IF(NOT(R141="-"),INDEX(Dictionaries!H:H,MATCH(Main!U141,Dictionaries!G:G,0)),"-")</f>
        <v>0</v>
      </c>
      <c r="W141" s="14">
        <v>2</v>
      </c>
      <c r="X141" s="44" t="str">
        <f>IF(NOT(R141="-"),INDEX(Dictionaries!J:J,MATCH(Main!W141,Dictionaries!I:I,0)),"-")</f>
        <v>02:00:00</v>
      </c>
      <c r="Y141" s="12" t="s">
        <v>105</v>
      </c>
      <c r="Z141" s="16">
        <f>IF(NOT(R141="-"),INDEX(Dictionaries!D:D,MATCH(Main!Y141,Dictionaries!C:C,0)),"-")</f>
        <v>10</v>
      </c>
      <c r="AA141" s="13" t="s">
        <v>80</v>
      </c>
      <c r="AB141" s="16">
        <f>IF(NOT(R141="-"),INDEX(Dictionaries!F:F,MATCH(Main!AA141,Dictionaries!E:E,0)),"-")</f>
        <v>5</v>
      </c>
      <c r="AC141" s="13" t="s">
        <v>53</v>
      </c>
      <c r="AD141" s="16">
        <f>IF(NOT(R141="-"),INDEX(Dictionaries!H:H,MATCH(Main!AC141,Dictionaries!G:G,0)),"-")</f>
        <v>0</v>
      </c>
      <c r="AE141" s="14">
        <v>2</v>
      </c>
      <c r="AF141" s="16" t="str">
        <f>IF(NOT(R141="-"),INDEX(Dictionaries!J:J,MATCH(Main!AE141,Dictionaries!I:I,0)),"-")</f>
        <v>02:00:00</v>
      </c>
      <c r="AG141" s="13">
        <v>60</v>
      </c>
      <c r="AH141" s="16" t="str">
        <f>IF(NOT(R141="-"),INDEX(Dictionaries!L:L,MATCH(Main!AG141,Dictionaries!K:K,0)),"-")</f>
        <v>01:00:00</v>
      </c>
      <c r="AI141" s="16" t="str">
        <f t="shared" si="11"/>
        <v>CST-01:00:00DST01:00:00,M3.5.0/02:00:00,M10.5.0/02:00:00</v>
      </c>
      <c r="AJ141" s="2">
        <v>2688</v>
      </c>
      <c r="AK141" s="1">
        <v>1520</v>
      </c>
      <c r="AL141" s="1">
        <v>100</v>
      </c>
      <c r="AM141" s="17">
        <v>100</v>
      </c>
      <c r="AN141" s="1">
        <v>25</v>
      </c>
      <c r="AO141" s="1">
        <v>8192</v>
      </c>
      <c r="AP141" s="12" t="s">
        <v>227</v>
      </c>
      <c r="AQ141" s="13" t="s">
        <v>227</v>
      </c>
      <c r="AR141" s="13" t="s">
        <v>227</v>
      </c>
      <c r="AS141" s="17" t="s">
        <v>227</v>
      </c>
      <c r="AT141" s="13" t="s">
        <v>227</v>
      </c>
      <c r="AU141" s="13" t="s">
        <v>227</v>
      </c>
      <c r="AV141" s="2" t="s">
        <v>228</v>
      </c>
      <c r="AW141" s="1" t="s">
        <v>229</v>
      </c>
      <c r="AX141" s="1" t="s">
        <v>230</v>
      </c>
      <c r="AY141" s="1" t="s">
        <v>229</v>
      </c>
      <c r="AZ141" s="1">
        <v>3</v>
      </c>
      <c r="BA141" s="1">
        <v>48</v>
      </c>
      <c r="BB141" s="1">
        <v>39</v>
      </c>
      <c r="BC141" s="1">
        <v>80</v>
      </c>
      <c r="BD141" s="12" t="s">
        <v>227</v>
      </c>
      <c r="BE141" s="13" t="s">
        <v>227</v>
      </c>
      <c r="BF141" s="13" t="s">
        <v>227</v>
      </c>
      <c r="BG141" s="13" t="s">
        <v>227</v>
      </c>
      <c r="BH141" s="13" t="s">
        <v>227</v>
      </c>
      <c r="BI141" s="13" t="s">
        <v>227</v>
      </c>
      <c r="BJ141" s="13" t="s">
        <v>227</v>
      </c>
      <c r="BK141" s="12" t="s">
        <v>231</v>
      </c>
      <c r="BL141" s="13" t="s">
        <v>232</v>
      </c>
      <c r="BM141" s="13">
        <v>10042</v>
      </c>
    </row>
    <row r="142" spans="1:65" ht="15.75">
      <c r="A142" s="9" t="s">
        <v>336</v>
      </c>
      <c r="B142" s="9" t="s">
        <v>298</v>
      </c>
      <c r="C142" s="6" t="s">
        <v>324</v>
      </c>
      <c r="D142" s="11" t="s">
        <v>223</v>
      </c>
      <c r="E142" s="9" t="s">
        <v>224</v>
      </c>
      <c r="F142" s="12">
        <v>192</v>
      </c>
      <c r="G142" s="13">
        <v>168</v>
      </c>
      <c r="H142" s="13">
        <v>190</v>
      </c>
      <c r="I142" s="13">
        <f t="shared" si="9"/>
        <v>43</v>
      </c>
      <c r="J142" s="17" t="str">
        <f t="shared" si="10"/>
        <v>192.168.190.43</v>
      </c>
      <c r="K142" s="11" t="s">
        <v>118</v>
      </c>
      <c r="L142" s="15" t="str">
        <f>INDEX(Dictionaries!B:B,MATCH(Main!K142,Dictionaries!A:A,0))</f>
        <v>CST-01:00</v>
      </c>
      <c r="M142" s="9" t="s">
        <v>225</v>
      </c>
      <c r="N142" s="9" t="s">
        <v>226</v>
      </c>
      <c r="O142" s="13">
        <v>123</v>
      </c>
      <c r="P142" s="13">
        <v>60</v>
      </c>
      <c r="Q142" s="12" t="s">
        <v>65</v>
      </c>
      <c r="R142" s="16">
        <f>IF(NOT(ISBLANK(Q142)),INDEX(Dictionaries!D:D,MATCH(Main!Q142,Dictionaries!C:C,0)),"-")</f>
        <v>3</v>
      </c>
      <c r="S142" s="13" t="s">
        <v>80</v>
      </c>
      <c r="T142" s="16">
        <f>IF(NOT(R142="-"),INDEX(Dictionaries!F:F,MATCH(Main!S142,Dictionaries!E:E,0)),"-")</f>
        <v>5</v>
      </c>
      <c r="U142" s="13" t="s">
        <v>53</v>
      </c>
      <c r="V142" s="16">
        <f>IF(NOT(R142="-"),INDEX(Dictionaries!H:H,MATCH(Main!U142,Dictionaries!G:G,0)),"-")</f>
        <v>0</v>
      </c>
      <c r="W142" s="14">
        <v>2</v>
      </c>
      <c r="X142" s="44" t="str">
        <f>IF(NOT(R142="-"),INDEX(Dictionaries!J:J,MATCH(Main!W142,Dictionaries!I:I,0)),"-")</f>
        <v>02:00:00</v>
      </c>
      <c r="Y142" s="12" t="s">
        <v>105</v>
      </c>
      <c r="Z142" s="16">
        <f>IF(NOT(R142="-"),INDEX(Dictionaries!D:D,MATCH(Main!Y142,Dictionaries!C:C,0)),"-")</f>
        <v>10</v>
      </c>
      <c r="AA142" s="13" t="s">
        <v>80</v>
      </c>
      <c r="AB142" s="16">
        <f>IF(NOT(R142="-"),INDEX(Dictionaries!F:F,MATCH(Main!AA142,Dictionaries!E:E,0)),"-")</f>
        <v>5</v>
      </c>
      <c r="AC142" s="13" t="s">
        <v>53</v>
      </c>
      <c r="AD142" s="16">
        <f>IF(NOT(R142="-"),INDEX(Dictionaries!H:H,MATCH(Main!AC142,Dictionaries!G:G,0)),"-")</f>
        <v>0</v>
      </c>
      <c r="AE142" s="14">
        <v>2</v>
      </c>
      <c r="AF142" s="16" t="str">
        <f>IF(NOT(R142="-"),INDEX(Dictionaries!J:J,MATCH(Main!AE142,Dictionaries!I:I,0)),"-")</f>
        <v>02:00:00</v>
      </c>
      <c r="AG142" s="13">
        <v>60</v>
      </c>
      <c r="AH142" s="16" t="str">
        <f>IF(NOT(R142="-"),INDEX(Dictionaries!L:L,MATCH(Main!AG142,Dictionaries!K:K,0)),"-")</f>
        <v>01:00:00</v>
      </c>
      <c r="AI142" s="16" t="str">
        <f t="shared" si="11"/>
        <v>CST-01:00:00DST01:00:00,M3.5.0/02:00:00,M10.5.0/02:00:00</v>
      </c>
      <c r="AJ142" s="2">
        <v>2688</v>
      </c>
      <c r="AK142" s="1">
        <v>1520</v>
      </c>
      <c r="AL142" s="1">
        <v>100</v>
      </c>
      <c r="AM142" s="17">
        <v>100</v>
      </c>
      <c r="AN142" s="1">
        <v>25</v>
      </c>
      <c r="AO142" s="1">
        <v>8192</v>
      </c>
      <c r="AP142" s="12" t="s">
        <v>227</v>
      </c>
      <c r="AQ142" s="13" t="s">
        <v>227</v>
      </c>
      <c r="AR142" s="13" t="s">
        <v>227</v>
      </c>
      <c r="AS142" s="17" t="s">
        <v>227</v>
      </c>
      <c r="AT142" s="13" t="s">
        <v>227</v>
      </c>
      <c r="AU142" s="13" t="s">
        <v>227</v>
      </c>
      <c r="AV142" s="2" t="s">
        <v>228</v>
      </c>
      <c r="AW142" s="1" t="s">
        <v>229</v>
      </c>
      <c r="AX142" s="1" t="s">
        <v>230</v>
      </c>
      <c r="AY142" s="1" t="s">
        <v>229</v>
      </c>
      <c r="AZ142" s="1">
        <v>3</v>
      </c>
      <c r="BA142" s="1">
        <v>48</v>
      </c>
      <c r="BB142" s="1">
        <v>39</v>
      </c>
      <c r="BC142" s="1">
        <v>80</v>
      </c>
      <c r="BD142" s="12" t="s">
        <v>227</v>
      </c>
      <c r="BE142" s="13" t="s">
        <v>227</v>
      </c>
      <c r="BF142" s="13" t="s">
        <v>227</v>
      </c>
      <c r="BG142" s="13" t="s">
        <v>227</v>
      </c>
      <c r="BH142" s="13" t="s">
        <v>227</v>
      </c>
      <c r="BI142" s="13" t="s">
        <v>227</v>
      </c>
      <c r="BJ142" s="13" t="s">
        <v>227</v>
      </c>
      <c r="BK142" s="12" t="s">
        <v>231</v>
      </c>
      <c r="BL142" s="13" t="s">
        <v>232</v>
      </c>
      <c r="BM142" s="13">
        <v>10043</v>
      </c>
    </row>
    <row r="143" spans="1:65" ht="15.75">
      <c r="A143" s="9" t="s">
        <v>337</v>
      </c>
      <c r="B143" s="9" t="s">
        <v>298</v>
      </c>
      <c r="C143" s="6" t="s">
        <v>324</v>
      </c>
      <c r="D143" s="11" t="s">
        <v>223</v>
      </c>
      <c r="E143" s="9" t="s">
        <v>224</v>
      </c>
      <c r="F143" s="12">
        <v>192</v>
      </c>
      <c r="G143" s="13">
        <v>168</v>
      </c>
      <c r="H143" s="13">
        <v>190</v>
      </c>
      <c r="I143" s="13">
        <f t="shared" si="9"/>
        <v>44</v>
      </c>
      <c r="J143" s="17" t="str">
        <f t="shared" si="10"/>
        <v>192.168.190.44</v>
      </c>
      <c r="K143" s="11" t="s">
        <v>118</v>
      </c>
      <c r="L143" s="15" t="str">
        <f>INDEX(Dictionaries!B:B,MATCH(Main!K143,Dictionaries!A:A,0))</f>
        <v>CST-01:00</v>
      </c>
      <c r="M143" s="9" t="s">
        <v>225</v>
      </c>
      <c r="N143" s="9" t="s">
        <v>226</v>
      </c>
      <c r="O143" s="13">
        <v>123</v>
      </c>
      <c r="P143" s="13">
        <v>60</v>
      </c>
      <c r="Q143" s="12" t="s">
        <v>65</v>
      </c>
      <c r="R143" s="16">
        <f>IF(NOT(ISBLANK(Q143)),INDEX(Dictionaries!D:D,MATCH(Main!Q143,Dictionaries!C:C,0)),"-")</f>
        <v>3</v>
      </c>
      <c r="S143" s="13" t="s">
        <v>80</v>
      </c>
      <c r="T143" s="16">
        <f>IF(NOT(R143="-"),INDEX(Dictionaries!F:F,MATCH(Main!S143,Dictionaries!E:E,0)),"-")</f>
        <v>5</v>
      </c>
      <c r="U143" s="13" t="s">
        <v>53</v>
      </c>
      <c r="V143" s="16">
        <f>IF(NOT(R143="-"),INDEX(Dictionaries!H:H,MATCH(Main!U143,Dictionaries!G:G,0)),"-")</f>
        <v>0</v>
      </c>
      <c r="W143" s="14">
        <v>2</v>
      </c>
      <c r="X143" s="44" t="str">
        <f>IF(NOT(R143="-"),INDEX(Dictionaries!J:J,MATCH(Main!W143,Dictionaries!I:I,0)),"-")</f>
        <v>02:00:00</v>
      </c>
      <c r="Y143" s="12" t="s">
        <v>105</v>
      </c>
      <c r="Z143" s="16">
        <f>IF(NOT(R143="-"),INDEX(Dictionaries!D:D,MATCH(Main!Y143,Dictionaries!C:C,0)),"-")</f>
        <v>10</v>
      </c>
      <c r="AA143" s="13" t="s">
        <v>80</v>
      </c>
      <c r="AB143" s="16">
        <f>IF(NOT(R143="-"),INDEX(Dictionaries!F:F,MATCH(Main!AA143,Dictionaries!E:E,0)),"-")</f>
        <v>5</v>
      </c>
      <c r="AC143" s="13" t="s">
        <v>53</v>
      </c>
      <c r="AD143" s="16">
        <f>IF(NOT(R143="-"),INDEX(Dictionaries!H:H,MATCH(Main!AC143,Dictionaries!G:G,0)),"-")</f>
        <v>0</v>
      </c>
      <c r="AE143" s="14">
        <v>2</v>
      </c>
      <c r="AF143" s="16" t="str">
        <f>IF(NOT(R143="-"),INDEX(Dictionaries!J:J,MATCH(Main!AE143,Dictionaries!I:I,0)),"-")</f>
        <v>02:00:00</v>
      </c>
      <c r="AG143" s="13">
        <v>60</v>
      </c>
      <c r="AH143" s="16" t="str">
        <f>IF(NOT(R143="-"),INDEX(Dictionaries!L:L,MATCH(Main!AG143,Dictionaries!K:K,0)),"-")</f>
        <v>01:00:00</v>
      </c>
      <c r="AI143" s="16" t="str">
        <f t="shared" si="11"/>
        <v>CST-01:00:00DST01:00:00,M3.5.0/02:00:00,M10.5.0/02:00:00</v>
      </c>
      <c r="AJ143" s="2">
        <v>2688</v>
      </c>
      <c r="AK143" s="1">
        <v>1520</v>
      </c>
      <c r="AL143" s="1">
        <v>100</v>
      </c>
      <c r="AM143" s="17">
        <v>100</v>
      </c>
      <c r="AN143" s="1">
        <v>25</v>
      </c>
      <c r="AO143" s="1">
        <v>8192</v>
      </c>
      <c r="AP143" s="12" t="s">
        <v>227</v>
      </c>
      <c r="AQ143" s="13" t="s">
        <v>227</v>
      </c>
      <c r="AR143" s="13" t="s">
        <v>227</v>
      </c>
      <c r="AS143" s="17" t="s">
        <v>227</v>
      </c>
      <c r="AT143" s="13" t="s">
        <v>227</v>
      </c>
      <c r="AU143" s="13" t="s">
        <v>227</v>
      </c>
      <c r="AV143" s="2" t="s">
        <v>228</v>
      </c>
      <c r="AW143" s="1" t="s">
        <v>229</v>
      </c>
      <c r="AX143" s="1" t="s">
        <v>230</v>
      </c>
      <c r="AY143" s="1" t="s">
        <v>229</v>
      </c>
      <c r="AZ143" s="1">
        <v>3</v>
      </c>
      <c r="BA143" s="1">
        <v>48</v>
      </c>
      <c r="BB143" s="1">
        <v>39</v>
      </c>
      <c r="BC143" s="1">
        <v>80</v>
      </c>
      <c r="BD143" s="12" t="s">
        <v>227</v>
      </c>
      <c r="BE143" s="13" t="s">
        <v>227</v>
      </c>
      <c r="BF143" s="13" t="s">
        <v>227</v>
      </c>
      <c r="BG143" s="13" t="s">
        <v>227</v>
      </c>
      <c r="BH143" s="13" t="s">
        <v>227</v>
      </c>
      <c r="BI143" s="13" t="s">
        <v>227</v>
      </c>
      <c r="BJ143" s="13" t="s">
        <v>227</v>
      </c>
      <c r="BK143" s="12" t="s">
        <v>231</v>
      </c>
      <c r="BL143" s="13" t="s">
        <v>232</v>
      </c>
      <c r="BM143" s="13">
        <v>10044</v>
      </c>
    </row>
    <row r="144" spans="1:65" ht="15.75">
      <c r="A144" s="9" t="s">
        <v>338</v>
      </c>
      <c r="B144" s="9" t="s">
        <v>298</v>
      </c>
      <c r="C144" s="6" t="s">
        <v>324</v>
      </c>
      <c r="D144" s="11" t="s">
        <v>223</v>
      </c>
      <c r="E144" s="9" t="s">
        <v>224</v>
      </c>
      <c r="F144" s="12">
        <v>192</v>
      </c>
      <c r="G144" s="13">
        <v>168</v>
      </c>
      <c r="H144" s="13">
        <v>190</v>
      </c>
      <c r="I144" s="13">
        <f t="shared" si="9"/>
        <v>45</v>
      </c>
      <c r="J144" s="17" t="str">
        <f t="shared" si="10"/>
        <v>192.168.190.45</v>
      </c>
      <c r="K144" s="11" t="s">
        <v>118</v>
      </c>
      <c r="L144" s="15" t="str">
        <f>INDEX(Dictionaries!B:B,MATCH(Main!K144,Dictionaries!A:A,0))</f>
        <v>CST-01:00</v>
      </c>
      <c r="M144" s="9" t="s">
        <v>225</v>
      </c>
      <c r="N144" s="9" t="s">
        <v>226</v>
      </c>
      <c r="O144" s="13">
        <v>123</v>
      </c>
      <c r="P144" s="13">
        <v>60</v>
      </c>
      <c r="Q144" s="12" t="s">
        <v>65</v>
      </c>
      <c r="R144" s="16">
        <f>IF(NOT(ISBLANK(Q144)),INDEX(Dictionaries!D:D,MATCH(Main!Q144,Dictionaries!C:C,0)),"-")</f>
        <v>3</v>
      </c>
      <c r="S144" s="13" t="s">
        <v>80</v>
      </c>
      <c r="T144" s="16">
        <f>IF(NOT(R144="-"),INDEX(Dictionaries!F:F,MATCH(Main!S144,Dictionaries!E:E,0)),"-")</f>
        <v>5</v>
      </c>
      <c r="U144" s="13" t="s">
        <v>53</v>
      </c>
      <c r="V144" s="16">
        <f>IF(NOT(R144="-"),INDEX(Dictionaries!H:H,MATCH(Main!U144,Dictionaries!G:G,0)),"-")</f>
        <v>0</v>
      </c>
      <c r="W144" s="14">
        <v>2</v>
      </c>
      <c r="X144" s="44" t="str">
        <f>IF(NOT(R144="-"),INDEX(Dictionaries!J:J,MATCH(Main!W144,Dictionaries!I:I,0)),"-")</f>
        <v>02:00:00</v>
      </c>
      <c r="Y144" s="12" t="s">
        <v>105</v>
      </c>
      <c r="Z144" s="16">
        <f>IF(NOT(R144="-"),INDEX(Dictionaries!D:D,MATCH(Main!Y144,Dictionaries!C:C,0)),"-")</f>
        <v>10</v>
      </c>
      <c r="AA144" s="13" t="s">
        <v>80</v>
      </c>
      <c r="AB144" s="16">
        <f>IF(NOT(R144="-"),INDEX(Dictionaries!F:F,MATCH(Main!AA144,Dictionaries!E:E,0)),"-")</f>
        <v>5</v>
      </c>
      <c r="AC144" s="13" t="s">
        <v>53</v>
      </c>
      <c r="AD144" s="16">
        <f>IF(NOT(R144="-"),INDEX(Dictionaries!H:H,MATCH(Main!AC144,Dictionaries!G:G,0)),"-")</f>
        <v>0</v>
      </c>
      <c r="AE144" s="14">
        <v>2</v>
      </c>
      <c r="AF144" s="16" t="str">
        <f>IF(NOT(R144="-"),INDEX(Dictionaries!J:J,MATCH(Main!AE144,Dictionaries!I:I,0)),"-")</f>
        <v>02:00:00</v>
      </c>
      <c r="AG144" s="13">
        <v>60</v>
      </c>
      <c r="AH144" s="16" t="str">
        <f>IF(NOT(R144="-"),INDEX(Dictionaries!L:L,MATCH(Main!AG144,Dictionaries!K:K,0)),"-")</f>
        <v>01:00:00</v>
      </c>
      <c r="AI144" s="16" t="str">
        <f t="shared" si="11"/>
        <v>CST-01:00:00DST01:00:00,M3.5.0/02:00:00,M10.5.0/02:00:00</v>
      </c>
      <c r="AJ144" s="2">
        <v>2688</v>
      </c>
      <c r="AK144" s="1">
        <v>1520</v>
      </c>
      <c r="AL144" s="1">
        <v>100</v>
      </c>
      <c r="AM144" s="17">
        <v>100</v>
      </c>
      <c r="AN144" s="1">
        <v>25</v>
      </c>
      <c r="AO144" s="1">
        <v>8192</v>
      </c>
      <c r="AP144" s="12" t="s">
        <v>227</v>
      </c>
      <c r="AQ144" s="13" t="s">
        <v>227</v>
      </c>
      <c r="AR144" s="13" t="s">
        <v>227</v>
      </c>
      <c r="AS144" s="17" t="s">
        <v>227</v>
      </c>
      <c r="AT144" s="13" t="s">
        <v>227</v>
      </c>
      <c r="AU144" s="13" t="s">
        <v>227</v>
      </c>
      <c r="AV144" s="2" t="s">
        <v>228</v>
      </c>
      <c r="AW144" s="1" t="s">
        <v>229</v>
      </c>
      <c r="AX144" s="1" t="s">
        <v>230</v>
      </c>
      <c r="AY144" s="1" t="s">
        <v>229</v>
      </c>
      <c r="AZ144" s="1">
        <v>3</v>
      </c>
      <c r="BA144" s="1">
        <v>48</v>
      </c>
      <c r="BB144" s="1">
        <v>39</v>
      </c>
      <c r="BC144" s="1">
        <v>80</v>
      </c>
      <c r="BD144" s="12" t="s">
        <v>227</v>
      </c>
      <c r="BE144" s="13" t="s">
        <v>227</v>
      </c>
      <c r="BF144" s="13" t="s">
        <v>227</v>
      </c>
      <c r="BG144" s="13" t="s">
        <v>227</v>
      </c>
      <c r="BH144" s="13" t="s">
        <v>227</v>
      </c>
      <c r="BI144" s="13" t="s">
        <v>227</v>
      </c>
      <c r="BJ144" s="13" t="s">
        <v>227</v>
      </c>
      <c r="BK144" s="12" t="s">
        <v>231</v>
      </c>
      <c r="BL144" s="13" t="s">
        <v>232</v>
      </c>
      <c r="BM144" s="13">
        <v>10045</v>
      </c>
    </row>
    <row r="145" spans="1:65" ht="15.75">
      <c r="A145" s="9" t="s">
        <v>339</v>
      </c>
      <c r="B145" s="9" t="s">
        <v>298</v>
      </c>
      <c r="C145" s="6" t="s">
        <v>324</v>
      </c>
      <c r="D145" s="11" t="s">
        <v>223</v>
      </c>
      <c r="E145" s="9" t="s">
        <v>224</v>
      </c>
      <c r="F145" s="12">
        <v>192</v>
      </c>
      <c r="G145" s="13">
        <v>168</v>
      </c>
      <c r="H145" s="13">
        <v>190</v>
      </c>
      <c r="I145" s="13">
        <f t="shared" si="9"/>
        <v>46</v>
      </c>
      <c r="J145" s="17" t="str">
        <f t="shared" si="10"/>
        <v>192.168.190.46</v>
      </c>
      <c r="K145" s="11" t="s">
        <v>118</v>
      </c>
      <c r="L145" s="15" t="str">
        <f>INDEX(Dictionaries!B:B,MATCH(Main!K145,Dictionaries!A:A,0))</f>
        <v>CST-01:00</v>
      </c>
      <c r="M145" s="9" t="s">
        <v>225</v>
      </c>
      <c r="N145" s="9" t="s">
        <v>226</v>
      </c>
      <c r="O145" s="13">
        <v>123</v>
      </c>
      <c r="P145" s="13">
        <v>60</v>
      </c>
      <c r="Q145" s="12" t="s">
        <v>65</v>
      </c>
      <c r="R145" s="16">
        <f>IF(NOT(ISBLANK(Q145)),INDEX(Dictionaries!D:D,MATCH(Main!Q145,Dictionaries!C:C,0)),"-")</f>
        <v>3</v>
      </c>
      <c r="S145" s="13" t="s">
        <v>80</v>
      </c>
      <c r="T145" s="16">
        <f>IF(NOT(R145="-"),INDEX(Dictionaries!F:F,MATCH(Main!S145,Dictionaries!E:E,0)),"-")</f>
        <v>5</v>
      </c>
      <c r="U145" s="13" t="s">
        <v>53</v>
      </c>
      <c r="V145" s="16">
        <f>IF(NOT(R145="-"),INDEX(Dictionaries!H:H,MATCH(Main!U145,Dictionaries!G:G,0)),"-")</f>
        <v>0</v>
      </c>
      <c r="W145" s="14">
        <v>2</v>
      </c>
      <c r="X145" s="44" t="str">
        <f>IF(NOT(R145="-"),INDEX(Dictionaries!J:J,MATCH(Main!W145,Dictionaries!I:I,0)),"-")</f>
        <v>02:00:00</v>
      </c>
      <c r="Y145" s="12" t="s">
        <v>105</v>
      </c>
      <c r="Z145" s="16">
        <f>IF(NOT(R145="-"),INDEX(Dictionaries!D:D,MATCH(Main!Y145,Dictionaries!C:C,0)),"-")</f>
        <v>10</v>
      </c>
      <c r="AA145" s="13" t="s">
        <v>80</v>
      </c>
      <c r="AB145" s="16">
        <f>IF(NOT(R145="-"),INDEX(Dictionaries!F:F,MATCH(Main!AA145,Dictionaries!E:E,0)),"-")</f>
        <v>5</v>
      </c>
      <c r="AC145" s="13" t="s">
        <v>53</v>
      </c>
      <c r="AD145" s="16">
        <f>IF(NOT(R145="-"),INDEX(Dictionaries!H:H,MATCH(Main!AC145,Dictionaries!G:G,0)),"-")</f>
        <v>0</v>
      </c>
      <c r="AE145" s="14">
        <v>2</v>
      </c>
      <c r="AF145" s="16" t="str">
        <f>IF(NOT(R145="-"),INDEX(Dictionaries!J:J,MATCH(Main!AE145,Dictionaries!I:I,0)),"-")</f>
        <v>02:00:00</v>
      </c>
      <c r="AG145" s="13">
        <v>60</v>
      </c>
      <c r="AH145" s="16" t="str">
        <f>IF(NOT(R145="-"),INDEX(Dictionaries!L:L,MATCH(Main!AG145,Dictionaries!K:K,0)),"-")</f>
        <v>01:00:00</v>
      </c>
      <c r="AI145" s="16" t="str">
        <f t="shared" si="11"/>
        <v>CST-01:00:00DST01:00:00,M3.5.0/02:00:00,M10.5.0/02:00:00</v>
      </c>
      <c r="AJ145" s="2">
        <v>2688</v>
      </c>
      <c r="AK145" s="1">
        <v>1520</v>
      </c>
      <c r="AL145" s="1">
        <v>100</v>
      </c>
      <c r="AM145" s="17">
        <v>100</v>
      </c>
      <c r="AN145" s="1">
        <v>25</v>
      </c>
      <c r="AO145" s="1">
        <v>8192</v>
      </c>
      <c r="AP145" s="12" t="s">
        <v>227</v>
      </c>
      <c r="AQ145" s="13" t="s">
        <v>227</v>
      </c>
      <c r="AR145" s="13" t="s">
        <v>227</v>
      </c>
      <c r="AS145" s="17" t="s">
        <v>227</v>
      </c>
      <c r="AT145" s="13" t="s">
        <v>227</v>
      </c>
      <c r="AU145" s="13" t="s">
        <v>227</v>
      </c>
      <c r="AV145" s="2" t="s">
        <v>228</v>
      </c>
      <c r="AW145" s="1" t="s">
        <v>229</v>
      </c>
      <c r="AX145" s="1" t="s">
        <v>230</v>
      </c>
      <c r="AY145" s="1" t="s">
        <v>229</v>
      </c>
      <c r="AZ145" s="1">
        <v>3</v>
      </c>
      <c r="BA145" s="1">
        <v>48</v>
      </c>
      <c r="BB145" s="1">
        <v>39</v>
      </c>
      <c r="BC145" s="1">
        <v>80</v>
      </c>
      <c r="BD145" s="12" t="s">
        <v>227</v>
      </c>
      <c r="BE145" s="13" t="s">
        <v>227</v>
      </c>
      <c r="BF145" s="13" t="s">
        <v>227</v>
      </c>
      <c r="BG145" s="13" t="s">
        <v>227</v>
      </c>
      <c r="BH145" s="13" t="s">
        <v>227</v>
      </c>
      <c r="BI145" s="13" t="s">
        <v>227</v>
      </c>
      <c r="BJ145" s="13" t="s">
        <v>227</v>
      </c>
      <c r="BK145" s="12" t="s">
        <v>231</v>
      </c>
      <c r="BL145" s="13" t="s">
        <v>232</v>
      </c>
      <c r="BM145" s="13">
        <v>10046</v>
      </c>
    </row>
    <row r="146" spans="1:65" ht="15.75">
      <c r="A146" s="9" t="s">
        <v>340</v>
      </c>
      <c r="B146" s="9" t="s">
        <v>298</v>
      </c>
      <c r="C146" s="6" t="s">
        <v>324</v>
      </c>
      <c r="D146" s="11" t="s">
        <v>223</v>
      </c>
      <c r="E146" s="9" t="s">
        <v>224</v>
      </c>
      <c r="F146" s="12">
        <v>192</v>
      </c>
      <c r="G146" s="13">
        <v>168</v>
      </c>
      <c r="H146" s="13">
        <v>190</v>
      </c>
      <c r="I146" s="13">
        <f t="shared" si="9"/>
        <v>47</v>
      </c>
      <c r="J146" s="17" t="str">
        <f t="shared" si="10"/>
        <v>192.168.190.47</v>
      </c>
      <c r="K146" s="11" t="s">
        <v>118</v>
      </c>
      <c r="L146" s="15" t="str">
        <f>INDEX(Dictionaries!B:B,MATCH(Main!K146,Dictionaries!A:A,0))</f>
        <v>CST-01:00</v>
      </c>
      <c r="M146" s="9" t="s">
        <v>225</v>
      </c>
      <c r="N146" s="9" t="s">
        <v>226</v>
      </c>
      <c r="O146" s="13">
        <v>123</v>
      </c>
      <c r="P146" s="13">
        <v>60</v>
      </c>
      <c r="Q146" s="12" t="s">
        <v>65</v>
      </c>
      <c r="R146" s="16">
        <f>IF(NOT(ISBLANK(Q146)),INDEX(Dictionaries!D:D,MATCH(Main!Q146,Dictionaries!C:C,0)),"-")</f>
        <v>3</v>
      </c>
      <c r="S146" s="13" t="s">
        <v>80</v>
      </c>
      <c r="T146" s="16">
        <f>IF(NOT(R146="-"),INDEX(Dictionaries!F:F,MATCH(Main!S146,Dictionaries!E:E,0)),"-")</f>
        <v>5</v>
      </c>
      <c r="U146" s="13" t="s">
        <v>53</v>
      </c>
      <c r="V146" s="16">
        <f>IF(NOT(R146="-"),INDEX(Dictionaries!H:H,MATCH(Main!U146,Dictionaries!G:G,0)),"-")</f>
        <v>0</v>
      </c>
      <c r="W146" s="14">
        <v>2</v>
      </c>
      <c r="X146" s="44" t="str">
        <f>IF(NOT(R146="-"),INDEX(Dictionaries!J:J,MATCH(Main!W146,Dictionaries!I:I,0)),"-")</f>
        <v>02:00:00</v>
      </c>
      <c r="Y146" s="12" t="s">
        <v>105</v>
      </c>
      <c r="Z146" s="16">
        <f>IF(NOT(R146="-"),INDEX(Dictionaries!D:D,MATCH(Main!Y146,Dictionaries!C:C,0)),"-")</f>
        <v>10</v>
      </c>
      <c r="AA146" s="13" t="s">
        <v>80</v>
      </c>
      <c r="AB146" s="16">
        <f>IF(NOT(R146="-"),INDEX(Dictionaries!F:F,MATCH(Main!AA146,Dictionaries!E:E,0)),"-")</f>
        <v>5</v>
      </c>
      <c r="AC146" s="13" t="s">
        <v>53</v>
      </c>
      <c r="AD146" s="16">
        <f>IF(NOT(R146="-"),INDEX(Dictionaries!H:H,MATCH(Main!AC146,Dictionaries!G:G,0)),"-")</f>
        <v>0</v>
      </c>
      <c r="AE146" s="14">
        <v>2</v>
      </c>
      <c r="AF146" s="16" t="str">
        <f>IF(NOT(R146="-"),INDEX(Dictionaries!J:J,MATCH(Main!AE146,Dictionaries!I:I,0)),"-")</f>
        <v>02:00:00</v>
      </c>
      <c r="AG146" s="13">
        <v>60</v>
      </c>
      <c r="AH146" s="16" t="str">
        <f>IF(NOT(R146="-"),INDEX(Dictionaries!L:L,MATCH(Main!AG146,Dictionaries!K:K,0)),"-")</f>
        <v>01:00:00</v>
      </c>
      <c r="AI146" s="16" t="str">
        <f t="shared" si="11"/>
        <v>CST-01:00:00DST01:00:00,M3.5.0/02:00:00,M10.5.0/02:00:00</v>
      </c>
      <c r="AJ146" s="2">
        <v>2688</v>
      </c>
      <c r="AK146" s="1">
        <v>1520</v>
      </c>
      <c r="AL146" s="1">
        <v>100</v>
      </c>
      <c r="AM146" s="17">
        <v>100</v>
      </c>
      <c r="AN146" s="1">
        <v>25</v>
      </c>
      <c r="AO146" s="1">
        <v>8192</v>
      </c>
      <c r="AP146" s="12" t="s">
        <v>227</v>
      </c>
      <c r="AQ146" s="13" t="s">
        <v>227</v>
      </c>
      <c r="AR146" s="13" t="s">
        <v>227</v>
      </c>
      <c r="AS146" s="17" t="s">
        <v>227</v>
      </c>
      <c r="AT146" s="13" t="s">
        <v>227</v>
      </c>
      <c r="AU146" s="13" t="s">
        <v>227</v>
      </c>
      <c r="AV146" s="2" t="s">
        <v>228</v>
      </c>
      <c r="AW146" s="1" t="s">
        <v>229</v>
      </c>
      <c r="AX146" s="1" t="s">
        <v>230</v>
      </c>
      <c r="AY146" s="1" t="s">
        <v>229</v>
      </c>
      <c r="AZ146" s="1">
        <v>3</v>
      </c>
      <c r="BA146" s="1">
        <v>48</v>
      </c>
      <c r="BB146" s="1">
        <v>39</v>
      </c>
      <c r="BC146" s="1">
        <v>80</v>
      </c>
      <c r="BD146" s="12" t="s">
        <v>227</v>
      </c>
      <c r="BE146" s="13" t="s">
        <v>227</v>
      </c>
      <c r="BF146" s="13" t="s">
        <v>227</v>
      </c>
      <c r="BG146" s="13" t="s">
        <v>227</v>
      </c>
      <c r="BH146" s="13" t="s">
        <v>227</v>
      </c>
      <c r="BI146" s="13" t="s">
        <v>227</v>
      </c>
      <c r="BJ146" s="13" t="s">
        <v>227</v>
      </c>
      <c r="BK146" s="12" t="s">
        <v>231</v>
      </c>
      <c r="BL146" s="13" t="s">
        <v>232</v>
      </c>
      <c r="BM146" s="13">
        <v>10047</v>
      </c>
    </row>
    <row r="147" spans="1:65" ht="15.75">
      <c r="A147" s="9" t="s">
        <v>341</v>
      </c>
      <c r="B147" s="9" t="s">
        <v>298</v>
      </c>
      <c r="C147" s="6" t="s">
        <v>324</v>
      </c>
      <c r="D147" s="11" t="s">
        <v>223</v>
      </c>
      <c r="E147" s="9" t="s">
        <v>224</v>
      </c>
      <c r="F147" s="12">
        <v>192</v>
      </c>
      <c r="G147" s="13">
        <v>168</v>
      </c>
      <c r="H147" s="13">
        <v>190</v>
      </c>
      <c r="I147" s="13">
        <f t="shared" si="9"/>
        <v>48</v>
      </c>
      <c r="J147" s="17" t="str">
        <f t="shared" si="10"/>
        <v>192.168.190.48</v>
      </c>
      <c r="K147" s="11" t="s">
        <v>118</v>
      </c>
      <c r="L147" s="15" t="str">
        <f>INDEX(Dictionaries!B:B,MATCH(Main!K147,Dictionaries!A:A,0))</f>
        <v>CST-01:00</v>
      </c>
      <c r="M147" s="9" t="s">
        <v>225</v>
      </c>
      <c r="N147" s="9" t="s">
        <v>226</v>
      </c>
      <c r="O147" s="13">
        <v>123</v>
      </c>
      <c r="P147" s="13">
        <v>60</v>
      </c>
      <c r="Q147" s="12" t="s">
        <v>65</v>
      </c>
      <c r="R147" s="16">
        <f>IF(NOT(ISBLANK(Q147)),INDEX(Dictionaries!D:D,MATCH(Main!Q147,Dictionaries!C:C,0)),"-")</f>
        <v>3</v>
      </c>
      <c r="S147" s="13" t="s">
        <v>80</v>
      </c>
      <c r="T147" s="16">
        <f>IF(NOT(R147="-"),INDEX(Dictionaries!F:F,MATCH(Main!S147,Dictionaries!E:E,0)),"-")</f>
        <v>5</v>
      </c>
      <c r="U147" s="13" t="s">
        <v>53</v>
      </c>
      <c r="V147" s="16">
        <f>IF(NOT(R147="-"),INDEX(Dictionaries!H:H,MATCH(Main!U147,Dictionaries!G:G,0)),"-")</f>
        <v>0</v>
      </c>
      <c r="W147" s="14">
        <v>2</v>
      </c>
      <c r="X147" s="44" t="str">
        <f>IF(NOT(R147="-"),INDEX(Dictionaries!J:J,MATCH(Main!W147,Dictionaries!I:I,0)),"-")</f>
        <v>02:00:00</v>
      </c>
      <c r="Y147" s="12" t="s">
        <v>105</v>
      </c>
      <c r="Z147" s="16">
        <f>IF(NOT(R147="-"),INDEX(Dictionaries!D:D,MATCH(Main!Y147,Dictionaries!C:C,0)),"-")</f>
        <v>10</v>
      </c>
      <c r="AA147" s="13" t="s">
        <v>80</v>
      </c>
      <c r="AB147" s="16">
        <f>IF(NOT(R147="-"),INDEX(Dictionaries!F:F,MATCH(Main!AA147,Dictionaries!E:E,0)),"-")</f>
        <v>5</v>
      </c>
      <c r="AC147" s="13" t="s">
        <v>53</v>
      </c>
      <c r="AD147" s="16">
        <f>IF(NOT(R147="-"),INDEX(Dictionaries!H:H,MATCH(Main!AC147,Dictionaries!G:G,0)),"-")</f>
        <v>0</v>
      </c>
      <c r="AE147" s="14">
        <v>2</v>
      </c>
      <c r="AF147" s="16" t="str">
        <f>IF(NOT(R147="-"),INDEX(Dictionaries!J:J,MATCH(Main!AE147,Dictionaries!I:I,0)),"-")</f>
        <v>02:00:00</v>
      </c>
      <c r="AG147" s="13">
        <v>60</v>
      </c>
      <c r="AH147" s="16" t="str">
        <f>IF(NOT(R147="-"),INDEX(Dictionaries!L:L,MATCH(Main!AG147,Dictionaries!K:K,0)),"-")</f>
        <v>01:00:00</v>
      </c>
      <c r="AI147" s="16" t="str">
        <f t="shared" si="11"/>
        <v>CST-01:00:00DST01:00:00,M3.5.0/02:00:00,M10.5.0/02:00:00</v>
      </c>
      <c r="AJ147" s="2">
        <v>2688</v>
      </c>
      <c r="AK147" s="1">
        <v>1520</v>
      </c>
      <c r="AL147" s="1">
        <v>100</v>
      </c>
      <c r="AM147" s="17">
        <v>100</v>
      </c>
      <c r="AN147" s="1">
        <v>25</v>
      </c>
      <c r="AO147" s="1">
        <v>8192</v>
      </c>
      <c r="AP147" s="12" t="s">
        <v>227</v>
      </c>
      <c r="AQ147" s="13" t="s">
        <v>227</v>
      </c>
      <c r="AR147" s="13" t="s">
        <v>227</v>
      </c>
      <c r="AS147" s="17" t="s">
        <v>227</v>
      </c>
      <c r="AT147" s="13" t="s">
        <v>227</v>
      </c>
      <c r="AU147" s="13" t="s">
        <v>227</v>
      </c>
      <c r="AV147" s="2" t="s">
        <v>228</v>
      </c>
      <c r="AW147" s="1" t="s">
        <v>229</v>
      </c>
      <c r="AX147" s="1" t="s">
        <v>230</v>
      </c>
      <c r="AY147" s="1" t="s">
        <v>229</v>
      </c>
      <c r="AZ147" s="1">
        <v>3</v>
      </c>
      <c r="BA147" s="1">
        <v>48</v>
      </c>
      <c r="BB147" s="1">
        <v>39</v>
      </c>
      <c r="BC147" s="1">
        <v>80</v>
      </c>
      <c r="BD147" s="12" t="s">
        <v>227</v>
      </c>
      <c r="BE147" s="13" t="s">
        <v>227</v>
      </c>
      <c r="BF147" s="13" t="s">
        <v>227</v>
      </c>
      <c r="BG147" s="13" t="s">
        <v>227</v>
      </c>
      <c r="BH147" s="13" t="s">
        <v>227</v>
      </c>
      <c r="BI147" s="13" t="s">
        <v>227</v>
      </c>
      <c r="BJ147" s="13" t="s">
        <v>227</v>
      </c>
      <c r="BK147" s="12" t="s">
        <v>231</v>
      </c>
      <c r="BL147" s="13" t="s">
        <v>232</v>
      </c>
      <c r="BM147" s="13">
        <v>10048</v>
      </c>
    </row>
    <row r="148" spans="1:65" ht="15.75">
      <c r="A148" s="9" t="s">
        <v>342</v>
      </c>
      <c r="B148" s="9" t="s">
        <v>298</v>
      </c>
      <c r="C148" s="6" t="s">
        <v>324</v>
      </c>
      <c r="D148" s="11" t="s">
        <v>223</v>
      </c>
      <c r="E148" s="9" t="s">
        <v>224</v>
      </c>
      <c r="F148" s="12">
        <v>192</v>
      </c>
      <c r="G148" s="13">
        <v>168</v>
      </c>
      <c r="H148" s="13">
        <v>190</v>
      </c>
      <c r="I148" s="13">
        <f t="shared" si="9"/>
        <v>49</v>
      </c>
      <c r="J148" s="17" t="str">
        <f t="shared" si="10"/>
        <v>192.168.190.49</v>
      </c>
      <c r="K148" s="11" t="s">
        <v>118</v>
      </c>
      <c r="L148" s="15" t="str">
        <f>INDEX(Dictionaries!B:B,MATCH(Main!K148,Dictionaries!A:A,0))</f>
        <v>CST-01:00</v>
      </c>
      <c r="M148" s="9" t="s">
        <v>225</v>
      </c>
      <c r="N148" s="9" t="s">
        <v>226</v>
      </c>
      <c r="O148" s="13">
        <v>123</v>
      </c>
      <c r="P148" s="13">
        <v>60</v>
      </c>
      <c r="Q148" s="12" t="s">
        <v>65</v>
      </c>
      <c r="R148" s="16">
        <f>IF(NOT(ISBLANK(Q148)),INDEX(Dictionaries!D:D,MATCH(Main!Q148,Dictionaries!C:C,0)),"-")</f>
        <v>3</v>
      </c>
      <c r="S148" s="13" t="s">
        <v>80</v>
      </c>
      <c r="T148" s="16">
        <f>IF(NOT(R148="-"),INDEX(Dictionaries!F:F,MATCH(Main!S148,Dictionaries!E:E,0)),"-")</f>
        <v>5</v>
      </c>
      <c r="U148" s="13" t="s">
        <v>53</v>
      </c>
      <c r="V148" s="16">
        <f>IF(NOT(R148="-"),INDEX(Dictionaries!H:H,MATCH(Main!U148,Dictionaries!G:G,0)),"-")</f>
        <v>0</v>
      </c>
      <c r="W148" s="14">
        <v>2</v>
      </c>
      <c r="X148" s="44" t="str">
        <f>IF(NOT(R148="-"),INDEX(Dictionaries!J:J,MATCH(Main!W148,Dictionaries!I:I,0)),"-")</f>
        <v>02:00:00</v>
      </c>
      <c r="Y148" s="12" t="s">
        <v>105</v>
      </c>
      <c r="Z148" s="16">
        <f>IF(NOT(R148="-"),INDEX(Dictionaries!D:D,MATCH(Main!Y148,Dictionaries!C:C,0)),"-")</f>
        <v>10</v>
      </c>
      <c r="AA148" s="13" t="s">
        <v>80</v>
      </c>
      <c r="AB148" s="16">
        <f>IF(NOT(R148="-"),INDEX(Dictionaries!F:F,MATCH(Main!AA148,Dictionaries!E:E,0)),"-")</f>
        <v>5</v>
      </c>
      <c r="AC148" s="13" t="s">
        <v>53</v>
      </c>
      <c r="AD148" s="16">
        <f>IF(NOT(R148="-"),INDEX(Dictionaries!H:H,MATCH(Main!AC148,Dictionaries!G:G,0)),"-")</f>
        <v>0</v>
      </c>
      <c r="AE148" s="14">
        <v>2</v>
      </c>
      <c r="AF148" s="16" t="str">
        <f>IF(NOT(R148="-"),INDEX(Dictionaries!J:J,MATCH(Main!AE148,Dictionaries!I:I,0)),"-")</f>
        <v>02:00:00</v>
      </c>
      <c r="AG148" s="13">
        <v>60</v>
      </c>
      <c r="AH148" s="16" t="str">
        <f>IF(NOT(R148="-"),INDEX(Dictionaries!L:L,MATCH(Main!AG148,Dictionaries!K:K,0)),"-")</f>
        <v>01:00:00</v>
      </c>
      <c r="AI148" s="16" t="str">
        <f t="shared" si="11"/>
        <v>CST-01:00:00DST01:00:00,M3.5.0/02:00:00,M10.5.0/02:00:00</v>
      </c>
      <c r="AJ148" s="2">
        <v>2688</v>
      </c>
      <c r="AK148" s="1">
        <v>1520</v>
      </c>
      <c r="AL148" s="1">
        <v>100</v>
      </c>
      <c r="AM148" s="17">
        <v>100</v>
      </c>
      <c r="AN148" s="1">
        <v>25</v>
      </c>
      <c r="AO148" s="1">
        <v>8192</v>
      </c>
      <c r="AP148" s="12" t="s">
        <v>227</v>
      </c>
      <c r="AQ148" s="13" t="s">
        <v>227</v>
      </c>
      <c r="AR148" s="13" t="s">
        <v>227</v>
      </c>
      <c r="AS148" s="17" t="s">
        <v>227</v>
      </c>
      <c r="AT148" s="13" t="s">
        <v>227</v>
      </c>
      <c r="AU148" s="13" t="s">
        <v>227</v>
      </c>
      <c r="AV148" s="2" t="s">
        <v>228</v>
      </c>
      <c r="AW148" s="1" t="s">
        <v>229</v>
      </c>
      <c r="AX148" s="1" t="s">
        <v>230</v>
      </c>
      <c r="AY148" s="1" t="s">
        <v>229</v>
      </c>
      <c r="AZ148" s="1">
        <v>3</v>
      </c>
      <c r="BA148" s="1">
        <v>48</v>
      </c>
      <c r="BB148" s="1">
        <v>39</v>
      </c>
      <c r="BC148" s="1">
        <v>80</v>
      </c>
      <c r="BD148" s="12" t="s">
        <v>227</v>
      </c>
      <c r="BE148" s="13" t="s">
        <v>227</v>
      </c>
      <c r="BF148" s="13" t="s">
        <v>227</v>
      </c>
      <c r="BG148" s="13" t="s">
        <v>227</v>
      </c>
      <c r="BH148" s="13" t="s">
        <v>227</v>
      </c>
      <c r="BI148" s="13" t="s">
        <v>227</v>
      </c>
      <c r="BJ148" s="13" t="s">
        <v>227</v>
      </c>
      <c r="BK148" s="12" t="s">
        <v>231</v>
      </c>
      <c r="BL148" s="13" t="s">
        <v>232</v>
      </c>
      <c r="BM148" s="13">
        <v>10049</v>
      </c>
    </row>
    <row r="149" spans="1:65" ht="15.75">
      <c r="A149" s="9" t="s">
        <v>343</v>
      </c>
      <c r="B149" s="9" t="s">
        <v>298</v>
      </c>
      <c r="C149" s="6" t="s">
        <v>324</v>
      </c>
      <c r="D149" s="11" t="s">
        <v>223</v>
      </c>
      <c r="E149" s="9" t="s">
        <v>224</v>
      </c>
      <c r="F149" s="12">
        <v>192</v>
      </c>
      <c r="G149" s="13">
        <v>168</v>
      </c>
      <c r="H149" s="13">
        <v>190</v>
      </c>
      <c r="I149" s="13">
        <f t="shared" si="9"/>
        <v>50</v>
      </c>
      <c r="J149" s="17" t="str">
        <f t="shared" si="10"/>
        <v>192.168.190.50</v>
      </c>
      <c r="K149" s="11" t="s">
        <v>118</v>
      </c>
      <c r="L149" s="15" t="str">
        <f>INDEX(Dictionaries!B:B,MATCH(Main!K149,Dictionaries!A:A,0))</f>
        <v>CST-01:00</v>
      </c>
      <c r="M149" s="9" t="s">
        <v>225</v>
      </c>
      <c r="N149" s="9" t="s">
        <v>226</v>
      </c>
      <c r="O149" s="13">
        <v>123</v>
      </c>
      <c r="P149" s="13">
        <v>60</v>
      </c>
      <c r="Q149" s="12" t="s">
        <v>65</v>
      </c>
      <c r="R149" s="16">
        <f>IF(NOT(ISBLANK(Q149)),INDEX(Dictionaries!D:D,MATCH(Main!Q149,Dictionaries!C:C,0)),"-")</f>
        <v>3</v>
      </c>
      <c r="S149" s="13" t="s">
        <v>80</v>
      </c>
      <c r="T149" s="16">
        <f>IF(NOT(R149="-"),INDEX(Dictionaries!F:F,MATCH(Main!S149,Dictionaries!E:E,0)),"-")</f>
        <v>5</v>
      </c>
      <c r="U149" s="13" t="s">
        <v>53</v>
      </c>
      <c r="V149" s="16">
        <f>IF(NOT(R149="-"),INDEX(Dictionaries!H:H,MATCH(Main!U149,Dictionaries!G:G,0)),"-")</f>
        <v>0</v>
      </c>
      <c r="W149" s="14">
        <v>2</v>
      </c>
      <c r="X149" s="44" t="str">
        <f>IF(NOT(R149="-"),INDEX(Dictionaries!J:J,MATCH(Main!W149,Dictionaries!I:I,0)),"-")</f>
        <v>02:00:00</v>
      </c>
      <c r="Y149" s="12" t="s">
        <v>105</v>
      </c>
      <c r="Z149" s="16">
        <f>IF(NOT(R149="-"),INDEX(Dictionaries!D:D,MATCH(Main!Y149,Dictionaries!C:C,0)),"-")</f>
        <v>10</v>
      </c>
      <c r="AA149" s="13" t="s">
        <v>80</v>
      </c>
      <c r="AB149" s="16">
        <f>IF(NOT(R149="-"),INDEX(Dictionaries!F:F,MATCH(Main!AA149,Dictionaries!E:E,0)),"-")</f>
        <v>5</v>
      </c>
      <c r="AC149" s="13" t="s">
        <v>53</v>
      </c>
      <c r="AD149" s="16">
        <f>IF(NOT(R149="-"),INDEX(Dictionaries!H:H,MATCH(Main!AC149,Dictionaries!G:G,0)),"-")</f>
        <v>0</v>
      </c>
      <c r="AE149" s="14">
        <v>2</v>
      </c>
      <c r="AF149" s="16" t="str">
        <f>IF(NOT(R149="-"),INDEX(Dictionaries!J:J,MATCH(Main!AE149,Dictionaries!I:I,0)),"-")</f>
        <v>02:00:00</v>
      </c>
      <c r="AG149" s="13">
        <v>60</v>
      </c>
      <c r="AH149" s="16" t="str">
        <f>IF(NOT(R149="-"),INDEX(Dictionaries!L:L,MATCH(Main!AG149,Dictionaries!K:K,0)),"-")</f>
        <v>01:00:00</v>
      </c>
      <c r="AI149" s="16" t="str">
        <f t="shared" si="11"/>
        <v>CST-01:00:00DST01:00:00,M3.5.0/02:00:00,M10.5.0/02:00:00</v>
      </c>
      <c r="AJ149" s="2">
        <v>2688</v>
      </c>
      <c r="AK149" s="1">
        <v>1520</v>
      </c>
      <c r="AL149" s="1">
        <v>100</v>
      </c>
      <c r="AM149" s="17">
        <v>100</v>
      </c>
      <c r="AN149" s="1">
        <v>25</v>
      </c>
      <c r="AO149" s="1">
        <v>8192</v>
      </c>
      <c r="AP149" s="12" t="s">
        <v>227</v>
      </c>
      <c r="AQ149" s="13" t="s">
        <v>227</v>
      </c>
      <c r="AR149" s="13" t="s">
        <v>227</v>
      </c>
      <c r="AS149" s="17" t="s">
        <v>227</v>
      </c>
      <c r="AT149" s="13" t="s">
        <v>227</v>
      </c>
      <c r="AU149" s="13" t="s">
        <v>227</v>
      </c>
      <c r="AV149" s="2" t="s">
        <v>228</v>
      </c>
      <c r="AW149" s="1" t="s">
        <v>229</v>
      </c>
      <c r="AX149" s="1" t="s">
        <v>230</v>
      </c>
      <c r="AY149" s="1" t="s">
        <v>229</v>
      </c>
      <c r="AZ149" s="1">
        <v>3</v>
      </c>
      <c r="BA149" s="1">
        <v>48</v>
      </c>
      <c r="BB149" s="1">
        <v>39</v>
      </c>
      <c r="BC149" s="1">
        <v>80</v>
      </c>
      <c r="BD149" s="12" t="s">
        <v>227</v>
      </c>
      <c r="BE149" s="13" t="s">
        <v>227</v>
      </c>
      <c r="BF149" s="13" t="s">
        <v>227</v>
      </c>
      <c r="BG149" s="13" t="s">
        <v>227</v>
      </c>
      <c r="BH149" s="13" t="s">
        <v>227</v>
      </c>
      <c r="BI149" s="13" t="s">
        <v>227</v>
      </c>
      <c r="BJ149" s="13" t="s">
        <v>227</v>
      </c>
      <c r="BK149" s="12" t="s">
        <v>231</v>
      </c>
      <c r="BL149" s="13" t="s">
        <v>232</v>
      </c>
      <c r="BM149" s="13">
        <v>10050</v>
      </c>
    </row>
    <row r="150" spans="1:65" ht="15.75">
      <c r="A150" s="9" t="s">
        <v>344</v>
      </c>
      <c r="B150" s="9" t="s">
        <v>298</v>
      </c>
      <c r="C150" s="6" t="s">
        <v>324</v>
      </c>
      <c r="D150" s="11" t="s">
        <v>223</v>
      </c>
      <c r="E150" s="9" t="s">
        <v>224</v>
      </c>
      <c r="F150" s="12">
        <v>192</v>
      </c>
      <c r="G150" s="13">
        <v>168</v>
      </c>
      <c r="H150" s="13">
        <v>190</v>
      </c>
      <c r="I150" s="13">
        <f t="shared" si="9"/>
        <v>51</v>
      </c>
      <c r="J150" s="17" t="str">
        <f t="shared" si="10"/>
        <v>192.168.190.51</v>
      </c>
      <c r="K150" s="11" t="s">
        <v>118</v>
      </c>
      <c r="L150" s="15" t="str">
        <f>INDEX(Dictionaries!B:B,MATCH(Main!K150,Dictionaries!A:A,0))</f>
        <v>CST-01:00</v>
      </c>
      <c r="M150" s="9" t="s">
        <v>225</v>
      </c>
      <c r="N150" s="9" t="s">
        <v>226</v>
      </c>
      <c r="O150" s="13">
        <v>123</v>
      </c>
      <c r="P150" s="13">
        <v>60</v>
      </c>
      <c r="Q150" s="12" t="s">
        <v>65</v>
      </c>
      <c r="R150" s="16">
        <f>IF(NOT(ISBLANK(Q150)),INDEX(Dictionaries!D:D,MATCH(Main!Q150,Dictionaries!C:C,0)),"-")</f>
        <v>3</v>
      </c>
      <c r="S150" s="13" t="s">
        <v>80</v>
      </c>
      <c r="T150" s="16">
        <f>IF(NOT(R150="-"),INDEX(Dictionaries!F:F,MATCH(Main!S150,Dictionaries!E:E,0)),"-")</f>
        <v>5</v>
      </c>
      <c r="U150" s="13" t="s">
        <v>53</v>
      </c>
      <c r="V150" s="16">
        <f>IF(NOT(R150="-"),INDEX(Dictionaries!H:H,MATCH(Main!U150,Dictionaries!G:G,0)),"-")</f>
        <v>0</v>
      </c>
      <c r="W150" s="14">
        <v>2</v>
      </c>
      <c r="X150" s="44" t="str">
        <f>IF(NOT(R150="-"),INDEX(Dictionaries!J:J,MATCH(Main!W150,Dictionaries!I:I,0)),"-")</f>
        <v>02:00:00</v>
      </c>
      <c r="Y150" s="12" t="s">
        <v>105</v>
      </c>
      <c r="Z150" s="16">
        <f>IF(NOT(R150="-"),INDEX(Dictionaries!D:D,MATCH(Main!Y150,Dictionaries!C:C,0)),"-")</f>
        <v>10</v>
      </c>
      <c r="AA150" s="13" t="s">
        <v>80</v>
      </c>
      <c r="AB150" s="16">
        <f>IF(NOT(R150="-"),INDEX(Dictionaries!F:F,MATCH(Main!AA150,Dictionaries!E:E,0)),"-")</f>
        <v>5</v>
      </c>
      <c r="AC150" s="13" t="s">
        <v>53</v>
      </c>
      <c r="AD150" s="16">
        <f>IF(NOT(R150="-"),INDEX(Dictionaries!H:H,MATCH(Main!AC150,Dictionaries!G:G,0)),"-")</f>
        <v>0</v>
      </c>
      <c r="AE150" s="14">
        <v>2</v>
      </c>
      <c r="AF150" s="16" t="str">
        <f>IF(NOT(R150="-"),INDEX(Dictionaries!J:J,MATCH(Main!AE150,Dictionaries!I:I,0)),"-")</f>
        <v>02:00:00</v>
      </c>
      <c r="AG150" s="13">
        <v>60</v>
      </c>
      <c r="AH150" s="16" t="str">
        <f>IF(NOT(R150="-"),INDEX(Dictionaries!L:L,MATCH(Main!AG150,Dictionaries!K:K,0)),"-")</f>
        <v>01:00:00</v>
      </c>
      <c r="AI150" s="16" t="str">
        <f t="shared" si="11"/>
        <v>CST-01:00:00DST01:00:00,M3.5.0/02:00:00,M10.5.0/02:00:00</v>
      </c>
      <c r="AJ150" s="2">
        <v>2688</v>
      </c>
      <c r="AK150" s="1">
        <v>1520</v>
      </c>
      <c r="AL150" s="1">
        <v>100</v>
      </c>
      <c r="AM150" s="17">
        <v>100</v>
      </c>
      <c r="AN150" s="1">
        <v>25</v>
      </c>
      <c r="AO150" s="1">
        <v>8192</v>
      </c>
      <c r="AP150" s="12" t="s">
        <v>227</v>
      </c>
      <c r="AQ150" s="13" t="s">
        <v>227</v>
      </c>
      <c r="AR150" s="13" t="s">
        <v>227</v>
      </c>
      <c r="AS150" s="17" t="s">
        <v>227</v>
      </c>
      <c r="AT150" s="13" t="s">
        <v>227</v>
      </c>
      <c r="AU150" s="13" t="s">
        <v>227</v>
      </c>
      <c r="AV150" s="2" t="s">
        <v>228</v>
      </c>
      <c r="AW150" s="1" t="s">
        <v>229</v>
      </c>
      <c r="AX150" s="1" t="s">
        <v>230</v>
      </c>
      <c r="AY150" s="1" t="s">
        <v>229</v>
      </c>
      <c r="AZ150" s="1">
        <v>3</v>
      </c>
      <c r="BA150" s="1">
        <v>48</v>
      </c>
      <c r="BB150" s="1">
        <v>39</v>
      </c>
      <c r="BC150" s="1">
        <v>80</v>
      </c>
      <c r="BD150" s="12" t="s">
        <v>227</v>
      </c>
      <c r="BE150" s="13" t="s">
        <v>227</v>
      </c>
      <c r="BF150" s="13" t="s">
        <v>227</v>
      </c>
      <c r="BG150" s="13" t="s">
        <v>227</v>
      </c>
      <c r="BH150" s="13" t="s">
        <v>227</v>
      </c>
      <c r="BI150" s="13" t="s">
        <v>227</v>
      </c>
      <c r="BJ150" s="13" t="s">
        <v>227</v>
      </c>
      <c r="BK150" s="12" t="s">
        <v>231</v>
      </c>
      <c r="BL150" s="13" t="s">
        <v>232</v>
      </c>
      <c r="BM150" s="13">
        <v>10051</v>
      </c>
    </row>
    <row r="151" spans="1:65" ht="15.75">
      <c r="A151" s="9" t="s">
        <v>345</v>
      </c>
      <c r="B151" s="9" t="s">
        <v>298</v>
      </c>
      <c r="C151" s="6" t="s">
        <v>324</v>
      </c>
      <c r="D151" s="11" t="s">
        <v>223</v>
      </c>
      <c r="E151" s="9" t="s">
        <v>224</v>
      </c>
      <c r="F151" s="12">
        <v>192</v>
      </c>
      <c r="G151" s="13">
        <v>168</v>
      </c>
      <c r="H151" s="13">
        <v>190</v>
      </c>
      <c r="I151" s="13">
        <f t="shared" si="9"/>
        <v>52</v>
      </c>
      <c r="J151" s="17" t="str">
        <f t="shared" si="10"/>
        <v>192.168.190.52</v>
      </c>
      <c r="K151" s="11" t="s">
        <v>118</v>
      </c>
      <c r="L151" s="15" t="str">
        <f>INDEX(Dictionaries!B:B,MATCH(Main!K151,Dictionaries!A:A,0))</f>
        <v>CST-01:00</v>
      </c>
      <c r="M151" s="9" t="s">
        <v>225</v>
      </c>
      <c r="N151" s="9" t="s">
        <v>226</v>
      </c>
      <c r="O151" s="13">
        <v>123</v>
      </c>
      <c r="P151" s="13">
        <v>60</v>
      </c>
      <c r="Q151" s="12" t="s">
        <v>65</v>
      </c>
      <c r="R151" s="16">
        <f>IF(NOT(ISBLANK(Q151)),INDEX(Dictionaries!D:D,MATCH(Main!Q151,Dictionaries!C:C,0)),"-")</f>
        <v>3</v>
      </c>
      <c r="S151" s="13" t="s">
        <v>80</v>
      </c>
      <c r="T151" s="16">
        <f>IF(NOT(R151="-"),INDEX(Dictionaries!F:F,MATCH(Main!S151,Dictionaries!E:E,0)),"-")</f>
        <v>5</v>
      </c>
      <c r="U151" s="13" t="s">
        <v>53</v>
      </c>
      <c r="V151" s="16">
        <f>IF(NOT(R151="-"),INDEX(Dictionaries!H:H,MATCH(Main!U151,Dictionaries!G:G,0)),"-")</f>
        <v>0</v>
      </c>
      <c r="W151" s="14">
        <v>2</v>
      </c>
      <c r="X151" s="44" t="str">
        <f>IF(NOT(R151="-"),INDEX(Dictionaries!J:J,MATCH(Main!W151,Dictionaries!I:I,0)),"-")</f>
        <v>02:00:00</v>
      </c>
      <c r="Y151" s="12" t="s">
        <v>105</v>
      </c>
      <c r="Z151" s="16">
        <f>IF(NOT(R151="-"),INDEX(Dictionaries!D:D,MATCH(Main!Y151,Dictionaries!C:C,0)),"-")</f>
        <v>10</v>
      </c>
      <c r="AA151" s="13" t="s">
        <v>80</v>
      </c>
      <c r="AB151" s="16">
        <f>IF(NOT(R151="-"),INDEX(Dictionaries!F:F,MATCH(Main!AA151,Dictionaries!E:E,0)),"-")</f>
        <v>5</v>
      </c>
      <c r="AC151" s="13" t="s">
        <v>53</v>
      </c>
      <c r="AD151" s="16">
        <f>IF(NOT(R151="-"),INDEX(Dictionaries!H:H,MATCH(Main!AC151,Dictionaries!G:G,0)),"-")</f>
        <v>0</v>
      </c>
      <c r="AE151" s="14">
        <v>2</v>
      </c>
      <c r="AF151" s="16" t="str">
        <f>IF(NOT(R151="-"),INDEX(Dictionaries!J:J,MATCH(Main!AE151,Dictionaries!I:I,0)),"-")</f>
        <v>02:00:00</v>
      </c>
      <c r="AG151" s="13">
        <v>60</v>
      </c>
      <c r="AH151" s="16" t="str">
        <f>IF(NOT(R151="-"),INDEX(Dictionaries!L:L,MATCH(Main!AG151,Dictionaries!K:K,0)),"-")</f>
        <v>01:00:00</v>
      </c>
      <c r="AI151" s="16" t="str">
        <f t="shared" si="11"/>
        <v>CST-01:00:00DST01:00:00,M3.5.0/02:00:00,M10.5.0/02:00:00</v>
      </c>
      <c r="AJ151" s="2">
        <v>2688</v>
      </c>
      <c r="AK151" s="1">
        <v>1520</v>
      </c>
      <c r="AL151" s="1">
        <v>100</v>
      </c>
      <c r="AM151" s="17">
        <v>100</v>
      </c>
      <c r="AN151" s="1">
        <v>25</v>
      </c>
      <c r="AO151" s="1">
        <v>8192</v>
      </c>
      <c r="AP151" s="12" t="s">
        <v>227</v>
      </c>
      <c r="AQ151" s="13" t="s">
        <v>227</v>
      </c>
      <c r="AR151" s="13" t="s">
        <v>227</v>
      </c>
      <c r="AS151" s="17" t="s">
        <v>227</v>
      </c>
      <c r="AT151" s="13" t="s">
        <v>227</v>
      </c>
      <c r="AU151" s="13" t="s">
        <v>227</v>
      </c>
      <c r="AV151" s="2" t="s">
        <v>228</v>
      </c>
      <c r="AW151" s="1" t="s">
        <v>229</v>
      </c>
      <c r="AX151" s="1" t="s">
        <v>230</v>
      </c>
      <c r="AY151" s="1" t="s">
        <v>229</v>
      </c>
      <c r="AZ151" s="1">
        <v>3</v>
      </c>
      <c r="BA151" s="1">
        <v>48</v>
      </c>
      <c r="BB151" s="1">
        <v>39</v>
      </c>
      <c r="BC151" s="1">
        <v>80</v>
      </c>
      <c r="BD151" s="12" t="s">
        <v>227</v>
      </c>
      <c r="BE151" s="13" t="s">
        <v>227</v>
      </c>
      <c r="BF151" s="13" t="s">
        <v>227</v>
      </c>
      <c r="BG151" s="13" t="s">
        <v>227</v>
      </c>
      <c r="BH151" s="13" t="s">
        <v>227</v>
      </c>
      <c r="BI151" s="13" t="s">
        <v>227</v>
      </c>
      <c r="BJ151" s="13" t="s">
        <v>227</v>
      </c>
      <c r="BK151" s="12" t="s">
        <v>231</v>
      </c>
      <c r="BL151" s="13" t="s">
        <v>232</v>
      </c>
      <c r="BM151" s="13">
        <v>10052</v>
      </c>
    </row>
    <row r="152" spans="1:65" ht="15.75">
      <c r="A152" s="9" t="s">
        <v>346</v>
      </c>
      <c r="B152" s="9" t="s">
        <v>298</v>
      </c>
      <c r="C152" s="6" t="s">
        <v>324</v>
      </c>
      <c r="D152" s="11" t="s">
        <v>223</v>
      </c>
      <c r="E152" s="9" t="s">
        <v>224</v>
      </c>
      <c r="F152" s="12">
        <v>192</v>
      </c>
      <c r="G152" s="13">
        <v>168</v>
      </c>
      <c r="H152" s="13">
        <v>190</v>
      </c>
      <c r="I152" s="13">
        <f t="shared" si="9"/>
        <v>53</v>
      </c>
      <c r="J152" s="17" t="str">
        <f t="shared" si="10"/>
        <v>192.168.190.53</v>
      </c>
      <c r="K152" s="11" t="s">
        <v>118</v>
      </c>
      <c r="L152" s="15" t="str">
        <f>INDEX(Dictionaries!B:B,MATCH(Main!K152,Dictionaries!A:A,0))</f>
        <v>CST-01:00</v>
      </c>
      <c r="M152" s="9" t="s">
        <v>225</v>
      </c>
      <c r="N152" s="9" t="s">
        <v>226</v>
      </c>
      <c r="O152" s="13">
        <v>123</v>
      </c>
      <c r="P152" s="13">
        <v>60</v>
      </c>
      <c r="Q152" s="12" t="s">
        <v>65</v>
      </c>
      <c r="R152" s="16">
        <f>IF(NOT(ISBLANK(Q152)),INDEX(Dictionaries!D:D,MATCH(Main!Q152,Dictionaries!C:C,0)),"-")</f>
        <v>3</v>
      </c>
      <c r="S152" s="13" t="s">
        <v>80</v>
      </c>
      <c r="T152" s="16">
        <f>IF(NOT(R152="-"),INDEX(Dictionaries!F:F,MATCH(Main!S152,Dictionaries!E:E,0)),"-")</f>
        <v>5</v>
      </c>
      <c r="U152" s="13" t="s">
        <v>53</v>
      </c>
      <c r="V152" s="16">
        <f>IF(NOT(R152="-"),INDEX(Dictionaries!H:H,MATCH(Main!U152,Dictionaries!G:G,0)),"-")</f>
        <v>0</v>
      </c>
      <c r="W152" s="14">
        <v>2</v>
      </c>
      <c r="X152" s="44" t="str">
        <f>IF(NOT(R152="-"),INDEX(Dictionaries!J:J,MATCH(Main!W152,Dictionaries!I:I,0)),"-")</f>
        <v>02:00:00</v>
      </c>
      <c r="Y152" s="12" t="s">
        <v>105</v>
      </c>
      <c r="Z152" s="16">
        <f>IF(NOT(R152="-"),INDEX(Dictionaries!D:D,MATCH(Main!Y152,Dictionaries!C:C,0)),"-")</f>
        <v>10</v>
      </c>
      <c r="AA152" s="13" t="s">
        <v>80</v>
      </c>
      <c r="AB152" s="16">
        <f>IF(NOT(R152="-"),INDEX(Dictionaries!F:F,MATCH(Main!AA152,Dictionaries!E:E,0)),"-")</f>
        <v>5</v>
      </c>
      <c r="AC152" s="13" t="s">
        <v>53</v>
      </c>
      <c r="AD152" s="16">
        <f>IF(NOT(R152="-"),INDEX(Dictionaries!H:H,MATCH(Main!AC152,Dictionaries!G:G,0)),"-")</f>
        <v>0</v>
      </c>
      <c r="AE152" s="14">
        <v>2</v>
      </c>
      <c r="AF152" s="16" t="str">
        <f>IF(NOT(R152="-"),INDEX(Dictionaries!J:J,MATCH(Main!AE152,Dictionaries!I:I,0)),"-")</f>
        <v>02:00:00</v>
      </c>
      <c r="AG152" s="13">
        <v>60</v>
      </c>
      <c r="AH152" s="16" t="str">
        <f>IF(NOT(R152="-"),INDEX(Dictionaries!L:L,MATCH(Main!AG152,Dictionaries!K:K,0)),"-")</f>
        <v>01:00:00</v>
      </c>
      <c r="AI152" s="16" t="str">
        <f t="shared" si="11"/>
        <v>CST-01:00:00DST01:00:00,M3.5.0/02:00:00,M10.5.0/02:00:00</v>
      </c>
      <c r="AJ152" s="2">
        <v>2688</v>
      </c>
      <c r="AK152" s="1">
        <v>1520</v>
      </c>
      <c r="AL152" s="1">
        <v>100</v>
      </c>
      <c r="AM152" s="17">
        <v>100</v>
      </c>
      <c r="AN152" s="1">
        <v>25</v>
      </c>
      <c r="AO152" s="1">
        <v>8192</v>
      </c>
      <c r="AP152" s="12" t="s">
        <v>227</v>
      </c>
      <c r="AQ152" s="13" t="s">
        <v>227</v>
      </c>
      <c r="AR152" s="13" t="s">
        <v>227</v>
      </c>
      <c r="AS152" s="17" t="s">
        <v>227</v>
      </c>
      <c r="AT152" s="13" t="s">
        <v>227</v>
      </c>
      <c r="AU152" s="13" t="s">
        <v>227</v>
      </c>
      <c r="AV152" s="2" t="s">
        <v>228</v>
      </c>
      <c r="AW152" s="1" t="s">
        <v>229</v>
      </c>
      <c r="AX152" s="1" t="s">
        <v>230</v>
      </c>
      <c r="AY152" s="1" t="s">
        <v>229</v>
      </c>
      <c r="AZ152" s="1">
        <v>3</v>
      </c>
      <c r="BA152" s="1">
        <v>48</v>
      </c>
      <c r="BB152" s="1">
        <v>39</v>
      </c>
      <c r="BC152" s="1">
        <v>80</v>
      </c>
      <c r="BD152" s="12" t="s">
        <v>227</v>
      </c>
      <c r="BE152" s="13" t="s">
        <v>227</v>
      </c>
      <c r="BF152" s="13" t="s">
        <v>227</v>
      </c>
      <c r="BG152" s="13" t="s">
        <v>227</v>
      </c>
      <c r="BH152" s="13" t="s">
        <v>227</v>
      </c>
      <c r="BI152" s="13" t="s">
        <v>227</v>
      </c>
      <c r="BJ152" s="13" t="s">
        <v>227</v>
      </c>
      <c r="BK152" s="12" t="s">
        <v>231</v>
      </c>
      <c r="BL152" s="13" t="s">
        <v>232</v>
      </c>
      <c r="BM152" s="13">
        <v>10053</v>
      </c>
    </row>
    <row r="153" spans="1:65" ht="15.75">
      <c r="A153" s="9" t="s">
        <v>347</v>
      </c>
      <c r="B153" s="9" t="s">
        <v>298</v>
      </c>
      <c r="C153" s="6" t="s">
        <v>324</v>
      </c>
      <c r="D153" s="11" t="s">
        <v>223</v>
      </c>
      <c r="E153" s="9" t="s">
        <v>224</v>
      </c>
      <c r="F153" s="12">
        <v>192</v>
      </c>
      <c r="G153" s="13">
        <v>168</v>
      </c>
      <c r="H153" s="13">
        <v>190</v>
      </c>
      <c r="I153" s="13">
        <f t="shared" si="9"/>
        <v>54</v>
      </c>
      <c r="J153" s="17" t="str">
        <f t="shared" si="10"/>
        <v>192.168.190.54</v>
      </c>
      <c r="K153" s="11" t="s">
        <v>118</v>
      </c>
      <c r="L153" s="15" t="str">
        <f>INDEX(Dictionaries!B:B,MATCH(Main!K153,Dictionaries!A:A,0))</f>
        <v>CST-01:00</v>
      </c>
      <c r="M153" s="9" t="s">
        <v>225</v>
      </c>
      <c r="N153" s="9" t="s">
        <v>226</v>
      </c>
      <c r="O153" s="13">
        <v>123</v>
      </c>
      <c r="P153" s="13">
        <v>60</v>
      </c>
      <c r="Q153" s="12" t="s">
        <v>65</v>
      </c>
      <c r="R153" s="16">
        <f>IF(NOT(ISBLANK(Q153)),INDEX(Dictionaries!D:D,MATCH(Main!Q153,Dictionaries!C:C,0)),"-")</f>
        <v>3</v>
      </c>
      <c r="S153" s="13" t="s">
        <v>80</v>
      </c>
      <c r="T153" s="16">
        <f>IF(NOT(R153="-"),INDEX(Dictionaries!F:F,MATCH(Main!S153,Dictionaries!E:E,0)),"-")</f>
        <v>5</v>
      </c>
      <c r="U153" s="13" t="s">
        <v>53</v>
      </c>
      <c r="V153" s="16">
        <f>IF(NOT(R153="-"),INDEX(Dictionaries!H:H,MATCH(Main!U153,Dictionaries!G:G,0)),"-")</f>
        <v>0</v>
      </c>
      <c r="W153" s="14">
        <v>2</v>
      </c>
      <c r="X153" s="44" t="str">
        <f>IF(NOT(R153="-"),INDEX(Dictionaries!J:J,MATCH(Main!W153,Dictionaries!I:I,0)),"-")</f>
        <v>02:00:00</v>
      </c>
      <c r="Y153" s="12" t="s">
        <v>105</v>
      </c>
      <c r="Z153" s="16">
        <f>IF(NOT(R153="-"),INDEX(Dictionaries!D:D,MATCH(Main!Y153,Dictionaries!C:C,0)),"-")</f>
        <v>10</v>
      </c>
      <c r="AA153" s="13" t="s">
        <v>80</v>
      </c>
      <c r="AB153" s="16">
        <f>IF(NOT(R153="-"),INDEX(Dictionaries!F:F,MATCH(Main!AA153,Dictionaries!E:E,0)),"-")</f>
        <v>5</v>
      </c>
      <c r="AC153" s="13" t="s">
        <v>53</v>
      </c>
      <c r="AD153" s="16">
        <f>IF(NOT(R153="-"),INDEX(Dictionaries!H:H,MATCH(Main!AC153,Dictionaries!G:G,0)),"-")</f>
        <v>0</v>
      </c>
      <c r="AE153" s="14">
        <v>2</v>
      </c>
      <c r="AF153" s="16" t="str">
        <f>IF(NOT(R153="-"),INDEX(Dictionaries!J:J,MATCH(Main!AE153,Dictionaries!I:I,0)),"-")</f>
        <v>02:00:00</v>
      </c>
      <c r="AG153" s="13">
        <v>60</v>
      </c>
      <c r="AH153" s="16" t="str">
        <f>IF(NOT(R153="-"),INDEX(Dictionaries!L:L,MATCH(Main!AG153,Dictionaries!K:K,0)),"-")</f>
        <v>01:00:00</v>
      </c>
      <c r="AI153" s="16" t="str">
        <f t="shared" si="11"/>
        <v>CST-01:00:00DST01:00:00,M3.5.0/02:00:00,M10.5.0/02:00:00</v>
      </c>
      <c r="AJ153" s="2">
        <v>2688</v>
      </c>
      <c r="AK153" s="1">
        <v>1520</v>
      </c>
      <c r="AL153" s="1">
        <v>100</v>
      </c>
      <c r="AM153" s="17">
        <v>100</v>
      </c>
      <c r="AN153" s="1">
        <v>25</v>
      </c>
      <c r="AO153" s="1">
        <v>8192</v>
      </c>
      <c r="AP153" s="12" t="s">
        <v>227</v>
      </c>
      <c r="AQ153" s="13" t="s">
        <v>227</v>
      </c>
      <c r="AR153" s="13" t="s">
        <v>227</v>
      </c>
      <c r="AS153" s="17" t="s">
        <v>227</v>
      </c>
      <c r="AT153" s="13" t="s">
        <v>227</v>
      </c>
      <c r="AU153" s="13" t="s">
        <v>227</v>
      </c>
      <c r="AV153" s="2" t="s">
        <v>228</v>
      </c>
      <c r="AW153" s="1" t="s">
        <v>229</v>
      </c>
      <c r="AX153" s="1" t="s">
        <v>230</v>
      </c>
      <c r="AY153" s="1" t="s">
        <v>229</v>
      </c>
      <c r="AZ153" s="1">
        <v>3</v>
      </c>
      <c r="BA153" s="1">
        <v>48</v>
      </c>
      <c r="BB153" s="1">
        <v>39</v>
      </c>
      <c r="BC153" s="1">
        <v>80</v>
      </c>
      <c r="BD153" s="12" t="s">
        <v>227</v>
      </c>
      <c r="BE153" s="13" t="s">
        <v>227</v>
      </c>
      <c r="BF153" s="13" t="s">
        <v>227</v>
      </c>
      <c r="BG153" s="13" t="s">
        <v>227</v>
      </c>
      <c r="BH153" s="13" t="s">
        <v>227</v>
      </c>
      <c r="BI153" s="13" t="s">
        <v>227</v>
      </c>
      <c r="BJ153" s="13" t="s">
        <v>227</v>
      </c>
      <c r="BK153" s="12" t="s">
        <v>231</v>
      </c>
      <c r="BL153" s="13" t="s">
        <v>232</v>
      </c>
      <c r="BM153" s="13">
        <v>10054</v>
      </c>
    </row>
    <row r="154" spans="1:65" ht="15.75">
      <c r="A154" s="9" t="s">
        <v>348</v>
      </c>
      <c r="B154" s="9" t="s">
        <v>298</v>
      </c>
      <c r="C154" s="6" t="s">
        <v>324</v>
      </c>
      <c r="D154" s="11" t="s">
        <v>223</v>
      </c>
      <c r="E154" s="9" t="s">
        <v>224</v>
      </c>
      <c r="F154" s="12">
        <v>192</v>
      </c>
      <c r="G154" s="13">
        <v>168</v>
      </c>
      <c r="H154" s="13">
        <v>190</v>
      </c>
      <c r="I154" s="13">
        <f t="shared" si="9"/>
        <v>55</v>
      </c>
      <c r="J154" s="17" t="str">
        <f t="shared" si="10"/>
        <v>192.168.190.55</v>
      </c>
      <c r="K154" s="11" t="s">
        <v>118</v>
      </c>
      <c r="L154" s="15" t="str">
        <f>INDEX(Dictionaries!B:B,MATCH(Main!K154,Dictionaries!A:A,0))</f>
        <v>CST-01:00</v>
      </c>
      <c r="M154" s="9" t="s">
        <v>225</v>
      </c>
      <c r="N154" s="9" t="s">
        <v>226</v>
      </c>
      <c r="O154" s="13">
        <v>123</v>
      </c>
      <c r="P154" s="13">
        <v>60</v>
      </c>
      <c r="Q154" s="12" t="s">
        <v>65</v>
      </c>
      <c r="R154" s="16">
        <f>IF(NOT(ISBLANK(Q154)),INDEX(Dictionaries!D:D,MATCH(Main!Q154,Dictionaries!C:C,0)),"-")</f>
        <v>3</v>
      </c>
      <c r="S154" s="13" t="s">
        <v>80</v>
      </c>
      <c r="T154" s="16">
        <f>IF(NOT(R154="-"),INDEX(Dictionaries!F:F,MATCH(Main!S154,Dictionaries!E:E,0)),"-")</f>
        <v>5</v>
      </c>
      <c r="U154" s="13" t="s">
        <v>53</v>
      </c>
      <c r="V154" s="16">
        <f>IF(NOT(R154="-"),INDEX(Dictionaries!H:H,MATCH(Main!U154,Dictionaries!G:G,0)),"-")</f>
        <v>0</v>
      </c>
      <c r="W154" s="14">
        <v>2</v>
      </c>
      <c r="X154" s="44" t="str">
        <f>IF(NOT(R154="-"),INDEX(Dictionaries!J:J,MATCH(Main!W154,Dictionaries!I:I,0)),"-")</f>
        <v>02:00:00</v>
      </c>
      <c r="Y154" s="12" t="s">
        <v>105</v>
      </c>
      <c r="Z154" s="16">
        <f>IF(NOT(R154="-"),INDEX(Dictionaries!D:D,MATCH(Main!Y154,Dictionaries!C:C,0)),"-")</f>
        <v>10</v>
      </c>
      <c r="AA154" s="13" t="s">
        <v>80</v>
      </c>
      <c r="AB154" s="16">
        <f>IF(NOT(R154="-"),INDEX(Dictionaries!F:F,MATCH(Main!AA154,Dictionaries!E:E,0)),"-")</f>
        <v>5</v>
      </c>
      <c r="AC154" s="13" t="s">
        <v>53</v>
      </c>
      <c r="AD154" s="16">
        <f>IF(NOT(R154="-"),INDEX(Dictionaries!H:H,MATCH(Main!AC154,Dictionaries!G:G,0)),"-")</f>
        <v>0</v>
      </c>
      <c r="AE154" s="14">
        <v>2</v>
      </c>
      <c r="AF154" s="16" t="str">
        <f>IF(NOT(R154="-"),INDEX(Dictionaries!J:J,MATCH(Main!AE154,Dictionaries!I:I,0)),"-")</f>
        <v>02:00:00</v>
      </c>
      <c r="AG154" s="13">
        <v>60</v>
      </c>
      <c r="AH154" s="16" t="str">
        <f>IF(NOT(R154="-"),INDEX(Dictionaries!L:L,MATCH(Main!AG154,Dictionaries!K:K,0)),"-")</f>
        <v>01:00:00</v>
      </c>
      <c r="AI154" s="16" t="str">
        <f t="shared" si="11"/>
        <v>CST-01:00:00DST01:00:00,M3.5.0/02:00:00,M10.5.0/02:00:00</v>
      </c>
      <c r="AJ154" s="2">
        <v>2688</v>
      </c>
      <c r="AK154" s="1">
        <v>1520</v>
      </c>
      <c r="AL154" s="1">
        <v>100</v>
      </c>
      <c r="AM154" s="17">
        <v>100</v>
      </c>
      <c r="AN154" s="1">
        <v>25</v>
      </c>
      <c r="AO154" s="1">
        <v>8192</v>
      </c>
      <c r="AP154" s="12" t="s">
        <v>227</v>
      </c>
      <c r="AQ154" s="13" t="s">
        <v>227</v>
      </c>
      <c r="AR154" s="13" t="s">
        <v>227</v>
      </c>
      <c r="AS154" s="17" t="s">
        <v>227</v>
      </c>
      <c r="AT154" s="13" t="s">
        <v>227</v>
      </c>
      <c r="AU154" s="13" t="s">
        <v>227</v>
      </c>
      <c r="AV154" s="2" t="s">
        <v>228</v>
      </c>
      <c r="AW154" s="1" t="s">
        <v>229</v>
      </c>
      <c r="AX154" s="1" t="s">
        <v>230</v>
      </c>
      <c r="AY154" s="1" t="s">
        <v>229</v>
      </c>
      <c r="AZ154" s="1">
        <v>3</v>
      </c>
      <c r="BA154" s="1">
        <v>48</v>
      </c>
      <c r="BB154" s="1">
        <v>39</v>
      </c>
      <c r="BC154" s="1">
        <v>80</v>
      </c>
      <c r="BD154" s="12" t="s">
        <v>227</v>
      </c>
      <c r="BE154" s="13" t="s">
        <v>227</v>
      </c>
      <c r="BF154" s="13" t="s">
        <v>227</v>
      </c>
      <c r="BG154" s="13" t="s">
        <v>227</v>
      </c>
      <c r="BH154" s="13" t="s">
        <v>227</v>
      </c>
      <c r="BI154" s="13" t="s">
        <v>227</v>
      </c>
      <c r="BJ154" s="13" t="s">
        <v>227</v>
      </c>
      <c r="BK154" s="12" t="s">
        <v>231</v>
      </c>
      <c r="BL154" s="13" t="s">
        <v>232</v>
      </c>
      <c r="BM154" s="13">
        <v>10055</v>
      </c>
    </row>
    <row r="155" spans="1:65">
      <c r="E155" s="9"/>
      <c r="Q155" s="12"/>
      <c r="R155" s="16" t="str">
        <f>IF(NOT(ISBLANK(Q155)),INDEX(Dictionaries!D:D,MATCH(Main!Q155,Dictionaries!C:C,0)),"-")</f>
        <v>-</v>
      </c>
      <c r="S155" s="13"/>
      <c r="T155" s="16" t="str">
        <f>IF(NOT(R155="-"),INDEX(Dictionaries!F:F,MATCH(Main!S155,Dictionaries!E:E,0)),"-")</f>
        <v>-</v>
      </c>
      <c r="U155" s="13"/>
      <c r="V155" s="16" t="str">
        <f>IF(NOT(R155="-"),INDEX(Dictionaries!H:H,MATCH(Main!U155,Dictionaries!G:G,0)),"-")</f>
        <v>-</v>
      </c>
      <c r="W155" s="14"/>
      <c r="X155" s="44" t="str">
        <f>IF(NOT(R155="-"),INDEX(Dictionaries!J:J,MATCH(Main!W155,Dictionaries!I:I,0)),"-")</f>
        <v>-</v>
      </c>
      <c r="Y155" s="12"/>
      <c r="Z155" s="16" t="str">
        <f>IF(NOT(R155="-"),INDEX(Dictionaries!D:D,MATCH(Main!Y155,Dictionaries!C:C,0)),"-")</f>
        <v>-</v>
      </c>
      <c r="AA155" s="13"/>
      <c r="AB155" s="16" t="str">
        <f>IF(NOT(R155="-"),INDEX(Dictionaries!F:F,MATCH(Main!AA155,Dictionaries!E:E,0)),"-")</f>
        <v>-</v>
      </c>
      <c r="AC155" s="13"/>
      <c r="AD155" s="16" t="str">
        <f>IF(NOT(R155="-"),INDEX(Dictionaries!H:H,MATCH(Main!AC155,Dictionaries!G:G,0)),"-")</f>
        <v>-</v>
      </c>
      <c r="AE155" s="14"/>
      <c r="AF155" s="16" t="str">
        <f>IF(NOT(R155="-"),INDEX(Dictionaries!J:J,MATCH(Main!AE155,Dictionaries!I:I,0)),"-")</f>
        <v>-</v>
      </c>
      <c r="AG155" s="13"/>
      <c r="AH155" s="16" t="str">
        <f>IF(NOT(R155="-"),INDEX(Dictionaries!L:L,MATCH(Main!AG155,Dictionaries!K:K,0)),"-")</f>
        <v>-</v>
      </c>
      <c r="AI155" s="16" t="str">
        <f t="shared" si="11"/>
        <v>-</v>
      </c>
    </row>
    <row r="156" spans="1:65">
      <c r="E156" s="9"/>
      <c r="Q156" s="12"/>
      <c r="R156" s="16" t="str">
        <f>IF(NOT(ISBLANK(Q156)),INDEX(Dictionaries!D:D,MATCH(Main!Q156,Dictionaries!C:C,0)),"-")</f>
        <v>-</v>
      </c>
      <c r="S156" s="13"/>
      <c r="T156" s="16" t="str">
        <f>IF(NOT(R156="-"),INDEX(Dictionaries!F:F,MATCH(Main!S156,Dictionaries!E:E,0)),"-")</f>
        <v>-</v>
      </c>
      <c r="U156" s="13"/>
      <c r="V156" s="16" t="str">
        <f>IF(NOT(R156="-"),INDEX(Dictionaries!H:H,MATCH(Main!U156,Dictionaries!G:G,0)),"-")</f>
        <v>-</v>
      </c>
      <c r="W156" s="14"/>
      <c r="X156" s="44" t="str">
        <f>IF(NOT(R156="-"),INDEX(Dictionaries!J:J,MATCH(Main!W156,Dictionaries!I:I,0)),"-")</f>
        <v>-</v>
      </c>
      <c r="Y156" s="12"/>
      <c r="Z156" s="16" t="str">
        <f>IF(NOT(R156="-"),INDEX(Dictionaries!D:D,MATCH(Main!Y156,Dictionaries!C:C,0)),"-")</f>
        <v>-</v>
      </c>
      <c r="AA156" s="13"/>
      <c r="AB156" s="16" t="str">
        <f>IF(NOT(R156="-"),INDEX(Dictionaries!F:F,MATCH(Main!AA156,Dictionaries!E:E,0)),"-")</f>
        <v>-</v>
      </c>
      <c r="AC156" s="13"/>
      <c r="AD156" s="16" t="str">
        <f>IF(NOT(R156="-"),INDEX(Dictionaries!H:H,MATCH(Main!AC156,Dictionaries!G:G,0)),"-")</f>
        <v>-</v>
      </c>
      <c r="AE156" s="14"/>
      <c r="AF156" s="16" t="str">
        <f>IF(NOT(R156="-"),INDEX(Dictionaries!J:J,MATCH(Main!AE156,Dictionaries!I:I,0)),"-")</f>
        <v>-</v>
      </c>
      <c r="AG156" s="13"/>
      <c r="AH156" s="16" t="str">
        <f>IF(NOT(R156="-"),INDEX(Dictionaries!L:L,MATCH(Main!AG156,Dictionaries!K:K,0)),"-")</f>
        <v>-</v>
      </c>
      <c r="AI156" s="16" t="str">
        <f t="shared" si="11"/>
        <v>-</v>
      </c>
    </row>
    <row r="157" spans="1:65">
      <c r="E157" s="9"/>
      <c r="Q157" s="12"/>
      <c r="R157" s="16" t="str">
        <f>IF(NOT(ISBLANK(Q157)),INDEX(Dictionaries!D:D,MATCH(Main!Q157,Dictionaries!C:C,0)),"-")</f>
        <v>-</v>
      </c>
      <c r="S157" s="13"/>
      <c r="T157" s="16" t="str">
        <f>IF(NOT(R157="-"),INDEX(Dictionaries!F:F,MATCH(Main!S157,Dictionaries!E:E,0)),"-")</f>
        <v>-</v>
      </c>
      <c r="U157" s="13"/>
      <c r="V157" s="16" t="str">
        <f>IF(NOT(R157="-"),INDEX(Dictionaries!H:H,MATCH(Main!U157,Dictionaries!G:G,0)),"-")</f>
        <v>-</v>
      </c>
      <c r="W157" s="14"/>
      <c r="X157" s="44" t="str">
        <f>IF(NOT(R157="-"),INDEX(Dictionaries!J:J,MATCH(Main!W157,Dictionaries!I:I,0)),"-")</f>
        <v>-</v>
      </c>
      <c r="Y157" s="12"/>
      <c r="Z157" s="16" t="str">
        <f>IF(NOT(R157="-"),INDEX(Dictionaries!D:D,MATCH(Main!Y157,Dictionaries!C:C,0)),"-")</f>
        <v>-</v>
      </c>
      <c r="AA157" s="13"/>
      <c r="AB157" s="16" t="str">
        <f>IF(NOT(R157="-"),INDEX(Dictionaries!F:F,MATCH(Main!AA157,Dictionaries!E:E,0)),"-")</f>
        <v>-</v>
      </c>
      <c r="AC157" s="13"/>
      <c r="AD157" s="16" t="str">
        <f>IF(NOT(R157="-"),INDEX(Dictionaries!H:H,MATCH(Main!AC157,Dictionaries!G:G,0)),"-")</f>
        <v>-</v>
      </c>
      <c r="AE157" s="14"/>
      <c r="AF157" s="16" t="str">
        <f>IF(NOT(R157="-"),INDEX(Dictionaries!J:J,MATCH(Main!AE157,Dictionaries!I:I,0)),"-")</f>
        <v>-</v>
      </c>
      <c r="AG157" s="13"/>
      <c r="AH157" s="16" t="str">
        <f>IF(NOT(R157="-"),INDEX(Dictionaries!L:L,MATCH(Main!AG157,Dictionaries!K:K,0)),"-")</f>
        <v>-</v>
      </c>
      <c r="AI157" s="16" t="str">
        <f t="shared" si="11"/>
        <v>-</v>
      </c>
    </row>
    <row r="158" spans="1:65">
      <c r="A158" s="18"/>
      <c r="B158" s="18"/>
      <c r="E158" s="9"/>
      <c r="Q158" s="12"/>
      <c r="R158" s="16" t="str">
        <f>IF(NOT(ISBLANK(Q158)),INDEX(Dictionaries!D:D,MATCH(Main!Q158,Dictionaries!C:C,0)),"-")</f>
        <v>-</v>
      </c>
      <c r="S158" s="13"/>
      <c r="T158" s="16" t="str">
        <f>IF(NOT(R158="-"),INDEX(Dictionaries!F:F,MATCH(Main!S158,Dictionaries!E:E,0)),"-")</f>
        <v>-</v>
      </c>
      <c r="U158" s="13"/>
      <c r="V158" s="16" t="str">
        <f>IF(NOT(R158="-"),INDEX(Dictionaries!H:H,MATCH(Main!U158,Dictionaries!G:G,0)),"-")</f>
        <v>-</v>
      </c>
      <c r="W158" s="14"/>
      <c r="X158" s="44" t="str">
        <f>IF(NOT(R158="-"),INDEX(Dictionaries!J:J,MATCH(Main!W158,Dictionaries!I:I,0)),"-")</f>
        <v>-</v>
      </c>
      <c r="Y158" s="12"/>
      <c r="Z158" s="16" t="str">
        <f>IF(NOT(R158="-"),INDEX(Dictionaries!D:D,MATCH(Main!Y158,Dictionaries!C:C,0)),"-")</f>
        <v>-</v>
      </c>
      <c r="AA158" s="13"/>
      <c r="AB158" s="16" t="str">
        <f>IF(NOT(R158="-"),INDEX(Dictionaries!F:F,MATCH(Main!AA158,Dictionaries!E:E,0)),"-")</f>
        <v>-</v>
      </c>
      <c r="AC158" s="13"/>
      <c r="AD158" s="16" t="str">
        <f>IF(NOT(R158="-"),INDEX(Dictionaries!H:H,MATCH(Main!AC158,Dictionaries!G:G,0)),"-")</f>
        <v>-</v>
      </c>
      <c r="AE158" s="14"/>
      <c r="AF158" s="16" t="str">
        <f>IF(NOT(R158="-"),INDEX(Dictionaries!J:J,MATCH(Main!AE158,Dictionaries!I:I,0)),"-")</f>
        <v>-</v>
      </c>
      <c r="AG158" s="13"/>
      <c r="AH158" s="16" t="str">
        <f>IF(NOT(R158="-"),INDEX(Dictionaries!L:L,MATCH(Main!AG158,Dictionaries!K:K,0)),"-")</f>
        <v>-</v>
      </c>
      <c r="AI158" s="16" t="str">
        <f t="shared" si="11"/>
        <v>-</v>
      </c>
    </row>
    <row r="159" spans="1:65">
      <c r="E159" s="9"/>
      <c r="Q159" s="12"/>
      <c r="R159" s="16" t="str">
        <f>IF(NOT(ISBLANK(Q159)),INDEX(Dictionaries!D:D,MATCH(Main!Q159,Dictionaries!C:C,0)),"-")</f>
        <v>-</v>
      </c>
      <c r="S159" s="13"/>
      <c r="T159" s="16" t="str">
        <f>IF(NOT(R159="-"),INDEX(Dictionaries!F:F,MATCH(Main!S159,Dictionaries!E:E,0)),"-")</f>
        <v>-</v>
      </c>
      <c r="U159" s="13"/>
      <c r="V159" s="16" t="str">
        <f>IF(NOT(R159="-"),INDEX(Dictionaries!H:H,MATCH(Main!U159,Dictionaries!G:G,0)),"-")</f>
        <v>-</v>
      </c>
      <c r="W159" s="14"/>
      <c r="X159" s="44" t="str">
        <f>IF(NOT(R159="-"),INDEX(Dictionaries!J:J,MATCH(Main!W159,Dictionaries!I:I,0)),"-")</f>
        <v>-</v>
      </c>
      <c r="Y159" s="12"/>
      <c r="Z159" s="16" t="str">
        <f>IF(NOT(R159="-"),INDEX(Dictionaries!D:D,MATCH(Main!Y159,Dictionaries!C:C,0)),"-")</f>
        <v>-</v>
      </c>
      <c r="AA159" s="13"/>
      <c r="AB159" s="16" t="str">
        <f>IF(NOT(R159="-"),INDEX(Dictionaries!F:F,MATCH(Main!AA159,Dictionaries!E:E,0)),"-")</f>
        <v>-</v>
      </c>
      <c r="AC159" s="13"/>
      <c r="AD159" s="16" t="str">
        <f>IF(NOT(R159="-"),INDEX(Dictionaries!H:H,MATCH(Main!AC159,Dictionaries!G:G,0)),"-")</f>
        <v>-</v>
      </c>
      <c r="AE159" s="14"/>
      <c r="AF159" s="16" t="str">
        <f>IF(NOT(R159="-"),INDEX(Dictionaries!J:J,MATCH(Main!AE159,Dictionaries!I:I,0)),"-")</f>
        <v>-</v>
      </c>
      <c r="AG159" s="13"/>
      <c r="AH159" s="16" t="str">
        <f>IF(NOT(R159="-"),INDEX(Dictionaries!L:L,MATCH(Main!AG159,Dictionaries!K:K,0)),"-")</f>
        <v>-</v>
      </c>
      <c r="AI159" s="16" t="str">
        <f t="shared" si="11"/>
        <v>-</v>
      </c>
    </row>
    <row r="160" spans="1:65">
      <c r="E160" s="9"/>
      <c r="Q160" s="12"/>
      <c r="R160" s="16" t="str">
        <f>IF(NOT(ISBLANK(Q160)),INDEX(Dictionaries!D:D,MATCH(Main!Q160,Dictionaries!C:C,0)),"-")</f>
        <v>-</v>
      </c>
      <c r="S160" s="13"/>
      <c r="T160" s="16" t="str">
        <f>IF(NOT(R160="-"),INDEX(Dictionaries!F:F,MATCH(Main!S160,Dictionaries!E:E,0)),"-")</f>
        <v>-</v>
      </c>
      <c r="U160" s="13"/>
      <c r="V160" s="16" t="str">
        <f>IF(NOT(R160="-"),INDEX(Dictionaries!H:H,MATCH(Main!U160,Dictionaries!G:G,0)),"-")</f>
        <v>-</v>
      </c>
      <c r="W160" s="14"/>
      <c r="X160" s="44" t="str">
        <f>IF(NOT(R160="-"),INDEX(Dictionaries!J:J,MATCH(Main!W160,Dictionaries!I:I,0)),"-")</f>
        <v>-</v>
      </c>
      <c r="Y160" s="12"/>
      <c r="Z160" s="16" t="str">
        <f>IF(NOT(R160="-"),INDEX(Dictionaries!D:D,MATCH(Main!Y160,Dictionaries!C:C,0)),"-")</f>
        <v>-</v>
      </c>
      <c r="AA160" s="13"/>
      <c r="AB160" s="16" t="str">
        <f>IF(NOT(R160="-"),INDEX(Dictionaries!F:F,MATCH(Main!AA160,Dictionaries!E:E,0)),"-")</f>
        <v>-</v>
      </c>
      <c r="AC160" s="13"/>
      <c r="AD160" s="16" t="str">
        <f>IF(NOT(R160="-"),INDEX(Dictionaries!H:H,MATCH(Main!AC160,Dictionaries!G:G,0)),"-")</f>
        <v>-</v>
      </c>
      <c r="AE160" s="14"/>
      <c r="AF160" s="16" t="str">
        <f>IF(NOT(R160="-"),INDEX(Dictionaries!J:J,MATCH(Main!AE160,Dictionaries!I:I,0)),"-")</f>
        <v>-</v>
      </c>
      <c r="AG160" s="13"/>
      <c r="AH160" s="16" t="str">
        <f>IF(NOT(R160="-"),INDEX(Dictionaries!L:L,MATCH(Main!AG160,Dictionaries!K:K,0)),"-")</f>
        <v>-</v>
      </c>
      <c r="AI160" s="16" t="str">
        <f t="shared" si="11"/>
        <v>-</v>
      </c>
    </row>
    <row r="161" spans="1:65">
      <c r="E161" s="9"/>
      <c r="Q161" s="12"/>
      <c r="R161" s="16" t="str">
        <f>IF(NOT(ISBLANK(Q161)),INDEX(Dictionaries!D:D,MATCH(Main!Q161,Dictionaries!C:C,0)),"-")</f>
        <v>-</v>
      </c>
      <c r="S161" s="13"/>
      <c r="T161" s="16" t="str">
        <f>IF(NOT(R161="-"),INDEX(Dictionaries!F:F,MATCH(Main!S161,Dictionaries!E:E,0)),"-")</f>
        <v>-</v>
      </c>
      <c r="U161" s="13"/>
      <c r="V161" s="16" t="str">
        <f>IF(NOT(R161="-"),INDEX(Dictionaries!H:H,MATCH(Main!U161,Dictionaries!G:G,0)),"-")</f>
        <v>-</v>
      </c>
      <c r="W161" s="14"/>
      <c r="X161" s="44" t="str">
        <f>IF(NOT(R161="-"),INDEX(Dictionaries!J:J,MATCH(Main!W161,Dictionaries!I:I,0)),"-")</f>
        <v>-</v>
      </c>
      <c r="Y161" s="12"/>
      <c r="Z161" s="16" t="str">
        <f>IF(NOT(R161="-"),INDEX(Dictionaries!D:D,MATCH(Main!Y161,Dictionaries!C:C,0)),"-")</f>
        <v>-</v>
      </c>
      <c r="AA161" s="13"/>
      <c r="AB161" s="16" t="str">
        <f>IF(NOT(R161="-"),INDEX(Dictionaries!F:F,MATCH(Main!AA161,Dictionaries!E:E,0)),"-")</f>
        <v>-</v>
      </c>
      <c r="AC161" s="13"/>
      <c r="AD161" s="16" t="str">
        <f>IF(NOT(R161="-"),INDEX(Dictionaries!H:H,MATCH(Main!AC161,Dictionaries!G:G,0)),"-")</f>
        <v>-</v>
      </c>
      <c r="AE161" s="14"/>
      <c r="AF161" s="16" t="str">
        <f>IF(NOT(R161="-"),INDEX(Dictionaries!J:J,MATCH(Main!AE161,Dictionaries!I:I,0)),"-")</f>
        <v>-</v>
      </c>
      <c r="AG161" s="13"/>
      <c r="AH161" s="16" t="str">
        <f>IF(NOT(R161="-"),INDEX(Dictionaries!L:L,MATCH(Main!AG161,Dictionaries!K:K,0)),"-")</f>
        <v>-</v>
      </c>
      <c r="AI161" s="16" t="str">
        <f t="shared" si="11"/>
        <v>-</v>
      </c>
    </row>
    <row r="162" spans="1:65">
      <c r="A162" s="18"/>
      <c r="B162" s="18"/>
      <c r="E162" s="9"/>
      <c r="Q162" s="12"/>
      <c r="R162" s="16" t="str">
        <f>IF(NOT(ISBLANK(Q162)),INDEX(Dictionaries!D:D,MATCH(Main!Q162,Dictionaries!C:C,0)),"-")</f>
        <v>-</v>
      </c>
      <c r="S162" s="13"/>
      <c r="T162" s="16" t="str">
        <f>IF(NOT(R162="-"),INDEX(Dictionaries!F:F,MATCH(Main!S162,Dictionaries!E:E,0)),"-")</f>
        <v>-</v>
      </c>
      <c r="U162" s="13"/>
      <c r="V162" s="16" t="str">
        <f>IF(NOT(R162="-"),INDEX(Dictionaries!H:H,MATCH(Main!U162,Dictionaries!G:G,0)),"-")</f>
        <v>-</v>
      </c>
      <c r="W162" s="14"/>
      <c r="X162" s="44" t="str">
        <f>IF(NOT(R162="-"),INDEX(Dictionaries!J:J,MATCH(Main!W162,Dictionaries!I:I,0)),"-")</f>
        <v>-</v>
      </c>
      <c r="Y162" s="12"/>
      <c r="Z162" s="16" t="str">
        <f>IF(NOT(R162="-"),INDEX(Dictionaries!D:D,MATCH(Main!Y162,Dictionaries!C:C,0)),"-")</f>
        <v>-</v>
      </c>
      <c r="AA162" s="13"/>
      <c r="AB162" s="16" t="str">
        <f>IF(NOT(R162="-"),INDEX(Dictionaries!F:F,MATCH(Main!AA162,Dictionaries!E:E,0)),"-")</f>
        <v>-</v>
      </c>
      <c r="AC162" s="13"/>
      <c r="AD162" s="16" t="str">
        <f>IF(NOT(R162="-"),INDEX(Dictionaries!H:H,MATCH(Main!AC162,Dictionaries!G:G,0)),"-")</f>
        <v>-</v>
      </c>
      <c r="AE162" s="14"/>
      <c r="AF162" s="16" t="str">
        <f>IF(NOT(R162="-"),INDEX(Dictionaries!J:J,MATCH(Main!AE162,Dictionaries!I:I,0)),"-")</f>
        <v>-</v>
      </c>
      <c r="AG162" s="13"/>
      <c r="AH162" s="16" t="str">
        <f>IF(NOT(R162="-"),INDEX(Dictionaries!L:L,MATCH(Main!AG162,Dictionaries!K:K,0)),"-")</f>
        <v>-</v>
      </c>
      <c r="AI162" s="16" t="str">
        <f t="shared" si="11"/>
        <v>-</v>
      </c>
    </row>
    <row r="163" spans="1:65">
      <c r="E163" s="9"/>
      <c r="Q163" s="12"/>
      <c r="R163" s="16" t="str">
        <f>IF(NOT(ISBLANK(Q163)),INDEX(Dictionaries!D:D,MATCH(Main!Q163,Dictionaries!C:C,0)),"-")</f>
        <v>-</v>
      </c>
      <c r="S163" s="13"/>
      <c r="T163" s="16" t="str">
        <f>IF(NOT(R163="-"),INDEX(Dictionaries!F:F,MATCH(Main!S163,Dictionaries!E:E,0)),"-")</f>
        <v>-</v>
      </c>
      <c r="U163" s="13"/>
      <c r="V163" s="16" t="str">
        <f>IF(NOT(R163="-"),INDEX(Dictionaries!H:H,MATCH(Main!U163,Dictionaries!G:G,0)),"-")</f>
        <v>-</v>
      </c>
      <c r="W163" s="14"/>
      <c r="X163" s="44" t="str">
        <f>IF(NOT(R163="-"),INDEX(Dictionaries!J:J,MATCH(Main!W163,Dictionaries!I:I,0)),"-")</f>
        <v>-</v>
      </c>
      <c r="Y163" s="12"/>
      <c r="Z163" s="16" t="str">
        <f>IF(NOT(R163="-"),INDEX(Dictionaries!D:D,MATCH(Main!Y163,Dictionaries!C:C,0)),"-")</f>
        <v>-</v>
      </c>
      <c r="AA163" s="13"/>
      <c r="AB163" s="16" t="str">
        <f>IF(NOT(R163="-"),INDEX(Dictionaries!F:F,MATCH(Main!AA163,Dictionaries!E:E,0)),"-")</f>
        <v>-</v>
      </c>
      <c r="AC163" s="13"/>
      <c r="AD163" s="16" t="str">
        <f>IF(NOT(R163="-"),INDEX(Dictionaries!H:H,MATCH(Main!AC163,Dictionaries!G:G,0)),"-")</f>
        <v>-</v>
      </c>
      <c r="AE163" s="14"/>
      <c r="AF163" s="16" t="str">
        <f>IF(NOT(R163="-"),INDEX(Dictionaries!J:J,MATCH(Main!AE163,Dictionaries!I:I,0)),"-")</f>
        <v>-</v>
      </c>
      <c r="AG163" s="13"/>
      <c r="AH163" s="16" t="str">
        <f>IF(NOT(R163="-"),INDEX(Dictionaries!L:L,MATCH(Main!AG163,Dictionaries!K:K,0)),"-")</f>
        <v>-</v>
      </c>
      <c r="AI163" s="16" t="str">
        <f t="shared" si="11"/>
        <v>-</v>
      </c>
    </row>
    <row r="164" spans="1:65">
      <c r="E164" s="9"/>
      <c r="Q164" s="12"/>
      <c r="R164" s="16" t="str">
        <f>IF(NOT(ISBLANK(Q164)),INDEX(Dictionaries!D:D,MATCH(Main!Q164,Dictionaries!C:C,0)),"-")</f>
        <v>-</v>
      </c>
      <c r="S164" s="13"/>
      <c r="T164" s="16" t="str">
        <f>IF(NOT(R164="-"),INDEX(Dictionaries!F:F,MATCH(Main!S164,Dictionaries!E:E,0)),"-")</f>
        <v>-</v>
      </c>
      <c r="U164" s="13"/>
      <c r="V164" s="16" t="str">
        <f>IF(NOT(R164="-"),INDEX(Dictionaries!H:H,MATCH(Main!U164,Dictionaries!G:G,0)),"-")</f>
        <v>-</v>
      </c>
      <c r="W164" s="14"/>
      <c r="X164" s="44" t="str">
        <f>IF(NOT(R164="-"),INDEX(Dictionaries!J:J,MATCH(Main!W164,Dictionaries!I:I,0)),"-")</f>
        <v>-</v>
      </c>
      <c r="Y164" s="12"/>
      <c r="Z164" s="16" t="str">
        <f>IF(NOT(R164="-"),INDEX(Dictionaries!D:D,MATCH(Main!Y164,Dictionaries!C:C,0)),"-")</f>
        <v>-</v>
      </c>
      <c r="AA164" s="13"/>
      <c r="AB164" s="16" t="str">
        <f>IF(NOT(R164="-"),INDEX(Dictionaries!F:F,MATCH(Main!AA164,Dictionaries!E:E,0)),"-")</f>
        <v>-</v>
      </c>
      <c r="AC164" s="13"/>
      <c r="AD164" s="16" t="str">
        <f>IF(NOT(R164="-"),INDEX(Dictionaries!H:H,MATCH(Main!AC164,Dictionaries!G:G,0)),"-")</f>
        <v>-</v>
      </c>
      <c r="AE164" s="14"/>
      <c r="AF164" s="16" t="str">
        <f>IF(NOT(R164="-"),INDEX(Dictionaries!J:J,MATCH(Main!AE164,Dictionaries!I:I,0)),"-")</f>
        <v>-</v>
      </c>
      <c r="AG164" s="13"/>
      <c r="AH164" s="16" t="str">
        <f>IF(NOT(R164="-"),INDEX(Dictionaries!L:L,MATCH(Main!AG164,Dictionaries!K:K,0)),"-")</f>
        <v>-</v>
      </c>
      <c r="AI164" s="16" t="str">
        <f t="shared" si="11"/>
        <v>-</v>
      </c>
    </row>
    <row r="165" spans="1:65">
      <c r="E165" s="9"/>
      <c r="Q165" s="12"/>
      <c r="R165" s="16" t="str">
        <f>IF(NOT(ISBLANK(Q165)),INDEX(Dictionaries!D:D,MATCH(Main!Q165,Dictionaries!C:C,0)),"-")</f>
        <v>-</v>
      </c>
      <c r="S165" s="13"/>
      <c r="T165" s="16" t="str">
        <f>IF(NOT(R165="-"),INDEX(Dictionaries!F:F,MATCH(Main!S165,Dictionaries!E:E,0)),"-")</f>
        <v>-</v>
      </c>
      <c r="U165" s="13"/>
      <c r="V165" s="16" t="str">
        <f>IF(NOT(R165="-"),INDEX(Dictionaries!H:H,MATCH(Main!U165,Dictionaries!G:G,0)),"-")</f>
        <v>-</v>
      </c>
      <c r="W165" s="14"/>
      <c r="X165" s="44" t="str">
        <f>IF(NOT(R165="-"),INDEX(Dictionaries!J:J,MATCH(Main!W165,Dictionaries!I:I,0)),"-")</f>
        <v>-</v>
      </c>
      <c r="Y165" s="12"/>
      <c r="Z165" s="16" t="str">
        <f>IF(NOT(R165="-"),INDEX(Dictionaries!D:D,MATCH(Main!Y165,Dictionaries!C:C,0)),"-")</f>
        <v>-</v>
      </c>
      <c r="AA165" s="13"/>
      <c r="AB165" s="16" t="str">
        <f>IF(NOT(R165="-"),INDEX(Dictionaries!F:F,MATCH(Main!AA165,Dictionaries!E:E,0)),"-")</f>
        <v>-</v>
      </c>
      <c r="AC165" s="13"/>
      <c r="AD165" s="16" t="str">
        <f>IF(NOT(R165="-"),INDEX(Dictionaries!H:H,MATCH(Main!AC165,Dictionaries!G:G,0)),"-")</f>
        <v>-</v>
      </c>
      <c r="AE165" s="14"/>
      <c r="AF165" s="16" t="str">
        <f>IF(NOT(R165="-"),INDEX(Dictionaries!J:J,MATCH(Main!AE165,Dictionaries!I:I,0)),"-")</f>
        <v>-</v>
      </c>
      <c r="AG165" s="13"/>
      <c r="AH165" s="16" t="str">
        <f>IF(NOT(R165="-"),INDEX(Dictionaries!L:L,MATCH(Main!AG165,Dictionaries!K:K,0)),"-")</f>
        <v>-</v>
      </c>
      <c r="AI165" s="16" t="str">
        <f t="shared" si="11"/>
        <v>-</v>
      </c>
    </row>
    <row r="166" spans="1:65">
      <c r="A166" s="18"/>
      <c r="B166" s="18"/>
      <c r="E166" s="9"/>
      <c r="Q166" s="12"/>
      <c r="R166" s="16" t="str">
        <f>IF(NOT(ISBLANK(Q166)),INDEX(Dictionaries!D:D,MATCH(Main!Q166,Dictionaries!C:C,0)),"-")</f>
        <v>-</v>
      </c>
      <c r="S166" s="13"/>
      <c r="T166" s="16" t="str">
        <f>IF(NOT(R166="-"),INDEX(Dictionaries!F:F,MATCH(Main!S166,Dictionaries!E:E,0)),"-")</f>
        <v>-</v>
      </c>
      <c r="U166" s="13"/>
      <c r="V166" s="16" t="str">
        <f>IF(NOT(R166="-"),INDEX(Dictionaries!H:H,MATCH(Main!U166,Dictionaries!G:G,0)),"-")</f>
        <v>-</v>
      </c>
      <c r="W166" s="14"/>
      <c r="X166" s="44" t="str">
        <f>IF(NOT(R166="-"),INDEX(Dictionaries!J:J,MATCH(Main!W166,Dictionaries!I:I,0)),"-")</f>
        <v>-</v>
      </c>
      <c r="Y166" s="12"/>
      <c r="Z166" s="16" t="str">
        <f>IF(NOT(R166="-"),INDEX(Dictionaries!D:D,MATCH(Main!Y166,Dictionaries!C:C,0)),"-")</f>
        <v>-</v>
      </c>
      <c r="AA166" s="13"/>
      <c r="AB166" s="16" t="str">
        <f>IF(NOT(R166="-"),INDEX(Dictionaries!F:F,MATCH(Main!AA166,Dictionaries!E:E,0)),"-")</f>
        <v>-</v>
      </c>
      <c r="AC166" s="13"/>
      <c r="AD166" s="16" t="str">
        <f>IF(NOT(R166="-"),INDEX(Dictionaries!H:H,MATCH(Main!AC166,Dictionaries!G:G,0)),"-")</f>
        <v>-</v>
      </c>
      <c r="AE166" s="14"/>
      <c r="AF166" s="16" t="str">
        <f>IF(NOT(R166="-"),INDEX(Dictionaries!J:J,MATCH(Main!AE166,Dictionaries!I:I,0)),"-")</f>
        <v>-</v>
      </c>
      <c r="AG166" s="13"/>
      <c r="AH166" s="16" t="str">
        <f>IF(NOT(R166="-"),INDEX(Dictionaries!L:L,MATCH(Main!AG166,Dictionaries!K:K,0)),"-")</f>
        <v>-</v>
      </c>
      <c r="AI166" s="16" t="str">
        <f t="shared" si="11"/>
        <v>-</v>
      </c>
    </row>
    <row r="167" spans="1:65">
      <c r="E167" s="9"/>
      <c r="Q167" s="12"/>
      <c r="R167" s="16" t="str">
        <f>IF(NOT(ISBLANK(Q167)),INDEX(Dictionaries!D:D,MATCH(Main!Q167,Dictionaries!C:C,0)),"-")</f>
        <v>-</v>
      </c>
      <c r="S167" s="13"/>
      <c r="T167" s="16" t="str">
        <f>IF(NOT(R167="-"),INDEX(Dictionaries!F:F,MATCH(Main!S167,Dictionaries!E:E,0)),"-")</f>
        <v>-</v>
      </c>
      <c r="U167" s="13"/>
      <c r="V167" s="16" t="str">
        <f>IF(NOT(R167="-"),INDEX(Dictionaries!H:H,MATCH(Main!U167,Dictionaries!G:G,0)),"-")</f>
        <v>-</v>
      </c>
      <c r="W167" s="14"/>
      <c r="X167" s="44" t="str">
        <f>IF(NOT(R167="-"),INDEX(Dictionaries!J:J,MATCH(Main!W167,Dictionaries!I:I,0)),"-")</f>
        <v>-</v>
      </c>
      <c r="Y167" s="12"/>
      <c r="Z167" s="16" t="str">
        <f>IF(NOT(R167="-"),INDEX(Dictionaries!D:D,MATCH(Main!Y167,Dictionaries!C:C,0)),"-")</f>
        <v>-</v>
      </c>
      <c r="AA167" s="13"/>
      <c r="AB167" s="16" t="str">
        <f>IF(NOT(R167="-"),INDEX(Dictionaries!F:F,MATCH(Main!AA167,Dictionaries!E:E,0)),"-")</f>
        <v>-</v>
      </c>
      <c r="AC167" s="13"/>
      <c r="AD167" s="16" t="str">
        <f>IF(NOT(R167="-"),INDEX(Dictionaries!H:H,MATCH(Main!AC167,Dictionaries!G:G,0)),"-")</f>
        <v>-</v>
      </c>
      <c r="AE167" s="14"/>
      <c r="AF167" s="16" t="str">
        <f>IF(NOT(R167="-"),INDEX(Dictionaries!J:J,MATCH(Main!AE167,Dictionaries!I:I,0)),"-")</f>
        <v>-</v>
      </c>
      <c r="AG167" s="13"/>
      <c r="AH167" s="16" t="str">
        <f>IF(NOT(R167="-"),INDEX(Dictionaries!L:L,MATCH(Main!AG167,Dictionaries!K:K,0)),"-")</f>
        <v>-</v>
      </c>
      <c r="AI167" s="16" t="str">
        <f t="shared" si="11"/>
        <v>-</v>
      </c>
    </row>
    <row r="168" spans="1:65">
      <c r="E168" s="9"/>
      <c r="Q168" s="12"/>
      <c r="R168" s="16" t="str">
        <f>IF(NOT(ISBLANK(Q168)),INDEX(Dictionaries!D:D,MATCH(Main!Q168,Dictionaries!C:C,0)),"-")</f>
        <v>-</v>
      </c>
      <c r="S168" s="13"/>
      <c r="T168" s="16" t="str">
        <f>IF(NOT(R168="-"),INDEX(Dictionaries!F:F,MATCH(Main!S168,Dictionaries!E:E,0)),"-")</f>
        <v>-</v>
      </c>
      <c r="U168" s="13"/>
      <c r="V168" s="16" t="str">
        <f>IF(NOT(R168="-"),INDEX(Dictionaries!H:H,MATCH(Main!U168,Dictionaries!G:G,0)),"-")</f>
        <v>-</v>
      </c>
      <c r="W168" s="14"/>
      <c r="X168" s="44" t="str">
        <f>IF(NOT(R168="-"),INDEX(Dictionaries!J:J,MATCH(Main!W168,Dictionaries!I:I,0)),"-")</f>
        <v>-</v>
      </c>
      <c r="Y168" s="12"/>
      <c r="Z168" s="16" t="str">
        <f>IF(NOT(R168="-"),INDEX(Dictionaries!D:D,MATCH(Main!Y168,Dictionaries!C:C,0)),"-")</f>
        <v>-</v>
      </c>
      <c r="AA168" s="13"/>
      <c r="AB168" s="16" t="str">
        <f>IF(NOT(R168="-"),INDEX(Dictionaries!F:F,MATCH(Main!AA168,Dictionaries!E:E,0)),"-")</f>
        <v>-</v>
      </c>
      <c r="AC168" s="13"/>
      <c r="AD168" s="16" t="str">
        <f>IF(NOT(R168="-"),INDEX(Dictionaries!H:H,MATCH(Main!AC168,Dictionaries!G:G,0)),"-")</f>
        <v>-</v>
      </c>
      <c r="AE168" s="14"/>
      <c r="AF168" s="16" t="str">
        <f>IF(NOT(R168="-"),INDEX(Dictionaries!J:J,MATCH(Main!AE168,Dictionaries!I:I,0)),"-")</f>
        <v>-</v>
      </c>
      <c r="AG168" s="13"/>
      <c r="AH168" s="16" t="str">
        <f>IF(NOT(R168="-"),INDEX(Dictionaries!L:L,MATCH(Main!AG168,Dictionaries!K:K,0)),"-")</f>
        <v>-</v>
      </c>
      <c r="AI168" s="16" t="str">
        <f t="shared" si="11"/>
        <v>-</v>
      </c>
    </row>
    <row r="169" spans="1:65">
      <c r="E169" s="9"/>
      <c r="Q169" s="12"/>
      <c r="R169" s="16" t="str">
        <f>IF(NOT(ISBLANK(Q169)),INDEX(Dictionaries!D:D,MATCH(Main!Q169,Dictionaries!C:C,0)),"-")</f>
        <v>-</v>
      </c>
      <c r="S169" s="13"/>
      <c r="T169" s="16" t="str">
        <f>IF(NOT(R169="-"),INDEX(Dictionaries!F:F,MATCH(Main!S169,Dictionaries!E:E,0)),"-")</f>
        <v>-</v>
      </c>
      <c r="U169" s="13"/>
      <c r="V169" s="16" t="str">
        <f>IF(NOT(R169="-"),INDEX(Dictionaries!H:H,MATCH(Main!U169,Dictionaries!G:G,0)),"-")</f>
        <v>-</v>
      </c>
      <c r="W169" s="14"/>
      <c r="X169" s="44" t="str">
        <f>IF(NOT(R169="-"),INDEX(Dictionaries!J:J,MATCH(Main!W169,Dictionaries!I:I,0)),"-")</f>
        <v>-</v>
      </c>
      <c r="Y169" s="12"/>
      <c r="Z169" s="16" t="str">
        <f>IF(NOT(R169="-"),INDEX(Dictionaries!D:D,MATCH(Main!Y169,Dictionaries!C:C,0)),"-")</f>
        <v>-</v>
      </c>
      <c r="AA169" s="13"/>
      <c r="AB169" s="16" t="str">
        <f>IF(NOT(R169="-"),INDEX(Dictionaries!F:F,MATCH(Main!AA169,Dictionaries!E:E,0)),"-")</f>
        <v>-</v>
      </c>
      <c r="AC169" s="13"/>
      <c r="AD169" s="16" t="str">
        <f>IF(NOT(R169="-"),INDEX(Dictionaries!H:H,MATCH(Main!AC169,Dictionaries!G:G,0)),"-")</f>
        <v>-</v>
      </c>
      <c r="AE169" s="14"/>
      <c r="AF169" s="16" t="str">
        <f>IF(NOT(R169="-"),INDEX(Dictionaries!J:J,MATCH(Main!AE169,Dictionaries!I:I,0)),"-")</f>
        <v>-</v>
      </c>
      <c r="AG169" s="13"/>
      <c r="AH169" s="16" t="str">
        <f>IF(NOT(R169="-"),INDEX(Dictionaries!L:L,MATCH(Main!AG169,Dictionaries!K:K,0)),"-")</f>
        <v>-</v>
      </c>
      <c r="AI169" s="16" t="str">
        <f t="shared" si="11"/>
        <v>-</v>
      </c>
    </row>
    <row r="170" spans="1:65">
      <c r="A170" s="18"/>
      <c r="B170" s="18"/>
      <c r="E170" s="9"/>
      <c r="Q170" s="12"/>
      <c r="R170" s="16" t="str">
        <f>IF(NOT(ISBLANK(Q170)),INDEX(Dictionaries!D:D,MATCH(Main!Q170,Dictionaries!C:C,0)),"-")</f>
        <v>-</v>
      </c>
      <c r="S170" s="13"/>
      <c r="T170" s="16" t="str">
        <f>IF(NOT(R170="-"),INDEX(Dictionaries!F:F,MATCH(Main!S170,Dictionaries!E:E,0)),"-")</f>
        <v>-</v>
      </c>
      <c r="U170" s="13"/>
      <c r="V170" s="16" t="str">
        <f>IF(NOT(R170="-"),INDEX(Dictionaries!H:H,MATCH(Main!U170,Dictionaries!G:G,0)),"-")</f>
        <v>-</v>
      </c>
      <c r="W170" s="14"/>
      <c r="X170" s="44" t="str">
        <f>IF(NOT(R170="-"),INDEX(Dictionaries!J:J,MATCH(Main!W170,Dictionaries!I:I,0)),"-")</f>
        <v>-</v>
      </c>
      <c r="Y170" s="12"/>
      <c r="Z170" s="16" t="str">
        <f>IF(NOT(R170="-"),INDEX(Dictionaries!D:D,MATCH(Main!Y170,Dictionaries!C:C,0)),"-")</f>
        <v>-</v>
      </c>
      <c r="AA170" s="13"/>
      <c r="AB170" s="16" t="str">
        <f>IF(NOT(R170="-"),INDEX(Dictionaries!F:F,MATCH(Main!AA170,Dictionaries!E:E,0)),"-")</f>
        <v>-</v>
      </c>
      <c r="AC170" s="13"/>
      <c r="AD170" s="16" t="str">
        <f>IF(NOT(R170="-"),INDEX(Dictionaries!H:H,MATCH(Main!AC170,Dictionaries!G:G,0)),"-")</f>
        <v>-</v>
      </c>
      <c r="AE170" s="14"/>
      <c r="AF170" s="16" t="str">
        <f>IF(NOT(R170="-"),INDEX(Dictionaries!J:J,MATCH(Main!AE170,Dictionaries!I:I,0)),"-")</f>
        <v>-</v>
      </c>
      <c r="AG170" s="13"/>
      <c r="AH170" s="16" t="str">
        <f>IF(NOT(R170="-"),INDEX(Dictionaries!L:L,MATCH(Main!AG170,Dictionaries!K:K,0)),"-")</f>
        <v>-</v>
      </c>
      <c r="AI170" s="16" t="str">
        <f t="shared" si="11"/>
        <v>-</v>
      </c>
    </row>
    <row r="171" spans="1:65">
      <c r="E171" s="9"/>
      <c r="Q171" s="12"/>
      <c r="R171" s="16" t="str">
        <f>IF(NOT(ISBLANK(Q171)),INDEX(Dictionaries!D:D,MATCH(Main!Q171,Dictionaries!C:C,0)),"-")</f>
        <v>-</v>
      </c>
      <c r="S171" s="13"/>
      <c r="T171" s="16" t="str">
        <f>IF(NOT(R171="-"),INDEX(Dictionaries!F:F,MATCH(Main!S171,Dictionaries!E:E,0)),"-")</f>
        <v>-</v>
      </c>
      <c r="U171" s="13"/>
      <c r="V171" s="16" t="str">
        <f>IF(NOT(R171="-"),INDEX(Dictionaries!H:H,MATCH(Main!U171,Dictionaries!G:G,0)),"-")</f>
        <v>-</v>
      </c>
      <c r="W171" s="14"/>
      <c r="X171" s="44" t="str">
        <f>IF(NOT(R171="-"),INDEX(Dictionaries!J:J,MATCH(Main!W171,Dictionaries!I:I,0)),"-")</f>
        <v>-</v>
      </c>
      <c r="Y171" s="12"/>
      <c r="Z171" s="16" t="str">
        <f>IF(NOT(R171="-"),INDEX(Dictionaries!D:D,MATCH(Main!Y171,Dictionaries!C:C,0)),"-")</f>
        <v>-</v>
      </c>
      <c r="AA171" s="13"/>
      <c r="AB171" s="16" t="str">
        <f>IF(NOT(R171="-"),INDEX(Dictionaries!F:F,MATCH(Main!AA171,Dictionaries!E:E,0)),"-")</f>
        <v>-</v>
      </c>
      <c r="AC171" s="13"/>
      <c r="AD171" s="16" t="str">
        <f>IF(NOT(R171="-"),INDEX(Dictionaries!H:H,MATCH(Main!AC171,Dictionaries!G:G,0)),"-")</f>
        <v>-</v>
      </c>
      <c r="AE171" s="14"/>
      <c r="AF171" s="16" t="str">
        <f>IF(NOT(R171="-"),INDEX(Dictionaries!J:J,MATCH(Main!AE171,Dictionaries!I:I,0)),"-")</f>
        <v>-</v>
      </c>
      <c r="AG171" s="13"/>
      <c r="AH171" s="16" t="str">
        <f>IF(NOT(R171="-"),INDEX(Dictionaries!L:L,MATCH(Main!AG171,Dictionaries!K:K,0)),"-")</f>
        <v>-</v>
      </c>
      <c r="AI171" s="16" t="str">
        <f t="shared" si="11"/>
        <v>-</v>
      </c>
    </row>
    <row r="172" spans="1:65">
      <c r="E172" s="9"/>
      <c r="Q172" s="12"/>
      <c r="R172" s="16" t="str">
        <f>IF(NOT(ISBLANK(Q172)),INDEX(Dictionaries!D:D,MATCH(Main!Q172,Dictionaries!C:C,0)),"-")</f>
        <v>-</v>
      </c>
      <c r="S172" s="13"/>
      <c r="T172" s="16" t="str">
        <f>IF(NOT(R172="-"),INDEX(Dictionaries!F:F,MATCH(Main!S172,Dictionaries!E:E,0)),"-")</f>
        <v>-</v>
      </c>
      <c r="U172" s="13"/>
      <c r="V172" s="16" t="str">
        <f>IF(NOT(R172="-"),INDEX(Dictionaries!H:H,MATCH(Main!U172,Dictionaries!G:G,0)),"-")</f>
        <v>-</v>
      </c>
      <c r="W172" s="14"/>
      <c r="X172" s="44" t="str">
        <f>IF(NOT(R172="-"),INDEX(Dictionaries!J:J,MATCH(Main!W172,Dictionaries!I:I,0)),"-")</f>
        <v>-</v>
      </c>
      <c r="Y172" s="12"/>
      <c r="Z172" s="16" t="str">
        <f>IF(NOT(R172="-"),INDEX(Dictionaries!D:D,MATCH(Main!Y172,Dictionaries!C:C,0)),"-")</f>
        <v>-</v>
      </c>
      <c r="AA172" s="13"/>
      <c r="AB172" s="16" t="str">
        <f>IF(NOT(R172="-"),INDEX(Dictionaries!F:F,MATCH(Main!AA172,Dictionaries!E:E,0)),"-")</f>
        <v>-</v>
      </c>
      <c r="AC172" s="13"/>
      <c r="AD172" s="16" t="str">
        <f>IF(NOT(R172="-"),INDEX(Dictionaries!H:H,MATCH(Main!AC172,Dictionaries!G:G,0)),"-")</f>
        <v>-</v>
      </c>
      <c r="AE172" s="14"/>
      <c r="AF172" s="16" t="str">
        <f>IF(NOT(R172="-"),INDEX(Dictionaries!J:J,MATCH(Main!AE172,Dictionaries!I:I,0)),"-")</f>
        <v>-</v>
      </c>
      <c r="AG172" s="13"/>
      <c r="AH172" s="16" t="str">
        <f>IF(NOT(R172="-"),INDEX(Dictionaries!L:L,MATCH(Main!AG172,Dictionaries!K:K,0)),"-")</f>
        <v>-</v>
      </c>
      <c r="AI172" s="16" t="str">
        <f t="shared" si="11"/>
        <v>-</v>
      </c>
    </row>
    <row r="173" spans="1:65">
      <c r="E173" s="9"/>
      <c r="Q173" s="12"/>
      <c r="R173" s="16" t="str">
        <f>IF(NOT(ISBLANK(Q173)),INDEX(Dictionaries!D:D,MATCH(Main!Q173,Dictionaries!C:C,0)),"-")</f>
        <v>-</v>
      </c>
      <c r="S173" s="13"/>
      <c r="T173" s="16" t="str">
        <f>IF(NOT(R173="-"),INDEX(Dictionaries!F:F,MATCH(Main!S173,Dictionaries!E:E,0)),"-")</f>
        <v>-</v>
      </c>
      <c r="U173" s="13"/>
      <c r="V173" s="16" t="str">
        <f>IF(NOT(R173="-"),INDEX(Dictionaries!H:H,MATCH(Main!U173,Dictionaries!G:G,0)),"-")</f>
        <v>-</v>
      </c>
      <c r="W173" s="14"/>
      <c r="X173" s="44" t="str">
        <f>IF(NOT(R173="-"),INDEX(Dictionaries!J:J,MATCH(Main!W173,Dictionaries!I:I,0)),"-")</f>
        <v>-</v>
      </c>
      <c r="Y173" s="12"/>
      <c r="Z173" s="16" t="str">
        <f>IF(NOT(R173="-"),INDEX(Dictionaries!D:D,MATCH(Main!Y173,Dictionaries!C:C,0)),"-")</f>
        <v>-</v>
      </c>
      <c r="AA173" s="13"/>
      <c r="AB173" s="16" t="str">
        <f>IF(NOT(R173="-"),INDEX(Dictionaries!F:F,MATCH(Main!AA173,Dictionaries!E:E,0)),"-")</f>
        <v>-</v>
      </c>
      <c r="AC173" s="13"/>
      <c r="AD173" s="16" t="str">
        <f>IF(NOT(R173="-"),INDEX(Dictionaries!H:H,MATCH(Main!AC173,Dictionaries!G:G,0)),"-")</f>
        <v>-</v>
      </c>
      <c r="AE173" s="14"/>
      <c r="AF173" s="16" t="str">
        <f>IF(NOT(R173="-"),INDEX(Dictionaries!J:J,MATCH(Main!AE173,Dictionaries!I:I,0)),"-")</f>
        <v>-</v>
      </c>
      <c r="AG173" s="13"/>
      <c r="AH173" s="16" t="str">
        <f>IF(NOT(R173="-"),INDEX(Dictionaries!L:L,MATCH(Main!AG173,Dictionaries!K:K,0)),"-")</f>
        <v>-</v>
      </c>
      <c r="AI173" s="16" t="str">
        <f t="shared" si="11"/>
        <v>-</v>
      </c>
    </row>
    <row r="174" spans="1:65">
      <c r="A174" s="18"/>
      <c r="B174" s="18"/>
      <c r="E174" s="9"/>
      <c r="Q174" s="12"/>
      <c r="R174" s="16" t="str">
        <f>IF(NOT(ISBLANK(Q174)),INDEX(Dictionaries!D:D,MATCH(Main!Q174,Dictionaries!C:C,0)),"-")</f>
        <v>-</v>
      </c>
      <c r="S174" s="13"/>
      <c r="T174" s="16" t="str">
        <f>IF(NOT(R174="-"),INDEX(Dictionaries!F:F,MATCH(Main!S174,Dictionaries!E:E,0)),"-")</f>
        <v>-</v>
      </c>
      <c r="U174" s="13"/>
      <c r="V174" s="16" t="str">
        <f>IF(NOT(R174="-"),INDEX(Dictionaries!H:H,MATCH(Main!U174,Dictionaries!G:G,0)),"-")</f>
        <v>-</v>
      </c>
      <c r="W174" s="14"/>
      <c r="X174" s="44" t="str">
        <f>IF(NOT(R174="-"),INDEX(Dictionaries!J:J,MATCH(Main!W174,Dictionaries!I:I,0)),"-")</f>
        <v>-</v>
      </c>
      <c r="Y174" s="12"/>
      <c r="Z174" s="16" t="str">
        <f>IF(NOT(R174="-"),INDEX(Dictionaries!D:D,MATCH(Main!Y174,Dictionaries!C:C,0)),"-")</f>
        <v>-</v>
      </c>
      <c r="AA174" s="13"/>
      <c r="AB174" s="16" t="str">
        <f>IF(NOT(R174="-"),INDEX(Dictionaries!F:F,MATCH(Main!AA174,Dictionaries!E:E,0)),"-")</f>
        <v>-</v>
      </c>
      <c r="AC174" s="13"/>
      <c r="AD174" s="16" t="str">
        <f>IF(NOT(R174="-"),INDEX(Dictionaries!H:H,MATCH(Main!AC174,Dictionaries!G:G,0)),"-")</f>
        <v>-</v>
      </c>
      <c r="AE174" s="14"/>
      <c r="AF174" s="16" t="str">
        <f>IF(NOT(R174="-"),INDEX(Dictionaries!J:J,MATCH(Main!AE174,Dictionaries!I:I,0)),"-")</f>
        <v>-</v>
      </c>
      <c r="AG174" s="13"/>
      <c r="AH174" s="16" t="str">
        <f>IF(NOT(R174="-"),INDEX(Dictionaries!L:L,MATCH(Main!AG174,Dictionaries!K:K,0)),"-")</f>
        <v>-</v>
      </c>
      <c r="AI174" s="16" t="str">
        <f t="shared" si="11"/>
        <v>-</v>
      </c>
    </row>
    <row r="175" spans="1:65">
      <c r="A175" t="s">
        <v>349</v>
      </c>
      <c r="B175" s="9" t="s">
        <v>298</v>
      </c>
      <c r="C175" s="6" t="s">
        <v>324</v>
      </c>
      <c r="D175" s="11" t="s">
        <v>223</v>
      </c>
      <c r="E175" s="9" t="s">
        <v>224</v>
      </c>
      <c r="F175" s="12">
        <v>192</v>
      </c>
      <c r="G175" s="13">
        <v>168</v>
      </c>
      <c r="H175" s="13">
        <v>190</v>
      </c>
      <c r="I175" s="13">
        <f t="shared" ref="I175" si="12">_xlfn.NUMBERVALUE(RIGHT(A175,2))</f>
        <v>75</v>
      </c>
      <c r="J175" s="17" t="str">
        <f t="shared" ref="J175" si="13">F175&amp;"."&amp;G175&amp;"."&amp;H175&amp;"."&amp;I175</f>
        <v>192.168.190.75</v>
      </c>
      <c r="K175" s="11" t="s">
        <v>118</v>
      </c>
      <c r="L175" s="15" t="str">
        <f>INDEX(Dictionaries!B:B,MATCH(Main!K175,Dictionaries!A:A,0))</f>
        <v>CST-01:00</v>
      </c>
      <c r="M175" s="9" t="s">
        <v>225</v>
      </c>
      <c r="N175" s="9" t="s">
        <v>226</v>
      </c>
      <c r="O175" s="13">
        <v>123</v>
      </c>
      <c r="P175" s="13">
        <v>60</v>
      </c>
      <c r="Q175" s="12" t="s">
        <v>65</v>
      </c>
      <c r="R175" s="16">
        <f>IF(NOT(ISBLANK(Q175)),INDEX(Dictionaries!D:D,MATCH(Main!Q175,Dictionaries!C:C,0)),"-")</f>
        <v>3</v>
      </c>
      <c r="S175" s="13" t="s">
        <v>80</v>
      </c>
      <c r="T175" s="16">
        <f>IF(NOT(R175="-"),INDEX(Dictionaries!F:F,MATCH(Main!S175,Dictionaries!E:E,0)),"-")</f>
        <v>5</v>
      </c>
      <c r="U175" s="13" t="s">
        <v>53</v>
      </c>
      <c r="V175" s="16">
        <f>IF(NOT(R175="-"),INDEX(Dictionaries!H:H,MATCH(Main!U175,Dictionaries!G:G,0)),"-")</f>
        <v>0</v>
      </c>
      <c r="W175" s="14">
        <v>2</v>
      </c>
      <c r="X175" s="44" t="str">
        <f>IF(NOT(R175="-"),INDEX(Dictionaries!J:J,MATCH(Main!W175,Dictionaries!I:I,0)),"-")</f>
        <v>02:00:00</v>
      </c>
      <c r="Y175" s="12" t="s">
        <v>105</v>
      </c>
      <c r="Z175" s="16">
        <f>IF(NOT(R175="-"),INDEX(Dictionaries!D:D,MATCH(Main!Y175,Dictionaries!C:C,0)),"-")</f>
        <v>10</v>
      </c>
      <c r="AA175" s="13" t="s">
        <v>80</v>
      </c>
      <c r="AB175" s="16">
        <f>IF(NOT(R175="-"),INDEX(Dictionaries!F:F,MATCH(Main!AA175,Dictionaries!E:E,0)),"-")</f>
        <v>5</v>
      </c>
      <c r="AC175" s="13" t="s">
        <v>53</v>
      </c>
      <c r="AD175" s="16">
        <f>IF(NOT(R175="-"),INDEX(Dictionaries!H:H,MATCH(Main!AC175,Dictionaries!G:G,0)),"-")</f>
        <v>0</v>
      </c>
      <c r="AE175" s="14">
        <v>2</v>
      </c>
      <c r="AF175" s="16" t="str">
        <f>IF(NOT(R175="-"),INDEX(Dictionaries!J:J,MATCH(Main!AE175,Dictionaries!I:I,0)),"-")</f>
        <v>02:00:00</v>
      </c>
      <c r="AG175" s="13">
        <v>60</v>
      </c>
      <c r="AH175" s="16" t="str">
        <f>IF(NOT(R175="-"),INDEX(Dictionaries!L:L,MATCH(Main!AG175,Dictionaries!K:K,0)),"-")</f>
        <v>01:00:00</v>
      </c>
      <c r="AI175" s="16" t="str">
        <f t="shared" si="11"/>
        <v>CST-01:00:00DST01:00:00,M3.5.0/02:00:00,M10.5.0/02:00:00</v>
      </c>
      <c r="AJ175" s="12">
        <v>2048</v>
      </c>
      <c r="AK175" s="13">
        <v>1536</v>
      </c>
      <c r="AL175" s="13" t="s">
        <v>83</v>
      </c>
      <c r="AM175" s="17" t="s">
        <v>324</v>
      </c>
      <c r="AN175" s="13">
        <v>12</v>
      </c>
      <c r="AO175" s="13">
        <v>8192</v>
      </c>
      <c r="AP175" s="12" t="s">
        <v>227</v>
      </c>
      <c r="AQ175" s="13" t="s">
        <v>227</v>
      </c>
      <c r="AR175" s="13" t="s">
        <v>227</v>
      </c>
      <c r="AS175" s="17" t="s">
        <v>227</v>
      </c>
      <c r="AT175" s="13" t="s">
        <v>227</v>
      </c>
      <c r="AU175" s="13" t="s">
        <v>227</v>
      </c>
      <c r="BD175" s="12" t="s">
        <v>227</v>
      </c>
      <c r="BE175" s="13" t="s">
        <v>227</v>
      </c>
      <c r="BF175" s="13" t="s">
        <v>227</v>
      </c>
      <c r="BG175" s="13" t="s">
        <v>227</v>
      </c>
      <c r="BH175" s="13" t="s">
        <v>227</v>
      </c>
      <c r="BI175" s="13" t="s">
        <v>227</v>
      </c>
      <c r="BJ175" s="13" t="s">
        <v>227</v>
      </c>
      <c r="BK175" s="12" t="s">
        <v>231</v>
      </c>
      <c r="BL175" s="13" t="s">
        <v>232</v>
      </c>
      <c r="BM175" s="13">
        <v>8000</v>
      </c>
    </row>
    <row r="176" spans="1:65">
      <c r="A176" t="s">
        <v>350</v>
      </c>
      <c r="B176" s="9" t="s">
        <v>298</v>
      </c>
      <c r="C176" s="6" t="s">
        <v>324</v>
      </c>
      <c r="D176" s="11" t="s">
        <v>223</v>
      </c>
      <c r="E176" s="9" t="s">
        <v>224</v>
      </c>
      <c r="F176" s="12">
        <v>192</v>
      </c>
      <c r="G176" s="13">
        <v>168</v>
      </c>
      <c r="H176" s="13">
        <v>190</v>
      </c>
      <c r="I176" s="13">
        <f t="shared" ref="I176:I177" si="14">_xlfn.NUMBERVALUE(RIGHT(A176,2))</f>
        <v>76</v>
      </c>
      <c r="J176" s="17" t="str">
        <f t="shared" ref="J176:J177" si="15">F176&amp;"."&amp;G176&amp;"."&amp;H176&amp;"."&amp;I176</f>
        <v>192.168.190.76</v>
      </c>
      <c r="K176" s="11" t="s">
        <v>118</v>
      </c>
      <c r="L176" s="15" t="str">
        <f>INDEX(Dictionaries!B:B,MATCH(Main!K176,Dictionaries!A:A,0))</f>
        <v>CST-01:00</v>
      </c>
      <c r="M176" s="9" t="s">
        <v>225</v>
      </c>
      <c r="N176" s="9" t="s">
        <v>226</v>
      </c>
      <c r="O176" s="13">
        <v>123</v>
      </c>
      <c r="P176" s="13">
        <v>60</v>
      </c>
      <c r="Q176" s="12" t="s">
        <v>65</v>
      </c>
      <c r="R176" s="16">
        <f>IF(NOT(ISBLANK(Q176)),INDEX(Dictionaries!D:D,MATCH(Main!Q176,Dictionaries!C:C,0)),"-")</f>
        <v>3</v>
      </c>
      <c r="S176" s="13" t="s">
        <v>80</v>
      </c>
      <c r="T176" s="16">
        <f>IF(NOT(R176="-"),INDEX(Dictionaries!F:F,MATCH(Main!S176,Dictionaries!E:E,0)),"-")</f>
        <v>5</v>
      </c>
      <c r="U176" s="13" t="s">
        <v>53</v>
      </c>
      <c r="V176" s="16">
        <f>IF(NOT(R176="-"),INDEX(Dictionaries!H:H,MATCH(Main!U176,Dictionaries!G:G,0)),"-")</f>
        <v>0</v>
      </c>
      <c r="W176" s="14">
        <v>2</v>
      </c>
      <c r="X176" s="44" t="str">
        <f>IF(NOT(R176="-"),INDEX(Dictionaries!J:J,MATCH(Main!W176,Dictionaries!I:I,0)),"-")</f>
        <v>02:00:00</v>
      </c>
      <c r="Y176" s="12" t="s">
        <v>105</v>
      </c>
      <c r="Z176" s="16">
        <f>IF(NOT(R176="-"),INDEX(Dictionaries!D:D,MATCH(Main!Y176,Dictionaries!C:C,0)),"-")</f>
        <v>10</v>
      </c>
      <c r="AA176" s="13" t="s">
        <v>80</v>
      </c>
      <c r="AB176" s="16">
        <f>IF(NOT(R176="-"),INDEX(Dictionaries!F:F,MATCH(Main!AA176,Dictionaries!E:E,0)),"-")</f>
        <v>5</v>
      </c>
      <c r="AC176" s="13" t="s">
        <v>53</v>
      </c>
      <c r="AD176" s="16">
        <f>IF(NOT(R176="-"),INDEX(Dictionaries!H:H,MATCH(Main!AC176,Dictionaries!G:G,0)),"-")</f>
        <v>0</v>
      </c>
      <c r="AE176" s="14">
        <v>2</v>
      </c>
      <c r="AF176" s="16" t="str">
        <f>IF(NOT(R176="-"),INDEX(Dictionaries!J:J,MATCH(Main!AE176,Dictionaries!I:I,0)),"-")</f>
        <v>02:00:00</v>
      </c>
      <c r="AG176" s="13">
        <v>60</v>
      </c>
      <c r="AH176" s="16" t="str">
        <f>IF(NOT(R176="-"),INDEX(Dictionaries!L:L,MATCH(Main!AG176,Dictionaries!K:K,0)),"-")</f>
        <v>01:00:00</v>
      </c>
      <c r="AI176" s="16" t="str">
        <f t="shared" si="11"/>
        <v>CST-01:00:00DST01:00:00,M3.5.0/02:00:00,M10.5.0/02:00:00</v>
      </c>
      <c r="AJ176" s="12">
        <v>2048</v>
      </c>
      <c r="AK176" s="13">
        <v>1536</v>
      </c>
      <c r="AL176" s="13" t="s">
        <v>83</v>
      </c>
      <c r="AM176" s="17" t="s">
        <v>324</v>
      </c>
      <c r="AN176" s="13">
        <v>12</v>
      </c>
      <c r="AO176" s="13">
        <v>8192</v>
      </c>
      <c r="AP176" s="12" t="s">
        <v>227</v>
      </c>
      <c r="AQ176" s="13" t="s">
        <v>227</v>
      </c>
      <c r="AR176" s="13" t="s">
        <v>227</v>
      </c>
      <c r="AS176" s="17" t="s">
        <v>227</v>
      </c>
      <c r="AT176" s="13" t="s">
        <v>227</v>
      </c>
      <c r="AU176" s="13" t="s">
        <v>227</v>
      </c>
      <c r="BD176" s="12" t="s">
        <v>227</v>
      </c>
      <c r="BE176" s="13" t="s">
        <v>227</v>
      </c>
      <c r="BF176" s="13" t="s">
        <v>227</v>
      </c>
      <c r="BG176" s="13" t="s">
        <v>227</v>
      </c>
      <c r="BH176" s="13" t="s">
        <v>227</v>
      </c>
      <c r="BI176" s="13" t="s">
        <v>227</v>
      </c>
      <c r="BJ176" s="13" t="s">
        <v>227</v>
      </c>
      <c r="BK176" s="12" t="s">
        <v>231</v>
      </c>
      <c r="BL176" s="13" t="s">
        <v>232</v>
      </c>
      <c r="BM176" s="13">
        <v>8000</v>
      </c>
    </row>
    <row r="177" spans="1:65">
      <c r="A177" t="s">
        <v>351</v>
      </c>
      <c r="B177" s="9" t="s">
        <v>298</v>
      </c>
      <c r="C177" s="6" t="s">
        <v>324</v>
      </c>
      <c r="D177" s="11" t="s">
        <v>223</v>
      </c>
      <c r="E177" s="9" t="s">
        <v>224</v>
      </c>
      <c r="F177" s="12">
        <v>192</v>
      </c>
      <c r="G177" s="13">
        <v>168</v>
      </c>
      <c r="H177" s="13">
        <v>190</v>
      </c>
      <c r="I177" s="13">
        <f t="shared" si="14"/>
        <v>77</v>
      </c>
      <c r="J177" s="17" t="str">
        <f t="shared" si="15"/>
        <v>192.168.190.77</v>
      </c>
      <c r="K177" s="11" t="s">
        <v>118</v>
      </c>
      <c r="L177" s="15" t="str">
        <f>INDEX(Dictionaries!B:B,MATCH(Main!K177,Dictionaries!A:A,0))</f>
        <v>CST-01:00</v>
      </c>
      <c r="M177" s="9" t="s">
        <v>225</v>
      </c>
      <c r="N177" s="9" t="s">
        <v>226</v>
      </c>
      <c r="O177" s="13">
        <v>123</v>
      </c>
      <c r="P177" s="13">
        <v>60</v>
      </c>
      <c r="Q177" s="12" t="s">
        <v>65</v>
      </c>
      <c r="R177" s="16">
        <f>IF(NOT(ISBLANK(Q177)),INDEX(Dictionaries!D:D,MATCH(Main!Q177,Dictionaries!C:C,0)),"-")</f>
        <v>3</v>
      </c>
      <c r="S177" s="13" t="s">
        <v>80</v>
      </c>
      <c r="T177" s="16">
        <f>IF(NOT(R177="-"),INDEX(Dictionaries!F:F,MATCH(Main!S177,Dictionaries!E:E,0)),"-")</f>
        <v>5</v>
      </c>
      <c r="U177" s="13" t="s">
        <v>53</v>
      </c>
      <c r="V177" s="16">
        <f>IF(NOT(R177="-"),INDEX(Dictionaries!H:H,MATCH(Main!U177,Dictionaries!G:G,0)),"-")</f>
        <v>0</v>
      </c>
      <c r="W177" s="14">
        <v>2</v>
      </c>
      <c r="X177" s="44" t="str">
        <f>IF(NOT(R177="-"),INDEX(Dictionaries!J:J,MATCH(Main!W177,Dictionaries!I:I,0)),"-")</f>
        <v>02:00:00</v>
      </c>
      <c r="Y177" s="12" t="s">
        <v>105</v>
      </c>
      <c r="Z177" s="16">
        <f>IF(NOT(R177="-"),INDEX(Dictionaries!D:D,MATCH(Main!Y177,Dictionaries!C:C,0)),"-")</f>
        <v>10</v>
      </c>
      <c r="AA177" s="13" t="s">
        <v>80</v>
      </c>
      <c r="AB177" s="16">
        <f>IF(NOT(R177="-"),INDEX(Dictionaries!F:F,MATCH(Main!AA177,Dictionaries!E:E,0)),"-")</f>
        <v>5</v>
      </c>
      <c r="AC177" s="13" t="s">
        <v>53</v>
      </c>
      <c r="AD177" s="16">
        <f>IF(NOT(R177="-"),INDEX(Dictionaries!H:H,MATCH(Main!AC177,Dictionaries!G:G,0)),"-")</f>
        <v>0</v>
      </c>
      <c r="AE177" s="14">
        <v>2</v>
      </c>
      <c r="AF177" s="16" t="str">
        <f>IF(NOT(R177="-"),INDEX(Dictionaries!J:J,MATCH(Main!AE177,Dictionaries!I:I,0)),"-")</f>
        <v>02:00:00</v>
      </c>
      <c r="AG177" s="13">
        <v>60</v>
      </c>
      <c r="AH177" s="16" t="str">
        <f>IF(NOT(R177="-"),INDEX(Dictionaries!L:L,MATCH(Main!AG177,Dictionaries!K:K,0)),"-")</f>
        <v>01:00:00</v>
      </c>
      <c r="AI177" s="16" t="str">
        <f t="shared" si="11"/>
        <v>CST-01:00:00DST01:00:00,M3.5.0/02:00:00,M10.5.0/02:00:00</v>
      </c>
      <c r="AJ177" s="12">
        <v>2048</v>
      </c>
      <c r="AK177" s="13">
        <v>1536</v>
      </c>
      <c r="AL177" s="13" t="s">
        <v>83</v>
      </c>
      <c r="AM177" s="17" t="s">
        <v>324</v>
      </c>
      <c r="AN177" s="13">
        <v>12</v>
      </c>
      <c r="AO177" s="13">
        <v>8192</v>
      </c>
      <c r="AP177" s="12" t="s">
        <v>227</v>
      </c>
      <c r="AQ177" s="13" t="s">
        <v>227</v>
      </c>
      <c r="AR177" s="13" t="s">
        <v>227</v>
      </c>
      <c r="AS177" s="17" t="s">
        <v>227</v>
      </c>
      <c r="AT177" s="13" t="s">
        <v>227</v>
      </c>
      <c r="AU177" s="13" t="s">
        <v>227</v>
      </c>
      <c r="BD177" s="12" t="s">
        <v>227</v>
      </c>
      <c r="BE177" s="13" t="s">
        <v>227</v>
      </c>
      <c r="BF177" s="13" t="s">
        <v>227</v>
      </c>
      <c r="BG177" s="13" t="s">
        <v>227</v>
      </c>
      <c r="BH177" s="13" t="s">
        <v>227</v>
      </c>
      <c r="BI177" s="13" t="s">
        <v>227</v>
      </c>
      <c r="BJ177" s="13" t="s">
        <v>227</v>
      </c>
      <c r="BK177" s="12" t="s">
        <v>231</v>
      </c>
      <c r="BL177" s="13" t="s">
        <v>232</v>
      </c>
      <c r="BM177" s="13">
        <v>8000</v>
      </c>
    </row>
    <row r="178" spans="1:65">
      <c r="Q178" s="12"/>
      <c r="R178" s="16" t="str">
        <f>IF(NOT(ISBLANK(Q178)),INDEX(Dictionaries!D:D,MATCH(Main!Q178,Dictionaries!C:C,0)),"-")</f>
        <v>-</v>
      </c>
      <c r="S178" s="13"/>
      <c r="T178" s="16" t="str">
        <f>IF(NOT(R178="-"),INDEX(Dictionaries!F:F,MATCH(Main!S178,Dictionaries!E:E,0)),"-")</f>
        <v>-</v>
      </c>
      <c r="U178" s="13"/>
      <c r="V178" s="16" t="str">
        <f>IF(NOT(R178="-"),INDEX(Dictionaries!H:H,MATCH(Main!U178,Dictionaries!G:G,0)),"-")</f>
        <v>-</v>
      </c>
      <c r="W178" s="14"/>
      <c r="X178" s="44" t="str">
        <f>IF(NOT(R178="-"),INDEX(Dictionaries!J:J,MATCH(Main!W178,Dictionaries!I:I,0)),"-")</f>
        <v>-</v>
      </c>
      <c r="Y178" s="12"/>
      <c r="Z178" s="16" t="str">
        <f>IF(NOT(R178="-"),INDEX(Dictionaries!D:D,MATCH(Main!Y178,Dictionaries!C:C,0)),"-")</f>
        <v>-</v>
      </c>
      <c r="AA178" s="13"/>
      <c r="AB178" s="16" t="str">
        <f>IF(NOT(R178="-"),INDEX(Dictionaries!F:F,MATCH(Main!AA178,Dictionaries!E:E,0)),"-")</f>
        <v>-</v>
      </c>
      <c r="AC178" s="13"/>
      <c r="AD178" s="16" t="str">
        <f>IF(NOT(R178="-"),INDEX(Dictionaries!H:H,MATCH(Main!AC178,Dictionaries!G:G,0)),"-")</f>
        <v>-</v>
      </c>
      <c r="AE178" s="14"/>
      <c r="AF178" s="16" t="str">
        <f>IF(NOT(R178="-"),INDEX(Dictionaries!J:J,MATCH(Main!AE178,Dictionaries!I:I,0)),"-")</f>
        <v>-</v>
      </c>
      <c r="AG178" s="13"/>
      <c r="AH178" s="16" t="str">
        <f>IF(NOT(R178="-"),INDEX(Dictionaries!L:L,MATCH(Main!AG178,Dictionaries!K:K,0)),"-")</f>
        <v>-</v>
      </c>
      <c r="AI178" s="16" t="str">
        <f t="shared" si="11"/>
        <v>-</v>
      </c>
    </row>
    <row r="179" spans="1:65">
      <c r="Q179" s="12"/>
      <c r="R179" s="16" t="str">
        <f>IF(NOT(ISBLANK(Q179)),INDEX(Dictionaries!D:D,MATCH(Main!Q179,Dictionaries!C:C,0)),"-")</f>
        <v>-</v>
      </c>
      <c r="S179" s="13"/>
      <c r="T179" s="16" t="str">
        <f>IF(NOT(R179="-"),INDEX(Dictionaries!F:F,MATCH(Main!S179,Dictionaries!E:E,0)),"-")</f>
        <v>-</v>
      </c>
      <c r="U179" s="13"/>
      <c r="V179" s="16" t="str">
        <f>IF(NOT(R179="-"),INDEX(Dictionaries!H:H,MATCH(Main!U179,Dictionaries!G:G,0)),"-")</f>
        <v>-</v>
      </c>
      <c r="W179" s="14"/>
      <c r="X179" s="44" t="str">
        <f>IF(NOT(R179="-"),INDEX(Dictionaries!J:J,MATCH(Main!W179,Dictionaries!I:I,0)),"-")</f>
        <v>-</v>
      </c>
      <c r="Y179" s="12"/>
      <c r="Z179" s="16" t="str">
        <f>IF(NOT(R179="-"),INDEX(Dictionaries!D:D,MATCH(Main!Y179,Dictionaries!C:C,0)),"-")</f>
        <v>-</v>
      </c>
      <c r="AA179" s="13"/>
      <c r="AB179" s="16" t="str">
        <f>IF(NOT(R179="-"),INDEX(Dictionaries!F:F,MATCH(Main!AA179,Dictionaries!E:E,0)),"-")</f>
        <v>-</v>
      </c>
      <c r="AC179" s="13"/>
      <c r="AD179" s="16" t="str">
        <f>IF(NOT(R179="-"),INDEX(Dictionaries!H:H,MATCH(Main!AC179,Dictionaries!G:G,0)),"-")</f>
        <v>-</v>
      </c>
      <c r="AE179" s="14"/>
      <c r="AF179" s="16" t="str">
        <f>IF(NOT(R179="-"),INDEX(Dictionaries!J:J,MATCH(Main!AE179,Dictionaries!I:I,0)),"-")</f>
        <v>-</v>
      </c>
      <c r="AG179" s="13"/>
      <c r="AH179" s="16" t="str">
        <f>IF(NOT(R179="-"),INDEX(Dictionaries!L:L,MATCH(Main!AG179,Dictionaries!K:K,0)),"-")</f>
        <v>-</v>
      </c>
      <c r="AI179" s="16" t="str">
        <f t="shared" si="11"/>
        <v>-</v>
      </c>
    </row>
    <row r="180" spans="1:65">
      <c r="Q180" s="12"/>
      <c r="R180" s="16" t="str">
        <f>IF(NOT(ISBLANK(Q180)),INDEX(Dictionaries!D:D,MATCH(Main!Q180,Dictionaries!C:C,0)),"-")</f>
        <v>-</v>
      </c>
      <c r="S180" s="13"/>
      <c r="T180" s="16" t="str">
        <f>IF(NOT(R180="-"),INDEX(Dictionaries!F:F,MATCH(Main!S180,Dictionaries!E:E,0)),"-")</f>
        <v>-</v>
      </c>
      <c r="U180" s="13"/>
      <c r="V180" s="16" t="str">
        <f>IF(NOT(R180="-"),INDEX(Dictionaries!H:H,MATCH(Main!U180,Dictionaries!G:G,0)),"-")</f>
        <v>-</v>
      </c>
      <c r="W180" s="14"/>
      <c r="X180" s="44" t="str">
        <f>IF(NOT(R180="-"),INDEX(Dictionaries!J:J,MATCH(Main!W180,Dictionaries!I:I,0)),"-")</f>
        <v>-</v>
      </c>
      <c r="Y180" s="12"/>
      <c r="Z180" s="16" t="str">
        <f>IF(NOT(R180="-"),INDEX(Dictionaries!D:D,MATCH(Main!Y180,Dictionaries!C:C,0)),"-")</f>
        <v>-</v>
      </c>
      <c r="AA180" s="13"/>
      <c r="AB180" s="16" t="str">
        <f>IF(NOT(R180="-"),INDEX(Dictionaries!F:F,MATCH(Main!AA180,Dictionaries!E:E,0)),"-")</f>
        <v>-</v>
      </c>
      <c r="AC180" s="13"/>
      <c r="AD180" s="16" t="str">
        <f>IF(NOT(R180="-"),INDEX(Dictionaries!H:H,MATCH(Main!AC180,Dictionaries!G:G,0)),"-")</f>
        <v>-</v>
      </c>
      <c r="AE180" s="14"/>
      <c r="AF180" s="16" t="str">
        <f>IF(NOT(R180="-"),INDEX(Dictionaries!J:J,MATCH(Main!AE180,Dictionaries!I:I,0)),"-")</f>
        <v>-</v>
      </c>
      <c r="AG180" s="13"/>
      <c r="AH180" s="16" t="str">
        <f>IF(NOT(R180="-"),INDEX(Dictionaries!L:L,MATCH(Main!AG180,Dictionaries!K:K,0)),"-")</f>
        <v>-</v>
      </c>
      <c r="AI180" s="16" t="str">
        <f t="shared" si="11"/>
        <v>-</v>
      </c>
    </row>
    <row r="181" spans="1:65">
      <c r="Q181" s="12"/>
      <c r="R181" s="16" t="str">
        <f>IF(NOT(ISBLANK(Q181)),INDEX(Dictionaries!D:D,MATCH(Main!Q181,Dictionaries!C:C,0)),"-")</f>
        <v>-</v>
      </c>
      <c r="S181" s="13"/>
      <c r="T181" s="16" t="str">
        <f>IF(NOT(R181="-"),INDEX(Dictionaries!F:F,MATCH(Main!S181,Dictionaries!E:E,0)),"-")</f>
        <v>-</v>
      </c>
      <c r="U181" s="13"/>
      <c r="V181" s="16" t="str">
        <f>IF(NOT(R181="-"),INDEX(Dictionaries!H:H,MATCH(Main!U181,Dictionaries!G:G,0)),"-")</f>
        <v>-</v>
      </c>
      <c r="W181" s="14"/>
      <c r="X181" s="44" t="str">
        <f>IF(NOT(R181="-"),INDEX(Dictionaries!J:J,MATCH(Main!W181,Dictionaries!I:I,0)),"-")</f>
        <v>-</v>
      </c>
      <c r="Y181" s="12"/>
      <c r="Z181" s="16" t="str">
        <f>IF(NOT(R181="-"),INDEX(Dictionaries!D:D,MATCH(Main!Y181,Dictionaries!C:C,0)),"-")</f>
        <v>-</v>
      </c>
      <c r="AA181" s="13"/>
      <c r="AB181" s="16" t="str">
        <f>IF(NOT(R181="-"),INDEX(Dictionaries!F:F,MATCH(Main!AA181,Dictionaries!E:E,0)),"-")</f>
        <v>-</v>
      </c>
      <c r="AC181" s="13"/>
      <c r="AD181" s="16" t="str">
        <f>IF(NOT(R181="-"),INDEX(Dictionaries!H:H,MATCH(Main!AC181,Dictionaries!G:G,0)),"-")</f>
        <v>-</v>
      </c>
      <c r="AE181" s="14"/>
      <c r="AF181" s="16" t="str">
        <f>IF(NOT(R181="-"),INDEX(Dictionaries!J:J,MATCH(Main!AE181,Dictionaries!I:I,0)),"-")</f>
        <v>-</v>
      </c>
      <c r="AG181" s="13"/>
      <c r="AH181" s="16" t="str">
        <f>IF(NOT(R181="-"),INDEX(Dictionaries!L:L,MATCH(Main!AG181,Dictionaries!K:K,0)),"-")</f>
        <v>-</v>
      </c>
      <c r="AI181" s="16" t="str">
        <f t="shared" si="11"/>
        <v>-</v>
      </c>
    </row>
    <row r="182" spans="1:65">
      <c r="Q182" s="12"/>
      <c r="R182" s="16" t="str">
        <f>IF(NOT(ISBLANK(Q182)),INDEX(Dictionaries!D:D,MATCH(Main!Q182,Dictionaries!C:C,0)),"-")</f>
        <v>-</v>
      </c>
      <c r="S182" s="13"/>
      <c r="T182" s="16" t="str">
        <f>IF(NOT(R182="-"),INDEX(Dictionaries!F:F,MATCH(Main!S182,Dictionaries!E:E,0)),"-")</f>
        <v>-</v>
      </c>
      <c r="U182" s="13"/>
      <c r="V182" s="16" t="str">
        <f>IF(NOT(R182="-"),INDEX(Dictionaries!H:H,MATCH(Main!U182,Dictionaries!G:G,0)),"-")</f>
        <v>-</v>
      </c>
      <c r="W182" s="14"/>
      <c r="X182" s="44" t="str">
        <f>IF(NOT(R182="-"),INDEX(Dictionaries!J:J,MATCH(Main!W182,Dictionaries!I:I,0)),"-")</f>
        <v>-</v>
      </c>
      <c r="Y182" s="12"/>
      <c r="Z182" s="16" t="str">
        <f>IF(NOT(R182="-"),INDEX(Dictionaries!D:D,MATCH(Main!Y182,Dictionaries!C:C,0)),"-")</f>
        <v>-</v>
      </c>
      <c r="AA182" s="13"/>
      <c r="AB182" s="16" t="str">
        <f>IF(NOT(R182="-"),INDEX(Dictionaries!F:F,MATCH(Main!AA182,Dictionaries!E:E,0)),"-")</f>
        <v>-</v>
      </c>
      <c r="AC182" s="13"/>
      <c r="AD182" s="16" t="str">
        <f>IF(NOT(R182="-"),INDEX(Dictionaries!H:H,MATCH(Main!AC182,Dictionaries!G:G,0)),"-")</f>
        <v>-</v>
      </c>
      <c r="AE182" s="14"/>
      <c r="AF182" s="16" t="str">
        <f>IF(NOT(R182="-"),INDEX(Dictionaries!J:J,MATCH(Main!AE182,Dictionaries!I:I,0)),"-")</f>
        <v>-</v>
      </c>
      <c r="AG182" s="13"/>
      <c r="AH182" s="16" t="str">
        <f>IF(NOT(R182="-"),INDEX(Dictionaries!L:L,MATCH(Main!AG182,Dictionaries!K:K,0)),"-")</f>
        <v>-</v>
      </c>
      <c r="AI182" s="16" t="str">
        <f t="shared" si="11"/>
        <v>-</v>
      </c>
    </row>
    <row r="183" spans="1:65">
      <c r="Q183" s="12"/>
      <c r="R183" s="16" t="str">
        <f>IF(NOT(ISBLANK(Q183)),INDEX(Dictionaries!D:D,MATCH(Main!Q183,Dictionaries!C:C,0)),"-")</f>
        <v>-</v>
      </c>
      <c r="S183" s="13"/>
      <c r="T183" s="16" t="str">
        <f>IF(NOT(R183="-"),INDEX(Dictionaries!F:F,MATCH(Main!S183,Dictionaries!E:E,0)),"-")</f>
        <v>-</v>
      </c>
      <c r="U183" s="13"/>
      <c r="V183" s="16" t="str">
        <f>IF(NOT(R183="-"),INDEX(Dictionaries!H:H,MATCH(Main!U183,Dictionaries!G:G,0)),"-")</f>
        <v>-</v>
      </c>
      <c r="W183" s="14"/>
      <c r="X183" s="44" t="str">
        <f>IF(NOT(R183="-"),INDEX(Dictionaries!J:J,MATCH(Main!W183,Dictionaries!I:I,0)),"-")</f>
        <v>-</v>
      </c>
      <c r="Y183" s="12"/>
      <c r="Z183" s="16" t="str">
        <f>IF(NOT(R183="-"),INDEX(Dictionaries!D:D,MATCH(Main!Y183,Dictionaries!C:C,0)),"-")</f>
        <v>-</v>
      </c>
      <c r="AA183" s="13"/>
      <c r="AB183" s="16" t="str">
        <f>IF(NOT(R183="-"),INDEX(Dictionaries!F:F,MATCH(Main!AA183,Dictionaries!E:E,0)),"-")</f>
        <v>-</v>
      </c>
      <c r="AC183" s="13"/>
      <c r="AD183" s="16" t="str">
        <f>IF(NOT(R183="-"),INDEX(Dictionaries!H:H,MATCH(Main!AC183,Dictionaries!G:G,0)),"-")</f>
        <v>-</v>
      </c>
      <c r="AE183" s="14"/>
      <c r="AF183" s="16" t="str">
        <f>IF(NOT(R183="-"),INDEX(Dictionaries!J:J,MATCH(Main!AE183,Dictionaries!I:I,0)),"-")</f>
        <v>-</v>
      </c>
      <c r="AG183" s="13"/>
      <c r="AH183" s="16" t="str">
        <f>IF(NOT(R183="-"),INDEX(Dictionaries!L:L,MATCH(Main!AG183,Dictionaries!K:K,0)),"-")</f>
        <v>-</v>
      </c>
      <c r="AI183" s="16" t="str">
        <f t="shared" si="11"/>
        <v>-</v>
      </c>
    </row>
    <row r="184" spans="1:65">
      <c r="Q184" s="12"/>
      <c r="R184" s="16" t="str">
        <f>IF(NOT(ISBLANK(Q184)),INDEX(Dictionaries!D:D,MATCH(Main!Q184,Dictionaries!C:C,0)),"-")</f>
        <v>-</v>
      </c>
      <c r="S184" s="13"/>
      <c r="T184" s="16" t="str">
        <f>IF(NOT(R184="-"),INDEX(Dictionaries!F:F,MATCH(Main!S184,Dictionaries!E:E,0)),"-")</f>
        <v>-</v>
      </c>
      <c r="U184" s="13"/>
      <c r="V184" s="16" t="str">
        <f>IF(NOT(R184="-"),INDEX(Dictionaries!H:H,MATCH(Main!U184,Dictionaries!G:G,0)),"-")</f>
        <v>-</v>
      </c>
      <c r="W184" s="14"/>
      <c r="X184" s="44" t="str">
        <f>IF(NOT(R184="-"),INDEX(Dictionaries!J:J,MATCH(Main!W184,Dictionaries!I:I,0)),"-")</f>
        <v>-</v>
      </c>
      <c r="Y184" s="12"/>
      <c r="Z184" s="16" t="str">
        <f>IF(NOT(R184="-"),INDEX(Dictionaries!D:D,MATCH(Main!Y184,Dictionaries!C:C,0)),"-")</f>
        <v>-</v>
      </c>
      <c r="AA184" s="13"/>
      <c r="AB184" s="16" t="str">
        <f>IF(NOT(R184="-"),INDEX(Dictionaries!F:F,MATCH(Main!AA184,Dictionaries!E:E,0)),"-")</f>
        <v>-</v>
      </c>
      <c r="AC184" s="13"/>
      <c r="AD184" s="16" t="str">
        <f>IF(NOT(R184="-"),INDEX(Dictionaries!H:H,MATCH(Main!AC184,Dictionaries!G:G,0)),"-")</f>
        <v>-</v>
      </c>
      <c r="AE184" s="14"/>
      <c r="AF184" s="16" t="str">
        <f>IF(NOT(R184="-"),INDEX(Dictionaries!J:J,MATCH(Main!AE184,Dictionaries!I:I,0)),"-")</f>
        <v>-</v>
      </c>
      <c r="AG184" s="13"/>
      <c r="AH184" s="16" t="str">
        <f>IF(NOT(R184="-"),INDEX(Dictionaries!L:L,MATCH(Main!AG184,Dictionaries!K:K,0)),"-")</f>
        <v>-</v>
      </c>
      <c r="AI184" s="16" t="str">
        <f t="shared" si="11"/>
        <v>-</v>
      </c>
    </row>
    <row r="185" spans="1:65">
      <c r="Q185" s="12"/>
      <c r="R185" s="16" t="str">
        <f>IF(NOT(ISBLANK(Q185)),INDEX(Dictionaries!D:D,MATCH(Main!Q185,Dictionaries!C:C,0)),"-")</f>
        <v>-</v>
      </c>
      <c r="S185" s="13"/>
      <c r="T185" s="16" t="str">
        <f>IF(NOT(R185="-"),INDEX(Dictionaries!F:F,MATCH(Main!S185,Dictionaries!E:E,0)),"-")</f>
        <v>-</v>
      </c>
      <c r="U185" s="13"/>
      <c r="V185" s="16" t="str">
        <f>IF(NOT(R185="-"),INDEX(Dictionaries!H:H,MATCH(Main!U185,Dictionaries!G:G,0)),"-")</f>
        <v>-</v>
      </c>
      <c r="W185" s="14"/>
      <c r="X185" s="44" t="str">
        <f>IF(NOT(R185="-"),INDEX(Dictionaries!J:J,MATCH(Main!W185,Dictionaries!I:I,0)),"-")</f>
        <v>-</v>
      </c>
      <c r="Y185" s="12"/>
      <c r="Z185" s="16" t="str">
        <f>IF(NOT(R185="-"),INDEX(Dictionaries!D:D,MATCH(Main!Y185,Dictionaries!C:C,0)),"-")</f>
        <v>-</v>
      </c>
      <c r="AA185" s="13"/>
      <c r="AB185" s="16" t="str">
        <f>IF(NOT(R185="-"),INDEX(Dictionaries!F:F,MATCH(Main!AA185,Dictionaries!E:E,0)),"-")</f>
        <v>-</v>
      </c>
      <c r="AC185" s="13"/>
      <c r="AD185" s="16" t="str">
        <f>IF(NOT(R185="-"),INDEX(Dictionaries!H:H,MATCH(Main!AC185,Dictionaries!G:G,0)),"-")</f>
        <v>-</v>
      </c>
      <c r="AE185" s="14"/>
      <c r="AF185" s="16" t="str">
        <f>IF(NOT(R185="-"),INDEX(Dictionaries!J:J,MATCH(Main!AE185,Dictionaries!I:I,0)),"-")</f>
        <v>-</v>
      </c>
      <c r="AG185" s="13"/>
      <c r="AH185" s="16" t="str">
        <f>IF(NOT(R185="-"),INDEX(Dictionaries!L:L,MATCH(Main!AG185,Dictionaries!K:K,0)),"-")</f>
        <v>-</v>
      </c>
      <c r="AI185" s="16" t="str">
        <f t="shared" si="11"/>
        <v>-</v>
      </c>
    </row>
    <row r="186" spans="1:65">
      <c r="Q186" s="12"/>
      <c r="R186" s="16" t="str">
        <f>IF(NOT(ISBLANK(Q186)),INDEX(Dictionaries!D:D,MATCH(Main!Q186,Dictionaries!C:C,0)),"-")</f>
        <v>-</v>
      </c>
      <c r="S186" s="13"/>
      <c r="T186" s="16" t="str">
        <f>IF(NOT(R186="-"),INDEX(Dictionaries!F:F,MATCH(Main!S186,Dictionaries!E:E,0)),"-")</f>
        <v>-</v>
      </c>
      <c r="U186" s="13"/>
      <c r="V186" s="16" t="str">
        <f>IF(NOT(R186="-"),INDEX(Dictionaries!H:H,MATCH(Main!U186,Dictionaries!G:G,0)),"-")</f>
        <v>-</v>
      </c>
      <c r="W186" s="14"/>
      <c r="X186" s="44" t="str">
        <f>IF(NOT(R186="-"),INDEX(Dictionaries!J:J,MATCH(Main!W186,Dictionaries!I:I,0)),"-")</f>
        <v>-</v>
      </c>
      <c r="Y186" s="12"/>
      <c r="Z186" s="16" t="str">
        <f>IF(NOT(R186="-"),INDEX(Dictionaries!D:D,MATCH(Main!Y186,Dictionaries!C:C,0)),"-")</f>
        <v>-</v>
      </c>
      <c r="AA186" s="13"/>
      <c r="AB186" s="16" t="str">
        <f>IF(NOT(R186="-"),INDEX(Dictionaries!F:F,MATCH(Main!AA186,Dictionaries!E:E,0)),"-")</f>
        <v>-</v>
      </c>
      <c r="AC186" s="13"/>
      <c r="AD186" s="16" t="str">
        <f>IF(NOT(R186="-"),INDEX(Dictionaries!H:H,MATCH(Main!AC186,Dictionaries!G:G,0)),"-")</f>
        <v>-</v>
      </c>
      <c r="AE186" s="14"/>
      <c r="AF186" s="16" t="str">
        <f>IF(NOT(R186="-"),INDEX(Dictionaries!J:J,MATCH(Main!AE186,Dictionaries!I:I,0)),"-")</f>
        <v>-</v>
      </c>
      <c r="AG186" s="13"/>
      <c r="AH186" s="16" t="str">
        <f>IF(NOT(R186="-"),INDEX(Dictionaries!L:L,MATCH(Main!AG186,Dictionaries!K:K,0)),"-")</f>
        <v>-</v>
      </c>
      <c r="AI186" s="16" t="str">
        <f t="shared" ref="AI186:AI249" si="16">IF(ISNUMBER(R186),L186&amp;":00DST"&amp;AH186&amp;",M"&amp;R186&amp;"."&amp;T186&amp;"."&amp;V186&amp;"/"&amp;X186&amp;",M"&amp;Z186&amp;"."&amp;AB186&amp;"."&amp;AD186&amp;"/"&amp;AF186,"-")</f>
        <v>-</v>
      </c>
    </row>
    <row r="187" spans="1:65">
      <c r="Q187" s="12"/>
      <c r="R187" s="16" t="str">
        <f>IF(NOT(ISBLANK(Q187)),INDEX(Dictionaries!D:D,MATCH(Main!Q187,Dictionaries!C:C,0)),"-")</f>
        <v>-</v>
      </c>
      <c r="S187" s="13"/>
      <c r="T187" s="16" t="str">
        <f>IF(NOT(R187="-"),INDEX(Dictionaries!F:F,MATCH(Main!S187,Dictionaries!E:E,0)),"-")</f>
        <v>-</v>
      </c>
      <c r="U187" s="13"/>
      <c r="V187" s="16" t="str">
        <f>IF(NOT(R187="-"),INDEX(Dictionaries!H:H,MATCH(Main!U187,Dictionaries!G:G,0)),"-")</f>
        <v>-</v>
      </c>
      <c r="W187" s="14"/>
      <c r="X187" s="44" t="str">
        <f>IF(NOT(R187="-"),INDEX(Dictionaries!J:J,MATCH(Main!W187,Dictionaries!I:I,0)),"-")</f>
        <v>-</v>
      </c>
      <c r="Y187" s="12"/>
      <c r="Z187" s="16" t="str">
        <f>IF(NOT(R187="-"),INDEX(Dictionaries!D:D,MATCH(Main!Y187,Dictionaries!C:C,0)),"-")</f>
        <v>-</v>
      </c>
      <c r="AA187" s="13"/>
      <c r="AB187" s="16" t="str">
        <f>IF(NOT(R187="-"),INDEX(Dictionaries!F:F,MATCH(Main!AA187,Dictionaries!E:E,0)),"-")</f>
        <v>-</v>
      </c>
      <c r="AC187" s="13"/>
      <c r="AD187" s="16" t="str">
        <f>IF(NOT(R187="-"),INDEX(Dictionaries!H:H,MATCH(Main!AC187,Dictionaries!G:G,0)),"-")</f>
        <v>-</v>
      </c>
      <c r="AE187" s="14"/>
      <c r="AF187" s="16" t="str">
        <f>IF(NOT(R187="-"),INDEX(Dictionaries!J:J,MATCH(Main!AE187,Dictionaries!I:I,0)),"-")</f>
        <v>-</v>
      </c>
      <c r="AG187" s="13"/>
      <c r="AH187" s="16" t="str">
        <f>IF(NOT(R187="-"),INDEX(Dictionaries!L:L,MATCH(Main!AG187,Dictionaries!K:K,0)),"-")</f>
        <v>-</v>
      </c>
      <c r="AI187" s="16" t="str">
        <f t="shared" si="16"/>
        <v>-</v>
      </c>
    </row>
    <row r="188" spans="1:65">
      <c r="Q188" s="12"/>
      <c r="R188" s="16" t="str">
        <f>IF(NOT(ISBLANK(Q188)),INDEX(Dictionaries!D:D,MATCH(Main!Q188,Dictionaries!C:C,0)),"-")</f>
        <v>-</v>
      </c>
      <c r="S188" s="13"/>
      <c r="T188" s="16" t="str">
        <f>IF(NOT(R188="-"),INDEX(Dictionaries!F:F,MATCH(Main!S188,Dictionaries!E:E,0)),"-")</f>
        <v>-</v>
      </c>
      <c r="U188" s="13"/>
      <c r="V188" s="16" t="str">
        <f>IF(NOT(R188="-"),INDEX(Dictionaries!H:H,MATCH(Main!U188,Dictionaries!G:G,0)),"-")</f>
        <v>-</v>
      </c>
      <c r="W188" s="14"/>
      <c r="X188" s="44" t="str">
        <f>IF(NOT(R188="-"),INDEX(Dictionaries!J:J,MATCH(Main!W188,Dictionaries!I:I,0)),"-")</f>
        <v>-</v>
      </c>
      <c r="Y188" s="12"/>
      <c r="Z188" s="16" t="str">
        <f>IF(NOT(R188="-"),INDEX(Dictionaries!D:D,MATCH(Main!Y188,Dictionaries!C:C,0)),"-")</f>
        <v>-</v>
      </c>
      <c r="AA188" s="13"/>
      <c r="AB188" s="16" t="str">
        <f>IF(NOT(R188="-"),INDEX(Dictionaries!F:F,MATCH(Main!AA188,Dictionaries!E:E,0)),"-")</f>
        <v>-</v>
      </c>
      <c r="AC188" s="13"/>
      <c r="AD188" s="16" t="str">
        <f>IF(NOT(R188="-"),INDEX(Dictionaries!H:H,MATCH(Main!AC188,Dictionaries!G:G,0)),"-")</f>
        <v>-</v>
      </c>
      <c r="AE188" s="14"/>
      <c r="AF188" s="16" t="str">
        <f>IF(NOT(R188="-"),INDEX(Dictionaries!J:J,MATCH(Main!AE188,Dictionaries!I:I,0)),"-")</f>
        <v>-</v>
      </c>
      <c r="AG188" s="13"/>
      <c r="AH188" s="16" t="str">
        <f>IF(NOT(R188="-"),INDEX(Dictionaries!L:L,MATCH(Main!AG188,Dictionaries!K:K,0)),"-")</f>
        <v>-</v>
      </c>
      <c r="AI188" s="16" t="str">
        <f t="shared" si="16"/>
        <v>-</v>
      </c>
    </row>
    <row r="189" spans="1:65">
      <c r="Q189" s="12"/>
      <c r="R189" s="16" t="str">
        <f>IF(NOT(ISBLANK(Q189)),INDEX(Dictionaries!D:D,MATCH(Main!Q189,Dictionaries!C:C,0)),"-")</f>
        <v>-</v>
      </c>
      <c r="S189" s="13"/>
      <c r="T189" s="16" t="str">
        <f>IF(NOT(R189="-"),INDEX(Dictionaries!F:F,MATCH(Main!S189,Dictionaries!E:E,0)),"-")</f>
        <v>-</v>
      </c>
      <c r="U189" s="13"/>
      <c r="V189" s="16" t="str">
        <f>IF(NOT(R189="-"),INDEX(Dictionaries!H:H,MATCH(Main!U189,Dictionaries!G:G,0)),"-")</f>
        <v>-</v>
      </c>
      <c r="W189" s="14"/>
      <c r="X189" s="44" t="str">
        <f>IF(NOT(R189="-"),INDEX(Dictionaries!J:J,MATCH(Main!W189,Dictionaries!I:I,0)),"-")</f>
        <v>-</v>
      </c>
      <c r="Y189" s="12"/>
      <c r="Z189" s="16" t="str">
        <f>IF(NOT(R189="-"),INDEX(Dictionaries!D:D,MATCH(Main!Y189,Dictionaries!C:C,0)),"-")</f>
        <v>-</v>
      </c>
      <c r="AA189" s="13"/>
      <c r="AB189" s="16" t="str">
        <f>IF(NOT(R189="-"),INDEX(Dictionaries!F:F,MATCH(Main!AA189,Dictionaries!E:E,0)),"-")</f>
        <v>-</v>
      </c>
      <c r="AC189" s="13"/>
      <c r="AD189" s="16" t="str">
        <f>IF(NOT(R189="-"),INDEX(Dictionaries!H:H,MATCH(Main!AC189,Dictionaries!G:G,0)),"-")</f>
        <v>-</v>
      </c>
      <c r="AE189" s="14"/>
      <c r="AF189" s="16" t="str">
        <f>IF(NOT(R189="-"),INDEX(Dictionaries!J:J,MATCH(Main!AE189,Dictionaries!I:I,0)),"-")</f>
        <v>-</v>
      </c>
      <c r="AG189" s="13"/>
      <c r="AH189" s="16" t="str">
        <f>IF(NOT(R189="-"),INDEX(Dictionaries!L:L,MATCH(Main!AG189,Dictionaries!K:K,0)),"-")</f>
        <v>-</v>
      </c>
      <c r="AI189" s="16" t="str">
        <f t="shared" si="16"/>
        <v>-</v>
      </c>
    </row>
    <row r="190" spans="1:65">
      <c r="Q190" s="12"/>
      <c r="R190" s="16" t="str">
        <f>IF(NOT(ISBLANK(Q190)),INDEX(Dictionaries!D:D,MATCH(Main!Q190,Dictionaries!C:C,0)),"-")</f>
        <v>-</v>
      </c>
      <c r="S190" s="13"/>
      <c r="T190" s="16" t="str">
        <f>IF(NOT(R190="-"),INDEX(Dictionaries!F:F,MATCH(Main!S190,Dictionaries!E:E,0)),"-")</f>
        <v>-</v>
      </c>
      <c r="U190" s="13"/>
      <c r="V190" s="16" t="str">
        <f>IF(NOT(R190="-"),INDEX(Dictionaries!H:H,MATCH(Main!U190,Dictionaries!G:G,0)),"-")</f>
        <v>-</v>
      </c>
      <c r="W190" s="14"/>
      <c r="X190" s="44" t="str">
        <f>IF(NOT(R190="-"),INDEX(Dictionaries!J:J,MATCH(Main!W190,Dictionaries!I:I,0)),"-")</f>
        <v>-</v>
      </c>
      <c r="Y190" s="12"/>
      <c r="Z190" s="16" t="str">
        <f>IF(NOT(R190="-"),INDEX(Dictionaries!D:D,MATCH(Main!Y190,Dictionaries!C:C,0)),"-")</f>
        <v>-</v>
      </c>
      <c r="AA190" s="13"/>
      <c r="AB190" s="16" t="str">
        <f>IF(NOT(R190="-"),INDEX(Dictionaries!F:F,MATCH(Main!AA190,Dictionaries!E:E,0)),"-")</f>
        <v>-</v>
      </c>
      <c r="AC190" s="13"/>
      <c r="AD190" s="16" t="str">
        <f>IF(NOT(R190="-"),INDEX(Dictionaries!H:H,MATCH(Main!AC190,Dictionaries!G:G,0)),"-")</f>
        <v>-</v>
      </c>
      <c r="AE190" s="14"/>
      <c r="AF190" s="16" t="str">
        <f>IF(NOT(R190="-"),INDEX(Dictionaries!J:J,MATCH(Main!AE190,Dictionaries!I:I,0)),"-")</f>
        <v>-</v>
      </c>
      <c r="AG190" s="13"/>
      <c r="AH190" s="16" t="str">
        <f>IF(NOT(R190="-"),INDEX(Dictionaries!L:L,MATCH(Main!AG190,Dictionaries!K:K,0)),"-")</f>
        <v>-</v>
      </c>
      <c r="AI190" s="16" t="str">
        <f t="shared" si="16"/>
        <v>-</v>
      </c>
    </row>
    <row r="191" spans="1:65">
      <c r="Q191" s="12"/>
      <c r="R191" s="16" t="str">
        <f>IF(NOT(ISBLANK(Q191)),INDEX(Dictionaries!D:D,MATCH(Main!Q191,Dictionaries!C:C,0)),"-")</f>
        <v>-</v>
      </c>
      <c r="S191" s="13"/>
      <c r="T191" s="16" t="str">
        <f>IF(NOT(R191="-"),INDEX(Dictionaries!F:F,MATCH(Main!S191,Dictionaries!E:E,0)),"-")</f>
        <v>-</v>
      </c>
      <c r="U191" s="13"/>
      <c r="V191" s="16" t="str">
        <f>IF(NOT(R191="-"),INDEX(Dictionaries!H:H,MATCH(Main!U191,Dictionaries!G:G,0)),"-")</f>
        <v>-</v>
      </c>
      <c r="W191" s="14"/>
      <c r="X191" s="44" t="str">
        <f>IF(NOT(R191="-"),INDEX(Dictionaries!J:J,MATCH(Main!W191,Dictionaries!I:I,0)),"-")</f>
        <v>-</v>
      </c>
      <c r="Y191" s="12"/>
      <c r="Z191" s="16" t="str">
        <f>IF(NOT(R191="-"),INDEX(Dictionaries!D:D,MATCH(Main!Y191,Dictionaries!C:C,0)),"-")</f>
        <v>-</v>
      </c>
      <c r="AA191" s="13"/>
      <c r="AB191" s="16" t="str">
        <f>IF(NOT(R191="-"),INDEX(Dictionaries!F:F,MATCH(Main!AA191,Dictionaries!E:E,0)),"-")</f>
        <v>-</v>
      </c>
      <c r="AC191" s="13"/>
      <c r="AD191" s="16" t="str">
        <f>IF(NOT(R191="-"),INDEX(Dictionaries!H:H,MATCH(Main!AC191,Dictionaries!G:G,0)),"-")</f>
        <v>-</v>
      </c>
      <c r="AE191" s="14"/>
      <c r="AF191" s="16" t="str">
        <f>IF(NOT(R191="-"),INDEX(Dictionaries!J:J,MATCH(Main!AE191,Dictionaries!I:I,0)),"-")</f>
        <v>-</v>
      </c>
      <c r="AG191" s="13"/>
      <c r="AH191" s="16" t="str">
        <f>IF(NOT(R191="-"),INDEX(Dictionaries!L:L,MATCH(Main!AG191,Dictionaries!K:K,0)),"-")</f>
        <v>-</v>
      </c>
      <c r="AI191" s="16" t="str">
        <f t="shared" si="16"/>
        <v>-</v>
      </c>
    </row>
    <row r="192" spans="1:65">
      <c r="Q192" s="12"/>
      <c r="R192" s="16" t="str">
        <f>IF(NOT(ISBLANK(Q192)),INDEX(Dictionaries!D:D,MATCH(Main!Q192,Dictionaries!C:C,0)),"-")</f>
        <v>-</v>
      </c>
      <c r="S192" s="13"/>
      <c r="T192" s="16" t="str">
        <f>IF(NOT(R192="-"),INDEX(Dictionaries!F:F,MATCH(Main!S192,Dictionaries!E:E,0)),"-")</f>
        <v>-</v>
      </c>
      <c r="U192" s="13"/>
      <c r="V192" s="16" t="str">
        <f>IF(NOT(R192="-"),INDEX(Dictionaries!H:H,MATCH(Main!U192,Dictionaries!G:G,0)),"-")</f>
        <v>-</v>
      </c>
      <c r="W192" s="14"/>
      <c r="X192" s="44" t="str">
        <f>IF(NOT(R192="-"),INDEX(Dictionaries!J:J,MATCH(Main!W192,Dictionaries!I:I,0)),"-")</f>
        <v>-</v>
      </c>
      <c r="Y192" s="12"/>
      <c r="Z192" s="16" t="str">
        <f>IF(NOT(R192="-"),INDEX(Dictionaries!D:D,MATCH(Main!Y192,Dictionaries!C:C,0)),"-")</f>
        <v>-</v>
      </c>
      <c r="AA192" s="13"/>
      <c r="AB192" s="16" t="str">
        <f>IF(NOT(R192="-"),INDEX(Dictionaries!F:F,MATCH(Main!AA192,Dictionaries!E:E,0)),"-")</f>
        <v>-</v>
      </c>
      <c r="AC192" s="13"/>
      <c r="AD192" s="16" t="str">
        <f>IF(NOT(R192="-"),INDEX(Dictionaries!H:H,MATCH(Main!AC192,Dictionaries!G:G,0)),"-")</f>
        <v>-</v>
      </c>
      <c r="AE192" s="14"/>
      <c r="AF192" s="16" t="str">
        <f>IF(NOT(R192="-"),INDEX(Dictionaries!J:J,MATCH(Main!AE192,Dictionaries!I:I,0)),"-")</f>
        <v>-</v>
      </c>
      <c r="AG192" s="13"/>
      <c r="AH192" s="16" t="str">
        <f>IF(NOT(R192="-"),INDEX(Dictionaries!L:L,MATCH(Main!AG192,Dictionaries!K:K,0)),"-")</f>
        <v>-</v>
      </c>
      <c r="AI192" s="16" t="str">
        <f t="shared" si="16"/>
        <v>-</v>
      </c>
    </row>
    <row r="193" spans="1:65">
      <c r="Q193" s="12"/>
      <c r="R193" s="16" t="str">
        <f>IF(NOT(ISBLANK(Q193)),INDEX(Dictionaries!D:D,MATCH(Main!Q193,Dictionaries!C:C,0)),"-")</f>
        <v>-</v>
      </c>
      <c r="S193" s="13"/>
      <c r="T193" s="16" t="str">
        <f>IF(NOT(R193="-"),INDEX(Dictionaries!F:F,MATCH(Main!S193,Dictionaries!E:E,0)),"-")</f>
        <v>-</v>
      </c>
      <c r="U193" s="13"/>
      <c r="V193" s="16" t="str">
        <f>IF(NOT(R193="-"),INDEX(Dictionaries!H:H,MATCH(Main!U193,Dictionaries!G:G,0)),"-")</f>
        <v>-</v>
      </c>
      <c r="W193" s="14"/>
      <c r="X193" s="44" t="str">
        <f>IF(NOT(R193="-"),INDEX(Dictionaries!J:J,MATCH(Main!W193,Dictionaries!I:I,0)),"-")</f>
        <v>-</v>
      </c>
      <c r="Y193" s="12"/>
      <c r="Z193" s="16" t="str">
        <f>IF(NOT(R193="-"),INDEX(Dictionaries!D:D,MATCH(Main!Y193,Dictionaries!C:C,0)),"-")</f>
        <v>-</v>
      </c>
      <c r="AA193" s="13"/>
      <c r="AB193" s="16" t="str">
        <f>IF(NOT(R193="-"),INDEX(Dictionaries!F:F,MATCH(Main!AA193,Dictionaries!E:E,0)),"-")</f>
        <v>-</v>
      </c>
      <c r="AC193" s="13"/>
      <c r="AD193" s="16" t="str">
        <f>IF(NOT(R193="-"),INDEX(Dictionaries!H:H,MATCH(Main!AC193,Dictionaries!G:G,0)),"-")</f>
        <v>-</v>
      </c>
      <c r="AE193" s="14"/>
      <c r="AF193" s="16" t="str">
        <f>IF(NOT(R193="-"),INDEX(Dictionaries!J:J,MATCH(Main!AE193,Dictionaries!I:I,0)),"-")</f>
        <v>-</v>
      </c>
      <c r="AG193" s="13"/>
      <c r="AH193" s="16" t="str">
        <f>IF(NOT(R193="-"),INDEX(Dictionaries!L:L,MATCH(Main!AG193,Dictionaries!K:K,0)),"-")</f>
        <v>-</v>
      </c>
      <c r="AI193" s="16" t="str">
        <f t="shared" si="16"/>
        <v>-</v>
      </c>
    </row>
    <row r="194" spans="1:65">
      <c r="Q194" s="12"/>
      <c r="R194" s="16" t="str">
        <f>IF(NOT(ISBLANK(Q194)),INDEX(Dictionaries!D:D,MATCH(Main!Q194,Dictionaries!C:C,0)),"-")</f>
        <v>-</v>
      </c>
      <c r="S194" s="13"/>
      <c r="T194" s="16" t="str">
        <f>IF(NOT(R194="-"),INDEX(Dictionaries!F:F,MATCH(Main!S194,Dictionaries!E:E,0)),"-")</f>
        <v>-</v>
      </c>
      <c r="U194" s="13"/>
      <c r="V194" s="16" t="str">
        <f>IF(NOT(R194="-"),INDEX(Dictionaries!H:H,MATCH(Main!U194,Dictionaries!G:G,0)),"-")</f>
        <v>-</v>
      </c>
      <c r="W194" s="14"/>
      <c r="X194" s="44" t="str">
        <f>IF(NOT(R194="-"),INDEX(Dictionaries!J:J,MATCH(Main!W194,Dictionaries!I:I,0)),"-")</f>
        <v>-</v>
      </c>
      <c r="Y194" s="12"/>
      <c r="Z194" s="16" t="str">
        <f>IF(NOT(R194="-"),INDEX(Dictionaries!D:D,MATCH(Main!Y194,Dictionaries!C:C,0)),"-")</f>
        <v>-</v>
      </c>
      <c r="AA194" s="13"/>
      <c r="AB194" s="16" t="str">
        <f>IF(NOT(R194="-"),INDEX(Dictionaries!F:F,MATCH(Main!AA194,Dictionaries!E:E,0)),"-")</f>
        <v>-</v>
      </c>
      <c r="AC194" s="13"/>
      <c r="AD194" s="16" t="str">
        <f>IF(NOT(R194="-"),INDEX(Dictionaries!H:H,MATCH(Main!AC194,Dictionaries!G:G,0)),"-")</f>
        <v>-</v>
      </c>
      <c r="AE194" s="14"/>
      <c r="AF194" s="16" t="str">
        <f>IF(NOT(R194="-"),INDEX(Dictionaries!J:J,MATCH(Main!AE194,Dictionaries!I:I,0)),"-")</f>
        <v>-</v>
      </c>
      <c r="AG194" s="13"/>
      <c r="AH194" s="16" t="str">
        <f>IF(NOT(R194="-"),INDEX(Dictionaries!L:L,MATCH(Main!AG194,Dictionaries!K:K,0)),"-")</f>
        <v>-</v>
      </c>
      <c r="AI194" s="16" t="str">
        <f t="shared" si="16"/>
        <v>-</v>
      </c>
    </row>
    <row r="195" spans="1:65">
      <c r="Q195" s="12"/>
      <c r="R195" s="16" t="str">
        <f>IF(NOT(ISBLANK(Q195)),INDEX(Dictionaries!D:D,MATCH(Main!Q195,Dictionaries!C:C,0)),"-")</f>
        <v>-</v>
      </c>
      <c r="S195" s="13"/>
      <c r="T195" s="16" t="str">
        <f>IF(NOT(R195="-"),INDEX(Dictionaries!F:F,MATCH(Main!S195,Dictionaries!E:E,0)),"-")</f>
        <v>-</v>
      </c>
      <c r="U195" s="13"/>
      <c r="V195" s="16" t="str">
        <f>IF(NOT(R195="-"),INDEX(Dictionaries!H:H,MATCH(Main!U195,Dictionaries!G:G,0)),"-")</f>
        <v>-</v>
      </c>
      <c r="W195" s="14"/>
      <c r="X195" s="44" t="str">
        <f>IF(NOT(R195="-"),INDEX(Dictionaries!J:J,MATCH(Main!W195,Dictionaries!I:I,0)),"-")</f>
        <v>-</v>
      </c>
      <c r="Y195" s="12"/>
      <c r="Z195" s="16" t="str">
        <f>IF(NOT(R195="-"),INDEX(Dictionaries!D:D,MATCH(Main!Y195,Dictionaries!C:C,0)),"-")</f>
        <v>-</v>
      </c>
      <c r="AA195" s="13"/>
      <c r="AB195" s="16" t="str">
        <f>IF(NOT(R195="-"),INDEX(Dictionaries!F:F,MATCH(Main!AA195,Dictionaries!E:E,0)),"-")</f>
        <v>-</v>
      </c>
      <c r="AC195" s="13"/>
      <c r="AD195" s="16" t="str">
        <f>IF(NOT(R195="-"),INDEX(Dictionaries!H:H,MATCH(Main!AC195,Dictionaries!G:G,0)),"-")</f>
        <v>-</v>
      </c>
      <c r="AE195" s="14"/>
      <c r="AF195" s="16" t="str">
        <f>IF(NOT(R195="-"),INDEX(Dictionaries!J:J,MATCH(Main!AE195,Dictionaries!I:I,0)),"-")</f>
        <v>-</v>
      </c>
      <c r="AG195" s="13"/>
      <c r="AH195" s="16" t="str">
        <f>IF(NOT(R195="-"),INDEX(Dictionaries!L:L,MATCH(Main!AG195,Dictionaries!K:K,0)),"-")</f>
        <v>-</v>
      </c>
      <c r="AI195" s="16" t="str">
        <f t="shared" si="16"/>
        <v>-</v>
      </c>
    </row>
    <row r="196" spans="1:65">
      <c r="Q196" s="12"/>
      <c r="R196" s="16" t="str">
        <f>IF(NOT(ISBLANK(Q196)),INDEX(Dictionaries!D:D,MATCH(Main!Q196,Dictionaries!C:C,0)),"-")</f>
        <v>-</v>
      </c>
      <c r="S196" s="13"/>
      <c r="T196" s="16" t="str">
        <f>IF(NOT(R196="-"),INDEX(Dictionaries!F:F,MATCH(Main!S196,Dictionaries!E:E,0)),"-")</f>
        <v>-</v>
      </c>
      <c r="U196" s="13"/>
      <c r="V196" s="16" t="str">
        <f>IF(NOT(R196="-"),INDEX(Dictionaries!H:H,MATCH(Main!U196,Dictionaries!G:G,0)),"-")</f>
        <v>-</v>
      </c>
      <c r="W196" s="14"/>
      <c r="X196" s="44" t="str">
        <f>IF(NOT(R196="-"),INDEX(Dictionaries!J:J,MATCH(Main!W196,Dictionaries!I:I,0)),"-")</f>
        <v>-</v>
      </c>
      <c r="Y196" s="12"/>
      <c r="Z196" s="16" t="str">
        <f>IF(NOT(R196="-"),INDEX(Dictionaries!D:D,MATCH(Main!Y196,Dictionaries!C:C,0)),"-")</f>
        <v>-</v>
      </c>
      <c r="AA196" s="13"/>
      <c r="AB196" s="16" t="str">
        <f>IF(NOT(R196="-"),INDEX(Dictionaries!F:F,MATCH(Main!AA196,Dictionaries!E:E,0)),"-")</f>
        <v>-</v>
      </c>
      <c r="AC196" s="13"/>
      <c r="AD196" s="16" t="str">
        <f>IF(NOT(R196="-"),INDEX(Dictionaries!H:H,MATCH(Main!AC196,Dictionaries!G:G,0)),"-")</f>
        <v>-</v>
      </c>
      <c r="AE196" s="14"/>
      <c r="AF196" s="16" t="str">
        <f>IF(NOT(R196="-"),INDEX(Dictionaries!J:J,MATCH(Main!AE196,Dictionaries!I:I,0)),"-")</f>
        <v>-</v>
      </c>
      <c r="AG196" s="13"/>
      <c r="AH196" s="16" t="str">
        <f>IF(NOT(R196="-"),INDEX(Dictionaries!L:L,MATCH(Main!AG196,Dictionaries!K:K,0)),"-")</f>
        <v>-</v>
      </c>
      <c r="AI196" s="16" t="str">
        <f t="shared" si="16"/>
        <v>-</v>
      </c>
    </row>
    <row r="197" spans="1:65">
      <c r="Q197" s="12"/>
      <c r="R197" s="16" t="str">
        <f>IF(NOT(ISBLANK(Q197)),INDEX(Dictionaries!D:D,MATCH(Main!Q197,Dictionaries!C:C,0)),"-")</f>
        <v>-</v>
      </c>
      <c r="S197" s="13"/>
      <c r="T197" s="16" t="str">
        <f>IF(NOT(R197="-"),INDEX(Dictionaries!F:F,MATCH(Main!S197,Dictionaries!E:E,0)),"-")</f>
        <v>-</v>
      </c>
      <c r="U197" s="13"/>
      <c r="V197" s="16" t="str">
        <f>IF(NOT(R197="-"),INDEX(Dictionaries!H:H,MATCH(Main!U197,Dictionaries!G:G,0)),"-")</f>
        <v>-</v>
      </c>
      <c r="W197" s="14"/>
      <c r="X197" s="44" t="str">
        <f>IF(NOT(R197="-"),INDEX(Dictionaries!J:J,MATCH(Main!W197,Dictionaries!I:I,0)),"-")</f>
        <v>-</v>
      </c>
      <c r="Y197" s="12"/>
      <c r="Z197" s="16" t="str">
        <f>IF(NOT(R197="-"),INDEX(Dictionaries!D:D,MATCH(Main!Y197,Dictionaries!C:C,0)),"-")</f>
        <v>-</v>
      </c>
      <c r="AA197" s="13"/>
      <c r="AB197" s="16" t="str">
        <f>IF(NOT(R197="-"),INDEX(Dictionaries!F:F,MATCH(Main!AA197,Dictionaries!E:E,0)),"-")</f>
        <v>-</v>
      </c>
      <c r="AC197" s="13"/>
      <c r="AD197" s="16" t="str">
        <f>IF(NOT(R197="-"),INDEX(Dictionaries!H:H,MATCH(Main!AC197,Dictionaries!G:G,0)),"-")</f>
        <v>-</v>
      </c>
      <c r="AE197" s="14"/>
      <c r="AF197" s="16" t="str">
        <f>IF(NOT(R197="-"),INDEX(Dictionaries!J:J,MATCH(Main!AE197,Dictionaries!I:I,0)),"-")</f>
        <v>-</v>
      </c>
      <c r="AG197" s="13"/>
      <c r="AH197" s="16" t="str">
        <f>IF(NOT(R197="-"),INDEX(Dictionaries!L:L,MATCH(Main!AG197,Dictionaries!K:K,0)),"-")</f>
        <v>-</v>
      </c>
      <c r="AI197" s="16" t="str">
        <f t="shared" si="16"/>
        <v>-</v>
      </c>
    </row>
    <row r="198" spans="1:65">
      <c r="Q198" s="12"/>
      <c r="R198" s="16" t="str">
        <f>IF(NOT(ISBLANK(Q198)),INDEX(Dictionaries!D:D,MATCH(Main!Q198,Dictionaries!C:C,0)),"-")</f>
        <v>-</v>
      </c>
      <c r="S198" s="13"/>
      <c r="T198" s="16" t="str">
        <f>IF(NOT(R198="-"),INDEX(Dictionaries!F:F,MATCH(Main!S198,Dictionaries!E:E,0)),"-")</f>
        <v>-</v>
      </c>
      <c r="U198" s="13"/>
      <c r="V198" s="16" t="str">
        <f>IF(NOT(R198="-"),INDEX(Dictionaries!H:H,MATCH(Main!U198,Dictionaries!G:G,0)),"-")</f>
        <v>-</v>
      </c>
      <c r="W198" s="14"/>
      <c r="X198" s="44" t="str">
        <f>IF(NOT(R198="-"),INDEX(Dictionaries!J:J,MATCH(Main!W198,Dictionaries!I:I,0)),"-")</f>
        <v>-</v>
      </c>
      <c r="Y198" s="12"/>
      <c r="Z198" s="16" t="str">
        <f>IF(NOT(R198="-"),INDEX(Dictionaries!D:D,MATCH(Main!Y198,Dictionaries!C:C,0)),"-")</f>
        <v>-</v>
      </c>
      <c r="AA198" s="13"/>
      <c r="AB198" s="16" t="str">
        <f>IF(NOT(R198="-"),INDEX(Dictionaries!F:F,MATCH(Main!AA198,Dictionaries!E:E,0)),"-")</f>
        <v>-</v>
      </c>
      <c r="AC198" s="13"/>
      <c r="AD198" s="16" t="str">
        <f>IF(NOT(R198="-"),INDEX(Dictionaries!H:H,MATCH(Main!AC198,Dictionaries!G:G,0)),"-")</f>
        <v>-</v>
      </c>
      <c r="AE198" s="14"/>
      <c r="AF198" s="16" t="str">
        <f>IF(NOT(R198="-"),INDEX(Dictionaries!J:J,MATCH(Main!AE198,Dictionaries!I:I,0)),"-")</f>
        <v>-</v>
      </c>
      <c r="AG198" s="13"/>
      <c r="AH198" s="16" t="str">
        <f>IF(NOT(R198="-"),INDEX(Dictionaries!L:L,MATCH(Main!AG198,Dictionaries!K:K,0)),"-")</f>
        <v>-</v>
      </c>
      <c r="AI198" s="16" t="str">
        <f t="shared" si="16"/>
        <v>-</v>
      </c>
    </row>
    <row r="199" spans="1:65">
      <c r="Q199" s="12"/>
      <c r="R199" s="16" t="str">
        <f>IF(NOT(ISBLANK(Q199)),INDEX(Dictionaries!D:D,MATCH(Main!Q199,Dictionaries!C:C,0)),"-")</f>
        <v>-</v>
      </c>
      <c r="S199" s="13"/>
      <c r="T199" s="16" t="str">
        <f>IF(NOT(R199="-"),INDEX(Dictionaries!F:F,MATCH(Main!S199,Dictionaries!E:E,0)),"-")</f>
        <v>-</v>
      </c>
      <c r="U199" s="13"/>
      <c r="V199" s="16" t="str">
        <f>IF(NOT(R199="-"),INDEX(Dictionaries!H:H,MATCH(Main!U199,Dictionaries!G:G,0)),"-")</f>
        <v>-</v>
      </c>
      <c r="W199" s="14"/>
      <c r="X199" s="44" t="str">
        <f>IF(NOT(R199="-"),INDEX(Dictionaries!J:J,MATCH(Main!W199,Dictionaries!I:I,0)),"-")</f>
        <v>-</v>
      </c>
      <c r="Y199" s="12"/>
      <c r="Z199" s="16" t="str">
        <f>IF(NOT(R199="-"),INDEX(Dictionaries!D:D,MATCH(Main!Y199,Dictionaries!C:C,0)),"-")</f>
        <v>-</v>
      </c>
      <c r="AA199" s="13"/>
      <c r="AB199" s="16" t="str">
        <f>IF(NOT(R199="-"),INDEX(Dictionaries!F:F,MATCH(Main!AA199,Dictionaries!E:E,0)),"-")</f>
        <v>-</v>
      </c>
      <c r="AC199" s="13"/>
      <c r="AD199" s="16" t="str">
        <f>IF(NOT(R199="-"),INDEX(Dictionaries!H:H,MATCH(Main!AC199,Dictionaries!G:G,0)),"-")</f>
        <v>-</v>
      </c>
      <c r="AE199" s="14"/>
      <c r="AF199" s="16" t="str">
        <f>IF(NOT(R199="-"),INDEX(Dictionaries!J:J,MATCH(Main!AE199,Dictionaries!I:I,0)),"-")</f>
        <v>-</v>
      </c>
      <c r="AG199" s="13"/>
      <c r="AH199" s="16" t="str">
        <f>IF(NOT(R199="-"),INDEX(Dictionaries!L:L,MATCH(Main!AG199,Dictionaries!K:K,0)),"-")</f>
        <v>-</v>
      </c>
      <c r="AI199" s="16" t="str">
        <f t="shared" si="16"/>
        <v>-</v>
      </c>
    </row>
    <row r="200" spans="1:65">
      <c r="A200">
        <v>1191</v>
      </c>
      <c r="B200" t="s">
        <v>352</v>
      </c>
      <c r="D200" s="3" t="s">
        <v>223</v>
      </c>
      <c r="E200" s="9" t="s">
        <v>224</v>
      </c>
      <c r="F200" s="2">
        <v>192</v>
      </c>
      <c r="G200" s="1">
        <v>168</v>
      </c>
      <c r="H200" s="1">
        <v>181</v>
      </c>
      <c r="I200" s="1">
        <f>_xlfn.NUMBERVALUE(RIGHT(A200,3))</f>
        <v>191</v>
      </c>
      <c r="J200" s="17" t="str">
        <f>F200&amp;"."&amp;G200&amp;"."&amp;H200&amp;"."&amp;I200</f>
        <v>192.168.181.191</v>
      </c>
      <c r="K200" s="11" t="s">
        <v>118</v>
      </c>
      <c r="L200" s="15" t="str">
        <f>INDEX(Dictionaries!B:B,MATCH(Main!K200,Dictionaries!A:A,0))</f>
        <v>CST-01:00</v>
      </c>
      <c r="M200" s="9" t="s">
        <v>225</v>
      </c>
      <c r="N200" s="9" t="s">
        <v>226</v>
      </c>
      <c r="O200" s="13">
        <v>123</v>
      </c>
      <c r="P200" s="13">
        <v>60</v>
      </c>
      <c r="Q200" s="12" t="s">
        <v>65</v>
      </c>
      <c r="R200" s="16">
        <f>IF(NOT(ISBLANK(Q200)),INDEX(Dictionaries!D:D,MATCH(Main!Q200,Dictionaries!C:C,0)),"-")</f>
        <v>3</v>
      </c>
      <c r="S200" s="13" t="s">
        <v>80</v>
      </c>
      <c r="T200" s="16">
        <f>IF(NOT(R200="-"),INDEX(Dictionaries!F:F,MATCH(Main!S200,Dictionaries!E:E,0)),"-")</f>
        <v>5</v>
      </c>
      <c r="U200" s="13" t="s">
        <v>53</v>
      </c>
      <c r="V200" s="16">
        <f>IF(NOT(R200="-"),INDEX(Dictionaries!H:H,MATCH(Main!U200,Dictionaries!G:G,0)),"-")</f>
        <v>0</v>
      </c>
      <c r="W200" s="14">
        <v>2</v>
      </c>
      <c r="X200" s="44" t="str">
        <f>IF(NOT(R200="-"),INDEX(Dictionaries!J:J,MATCH(Main!W200,Dictionaries!I:I,0)),"-")</f>
        <v>02:00:00</v>
      </c>
      <c r="Y200" s="12" t="s">
        <v>105</v>
      </c>
      <c r="Z200" s="16">
        <f>IF(NOT(R200="-"),INDEX(Dictionaries!D:D,MATCH(Main!Y200,Dictionaries!C:C,0)),"-")</f>
        <v>10</v>
      </c>
      <c r="AA200" s="13" t="s">
        <v>80</v>
      </c>
      <c r="AB200" s="16">
        <f>IF(NOT(R200="-"),INDEX(Dictionaries!F:F,MATCH(Main!AA200,Dictionaries!E:E,0)),"-")</f>
        <v>5</v>
      </c>
      <c r="AC200" s="13" t="s">
        <v>53</v>
      </c>
      <c r="AD200" s="16">
        <f>IF(NOT(R200="-"),INDEX(Dictionaries!H:H,MATCH(Main!AC200,Dictionaries!G:G,0)),"-")</f>
        <v>0</v>
      </c>
      <c r="AE200" s="14">
        <v>2</v>
      </c>
      <c r="AF200" s="16" t="str">
        <f>IF(NOT(R200="-"),INDEX(Dictionaries!J:J,MATCH(Main!AE200,Dictionaries!I:I,0)),"-")</f>
        <v>02:00:00</v>
      </c>
      <c r="AG200" s="13">
        <v>60</v>
      </c>
      <c r="AH200" s="16" t="str">
        <f>IF(NOT(R200="-"),INDEX(Dictionaries!L:L,MATCH(Main!AG200,Dictionaries!K:K,0)),"-")</f>
        <v>01:00:00</v>
      </c>
      <c r="AI200" s="16" t="str">
        <f t="shared" si="16"/>
        <v>CST-01:00:00DST01:00:00,M3.5.0/02:00:00,M10.5.0/02:00:00</v>
      </c>
      <c r="AJ200" s="12" t="s">
        <v>227</v>
      </c>
      <c r="AK200" s="13" t="s">
        <v>227</v>
      </c>
      <c r="AL200" s="13" t="s">
        <v>227</v>
      </c>
      <c r="AM200" s="1" t="s">
        <v>227</v>
      </c>
      <c r="AN200" s="13" t="s">
        <v>227</v>
      </c>
      <c r="AO200" s="13" t="s">
        <v>227</v>
      </c>
      <c r="AP200" s="12" t="s">
        <v>227</v>
      </c>
      <c r="AQ200" s="13" t="s">
        <v>227</v>
      </c>
      <c r="AR200" s="13" t="s">
        <v>227</v>
      </c>
      <c r="AS200" s="1" t="s">
        <v>227</v>
      </c>
      <c r="AT200" s="13" t="s">
        <v>227</v>
      </c>
      <c r="AU200" s="13" t="s">
        <v>227</v>
      </c>
      <c r="AV200" s="12" t="s">
        <v>227</v>
      </c>
      <c r="AW200" s="13"/>
      <c r="AX200" s="13" t="s">
        <v>227</v>
      </c>
      <c r="AY200" s="13" t="s">
        <v>227</v>
      </c>
      <c r="AZ200" s="13" t="s">
        <v>227</v>
      </c>
      <c r="BA200" s="13" t="s">
        <v>227</v>
      </c>
      <c r="BB200" s="13" t="s">
        <v>227</v>
      </c>
      <c r="BC200" s="13" t="s">
        <v>227</v>
      </c>
      <c r="BD200" s="12" t="s">
        <v>227</v>
      </c>
      <c r="BE200" s="13" t="s">
        <v>227</v>
      </c>
      <c r="BF200" s="13" t="s">
        <v>227</v>
      </c>
      <c r="BG200" s="13" t="s">
        <v>227</v>
      </c>
      <c r="BH200" s="13" t="s">
        <v>227</v>
      </c>
      <c r="BI200" s="13" t="s">
        <v>227</v>
      </c>
      <c r="BJ200" s="13" t="s">
        <v>227</v>
      </c>
      <c r="BK200" s="12" t="str">
        <f>F200&amp;"."&amp;G200&amp;"."&amp;H200&amp;"."&amp;(I200-1)</f>
        <v>192.168.181.190</v>
      </c>
      <c r="BL200" s="13" t="s">
        <v>232</v>
      </c>
      <c r="BM200" s="13" t="str">
        <f t="shared" ref="BM200:BM229" si="17">111&amp;RIGHT(A200,2)</f>
        <v>11191</v>
      </c>
    </row>
    <row r="201" spans="1:65">
      <c r="A201">
        <v>1192</v>
      </c>
      <c r="B201" t="s">
        <v>353</v>
      </c>
      <c r="D201" s="3" t="s">
        <v>223</v>
      </c>
      <c r="E201" s="9" t="s">
        <v>224</v>
      </c>
      <c r="F201" s="2">
        <v>192</v>
      </c>
      <c r="G201" s="1">
        <v>168</v>
      </c>
      <c r="H201" s="1">
        <v>181</v>
      </c>
      <c r="I201" s="1">
        <f t="shared" ref="I201:I229" si="18">_xlfn.NUMBERVALUE(RIGHT(A201,3))</f>
        <v>192</v>
      </c>
      <c r="J201" s="17" t="str">
        <f t="shared" ref="J201:J229" si="19">F201&amp;"."&amp;G201&amp;"."&amp;H201&amp;"."&amp;I201</f>
        <v>192.168.181.192</v>
      </c>
      <c r="K201" s="11" t="s">
        <v>118</v>
      </c>
      <c r="L201" s="15" t="str">
        <f>INDEX(Dictionaries!B:B,MATCH(Main!K201,Dictionaries!A:A,0))</f>
        <v>CST-01:00</v>
      </c>
      <c r="M201" s="9" t="s">
        <v>225</v>
      </c>
      <c r="N201" s="9" t="s">
        <v>226</v>
      </c>
      <c r="O201" s="13">
        <v>123</v>
      </c>
      <c r="P201" s="13">
        <v>60</v>
      </c>
      <c r="Q201" s="12" t="s">
        <v>65</v>
      </c>
      <c r="R201" s="16">
        <f>IF(NOT(ISBLANK(Q201)),INDEX(Dictionaries!D:D,MATCH(Main!Q201,Dictionaries!C:C,0)),"-")</f>
        <v>3</v>
      </c>
      <c r="S201" s="13" t="s">
        <v>80</v>
      </c>
      <c r="T201" s="16">
        <f>IF(NOT(R201="-"),INDEX(Dictionaries!F:F,MATCH(Main!S201,Dictionaries!E:E,0)),"-")</f>
        <v>5</v>
      </c>
      <c r="U201" s="13" t="s">
        <v>53</v>
      </c>
      <c r="V201" s="16">
        <f>IF(NOT(R201="-"),INDEX(Dictionaries!H:H,MATCH(Main!U201,Dictionaries!G:G,0)),"-")</f>
        <v>0</v>
      </c>
      <c r="W201" s="14">
        <v>2</v>
      </c>
      <c r="X201" s="44" t="str">
        <f>IF(NOT(R201="-"),INDEX(Dictionaries!J:J,MATCH(Main!W201,Dictionaries!I:I,0)),"-")</f>
        <v>02:00:00</v>
      </c>
      <c r="Y201" s="12" t="s">
        <v>105</v>
      </c>
      <c r="Z201" s="16">
        <f>IF(NOT(R201="-"),INDEX(Dictionaries!D:D,MATCH(Main!Y201,Dictionaries!C:C,0)),"-")</f>
        <v>10</v>
      </c>
      <c r="AA201" s="13" t="s">
        <v>80</v>
      </c>
      <c r="AB201" s="16">
        <f>IF(NOT(R201="-"),INDEX(Dictionaries!F:F,MATCH(Main!AA201,Dictionaries!E:E,0)),"-")</f>
        <v>5</v>
      </c>
      <c r="AC201" s="13" t="s">
        <v>53</v>
      </c>
      <c r="AD201" s="16">
        <f>IF(NOT(R201="-"),INDEX(Dictionaries!H:H,MATCH(Main!AC201,Dictionaries!G:G,0)),"-")</f>
        <v>0</v>
      </c>
      <c r="AE201" s="14">
        <v>2</v>
      </c>
      <c r="AF201" s="16" t="str">
        <f>IF(NOT(R201="-"),INDEX(Dictionaries!J:J,MATCH(Main!AE201,Dictionaries!I:I,0)),"-")</f>
        <v>02:00:00</v>
      </c>
      <c r="AG201" s="13">
        <v>60</v>
      </c>
      <c r="AH201" s="16" t="str">
        <f>IF(NOT(R201="-"),INDEX(Dictionaries!L:L,MATCH(Main!AG201,Dictionaries!K:K,0)),"-")</f>
        <v>01:00:00</v>
      </c>
      <c r="AI201" s="16" t="str">
        <f t="shared" si="16"/>
        <v>CST-01:00:00DST01:00:00,M3.5.0/02:00:00,M10.5.0/02:00:00</v>
      </c>
      <c r="AJ201" s="2">
        <v>2560</v>
      </c>
      <c r="AK201" s="1">
        <v>1440</v>
      </c>
      <c r="AL201" s="1" t="s">
        <v>89</v>
      </c>
      <c r="AM201" s="17">
        <v>100</v>
      </c>
      <c r="AN201" s="1">
        <v>25</v>
      </c>
      <c r="AO201" s="1">
        <v>16384</v>
      </c>
      <c r="AP201" s="2">
        <v>3840</v>
      </c>
      <c r="AQ201" s="1">
        <v>1080</v>
      </c>
      <c r="AR201" s="1" t="s">
        <v>89</v>
      </c>
      <c r="AS201" s="17">
        <v>100</v>
      </c>
      <c r="AT201" s="1">
        <v>25</v>
      </c>
      <c r="AU201" s="1">
        <v>16834</v>
      </c>
      <c r="AV201" s="2" t="s">
        <v>228</v>
      </c>
      <c r="AX201" s="1" t="s">
        <v>230</v>
      </c>
      <c r="AY201" s="1" t="s">
        <v>229</v>
      </c>
      <c r="AZ201" s="1">
        <v>39</v>
      </c>
      <c r="BA201" s="1">
        <v>96</v>
      </c>
      <c r="BB201" s="1">
        <v>1</v>
      </c>
      <c r="BC201" s="1">
        <v>48</v>
      </c>
      <c r="BD201" s="2" t="s">
        <v>354</v>
      </c>
      <c r="BE201" s="1" t="s">
        <v>229</v>
      </c>
      <c r="BF201" s="1">
        <v>14</v>
      </c>
      <c r="BG201" s="1">
        <v>544</v>
      </c>
      <c r="BH201" s="1" t="s">
        <v>230</v>
      </c>
      <c r="BI201" s="1">
        <v>0</v>
      </c>
      <c r="BJ201" s="1">
        <v>512</v>
      </c>
      <c r="BK201" s="2" t="str">
        <f>BK200</f>
        <v>192.168.181.190</v>
      </c>
      <c r="BL201" s="13" t="s">
        <v>232</v>
      </c>
      <c r="BM201" s="13" t="str">
        <f t="shared" si="17"/>
        <v>11192</v>
      </c>
    </row>
    <row r="202" spans="1:65">
      <c r="A202">
        <v>1193</v>
      </c>
      <c r="B202" t="s">
        <v>355</v>
      </c>
      <c r="D202" s="3" t="s">
        <v>223</v>
      </c>
      <c r="E202" s="9" t="s">
        <v>224</v>
      </c>
      <c r="F202" s="2">
        <v>192</v>
      </c>
      <c r="G202" s="1">
        <v>168</v>
      </c>
      <c r="H202" s="1">
        <v>181</v>
      </c>
      <c r="I202" s="1">
        <f t="shared" si="18"/>
        <v>193</v>
      </c>
      <c r="J202" s="17" t="str">
        <f t="shared" si="19"/>
        <v>192.168.181.193</v>
      </c>
      <c r="K202" s="11" t="s">
        <v>118</v>
      </c>
      <c r="L202" s="15" t="str">
        <f>INDEX(Dictionaries!B:B,MATCH(Main!K202,Dictionaries!A:A,0))</f>
        <v>CST-01:00</v>
      </c>
      <c r="M202" s="9" t="s">
        <v>225</v>
      </c>
      <c r="N202" s="9" t="s">
        <v>226</v>
      </c>
      <c r="O202" s="13">
        <v>123</v>
      </c>
      <c r="P202" s="13">
        <v>60</v>
      </c>
      <c r="Q202" s="12" t="s">
        <v>65</v>
      </c>
      <c r="R202" s="16">
        <f>IF(NOT(ISBLANK(Q202)),INDEX(Dictionaries!D:D,MATCH(Main!Q202,Dictionaries!C:C,0)),"-")</f>
        <v>3</v>
      </c>
      <c r="S202" s="13" t="s">
        <v>80</v>
      </c>
      <c r="T202" s="16">
        <f>IF(NOT(R202="-"),INDEX(Dictionaries!F:F,MATCH(Main!S202,Dictionaries!E:E,0)),"-")</f>
        <v>5</v>
      </c>
      <c r="U202" s="13" t="s">
        <v>53</v>
      </c>
      <c r="V202" s="16">
        <f>IF(NOT(R202="-"),INDEX(Dictionaries!H:H,MATCH(Main!U202,Dictionaries!G:G,0)),"-")</f>
        <v>0</v>
      </c>
      <c r="W202" s="14">
        <v>2</v>
      </c>
      <c r="X202" s="44" t="str">
        <f>IF(NOT(R202="-"),INDEX(Dictionaries!J:J,MATCH(Main!W202,Dictionaries!I:I,0)),"-")</f>
        <v>02:00:00</v>
      </c>
      <c r="Y202" s="12" t="s">
        <v>105</v>
      </c>
      <c r="Z202" s="16">
        <f>IF(NOT(R202="-"),INDEX(Dictionaries!D:D,MATCH(Main!Y202,Dictionaries!C:C,0)),"-")</f>
        <v>10</v>
      </c>
      <c r="AA202" s="13" t="s">
        <v>80</v>
      </c>
      <c r="AB202" s="16">
        <f>IF(NOT(R202="-"),INDEX(Dictionaries!F:F,MATCH(Main!AA202,Dictionaries!E:E,0)),"-")</f>
        <v>5</v>
      </c>
      <c r="AC202" s="13" t="s">
        <v>53</v>
      </c>
      <c r="AD202" s="16">
        <f>IF(NOT(R202="-"),INDEX(Dictionaries!H:H,MATCH(Main!AC202,Dictionaries!G:G,0)),"-")</f>
        <v>0</v>
      </c>
      <c r="AE202" s="14">
        <v>2</v>
      </c>
      <c r="AF202" s="16" t="str">
        <f>IF(NOT(R202="-"),INDEX(Dictionaries!J:J,MATCH(Main!AE202,Dictionaries!I:I,0)),"-")</f>
        <v>02:00:00</v>
      </c>
      <c r="AG202" s="13">
        <v>60</v>
      </c>
      <c r="AH202" s="16" t="str">
        <f>IF(NOT(R202="-"),INDEX(Dictionaries!L:L,MATCH(Main!AG202,Dictionaries!K:K,0)),"-")</f>
        <v>01:00:00</v>
      </c>
      <c r="AI202" s="16" t="str">
        <f t="shared" si="16"/>
        <v>CST-01:00:00DST01:00:00,M3.5.0/02:00:00,M10.5.0/02:00:00</v>
      </c>
      <c r="AJ202" s="2">
        <v>2592</v>
      </c>
      <c r="AK202" s="1">
        <v>1944</v>
      </c>
      <c r="AL202" s="1" t="s">
        <v>89</v>
      </c>
      <c r="AM202" s="17">
        <v>100</v>
      </c>
      <c r="AN202" s="1">
        <v>20</v>
      </c>
      <c r="AO202" s="1">
        <v>8192</v>
      </c>
      <c r="AP202" s="12" t="s">
        <v>227</v>
      </c>
      <c r="AQ202" s="13" t="s">
        <v>227</v>
      </c>
      <c r="AR202" s="13" t="s">
        <v>227</v>
      </c>
      <c r="AS202" s="1" t="s">
        <v>227</v>
      </c>
      <c r="AT202" s="13" t="s">
        <v>227</v>
      </c>
      <c r="AU202" s="13" t="s">
        <v>227</v>
      </c>
      <c r="AV202" s="2" t="s">
        <v>228</v>
      </c>
      <c r="AX202" s="1" t="s">
        <v>230</v>
      </c>
      <c r="AY202" s="1" t="s">
        <v>229</v>
      </c>
      <c r="AZ202" s="1">
        <v>19</v>
      </c>
      <c r="BA202" s="1">
        <v>80</v>
      </c>
      <c r="BB202" s="1">
        <v>1</v>
      </c>
      <c r="BC202" s="1">
        <v>48</v>
      </c>
      <c r="BD202" s="12" t="s">
        <v>227</v>
      </c>
      <c r="BE202" s="13" t="s">
        <v>227</v>
      </c>
      <c r="BF202" s="13" t="s">
        <v>227</v>
      </c>
      <c r="BG202" s="13" t="s">
        <v>227</v>
      </c>
      <c r="BH202" s="13" t="s">
        <v>227</v>
      </c>
      <c r="BI202" s="13" t="s">
        <v>227</v>
      </c>
      <c r="BJ202" s="13" t="s">
        <v>227</v>
      </c>
      <c r="BK202" s="2" t="str">
        <f>BK200</f>
        <v>192.168.181.190</v>
      </c>
      <c r="BL202" s="13" t="s">
        <v>232</v>
      </c>
      <c r="BM202" s="13" t="str">
        <f t="shared" si="17"/>
        <v>11193</v>
      </c>
    </row>
    <row r="203" spans="1:65">
      <c r="A203">
        <v>1194</v>
      </c>
      <c r="B203" t="s">
        <v>356</v>
      </c>
      <c r="D203" s="3" t="s">
        <v>223</v>
      </c>
      <c r="E203" s="9" t="s">
        <v>224</v>
      </c>
      <c r="F203" s="2">
        <v>192</v>
      </c>
      <c r="G203" s="1">
        <v>168</v>
      </c>
      <c r="H203" s="1">
        <v>181</v>
      </c>
      <c r="I203" s="1">
        <f t="shared" si="18"/>
        <v>194</v>
      </c>
      <c r="J203" s="17" t="str">
        <f t="shared" si="19"/>
        <v>192.168.181.194</v>
      </c>
      <c r="K203" s="11" t="s">
        <v>118</v>
      </c>
      <c r="L203" s="15" t="str">
        <f>INDEX(Dictionaries!B:B,MATCH(Main!K203,Dictionaries!A:A,0))</f>
        <v>CST-01:00</v>
      </c>
      <c r="M203" s="9" t="s">
        <v>225</v>
      </c>
      <c r="N203" s="9" t="s">
        <v>226</v>
      </c>
      <c r="O203" s="13">
        <v>123</v>
      </c>
      <c r="P203" s="13">
        <v>60</v>
      </c>
      <c r="Q203" s="12" t="s">
        <v>65</v>
      </c>
      <c r="R203" s="16">
        <f>IF(NOT(ISBLANK(Q203)),INDEX(Dictionaries!D:D,MATCH(Main!Q203,Dictionaries!C:C,0)),"-")</f>
        <v>3</v>
      </c>
      <c r="S203" s="13" t="s">
        <v>80</v>
      </c>
      <c r="T203" s="16">
        <f>IF(NOT(R203="-"),INDEX(Dictionaries!F:F,MATCH(Main!S203,Dictionaries!E:E,0)),"-")</f>
        <v>5</v>
      </c>
      <c r="U203" s="13" t="s">
        <v>53</v>
      </c>
      <c r="V203" s="16">
        <f>IF(NOT(R203="-"),INDEX(Dictionaries!H:H,MATCH(Main!U203,Dictionaries!G:G,0)),"-")</f>
        <v>0</v>
      </c>
      <c r="W203" s="14">
        <v>2</v>
      </c>
      <c r="X203" s="44" t="str">
        <f>IF(NOT(R203="-"),INDEX(Dictionaries!J:J,MATCH(Main!W203,Dictionaries!I:I,0)),"-")</f>
        <v>02:00:00</v>
      </c>
      <c r="Y203" s="12" t="s">
        <v>105</v>
      </c>
      <c r="Z203" s="16">
        <f>IF(NOT(R203="-"),INDEX(Dictionaries!D:D,MATCH(Main!Y203,Dictionaries!C:C,0)),"-")</f>
        <v>10</v>
      </c>
      <c r="AA203" s="13" t="s">
        <v>80</v>
      </c>
      <c r="AB203" s="16">
        <f>IF(NOT(R203="-"),INDEX(Dictionaries!F:F,MATCH(Main!AA203,Dictionaries!E:E,0)),"-")</f>
        <v>5</v>
      </c>
      <c r="AC203" s="13" t="s">
        <v>53</v>
      </c>
      <c r="AD203" s="16">
        <f>IF(NOT(R203="-"),INDEX(Dictionaries!H:H,MATCH(Main!AC203,Dictionaries!G:G,0)),"-")</f>
        <v>0</v>
      </c>
      <c r="AE203" s="14">
        <v>2</v>
      </c>
      <c r="AF203" s="16" t="str">
        <f>IF(NOT(R203="-"),INDEX(Dictionaries!J:J,MATCH(Main!AE203,Dictionaries!I:I,0)),"-")</f>
        <v>02:00:00</v>
      </c>
      <c r="AG203" s="13">
        <v>60</v>
      </c>
      <c r="AH203" s="16" t="str">
        <f>IF(NOT(R203="-"),INDEX(Dictionaries!L:L,MATCH(Main!AG203,Dictionaries!K:K,0)),"-")</f>
        <v>01:00:00</v>
      </c>
      <c r="AI203" s="16" t="str">
        <f t="shared" si="16"/>
        <v>CST-01:00:00DST01:00:00,M3.5.0/02:00:00,M10.5.0/02:00:00</v>
      </c>
      <c r="AJ203" s="12" t="s">
        <v>227</v>
      </c>
      <c r="AK203" s="13" t="s">
        <v>227</v>
      </c>
      <c r="AL203" s="13" t="s">
        <v>227</v>
      </c>
      <c r="AM203" s="1" t="s">
        <v>227</v>
      </c>
      <c r="AN203" s="13" t="s">
        <v>227</v>
      </c>
      <c r="AO203" s="13" t="s">
        <v>227</v>
      </c>
      <c r="AP203" s="12" t="s">
        <v>227</v>
      </c>
      <c r="AQ203" s="13" t="s">
        <v>227</v>
      </c>
      <c r="AR203" s="13" t="s">
        <v>227</v>
      </c>
      <c r="AS203" s="1" t="s">
        <v>227</v>
      </c>
      <c r="AT203" s="13" t="s">
        <v>227</v>
      </c>
      <c r="AU203" s="13" t="s">
        <v>227</v>
      </c>
      <c r="AV203" s="12" t="s">
        <v>227</v>
      </c>
      <c r="AW203" s="13"/>
      <c r="AX203" s="13" t="s">
        <v>227</v>
      </c>
      <c r="AY203" s="13" t="s">
        <v>227</v>
      </c>
      <c r="AZ203" s="13" t="s">
        <v>227</v>
      </c>
      <c r="BA203" s="13" t="s">
        <v>227</v>
      </c>
      <c r="BB203" s="13" t="s">
        <v>227</v>
      </c>
      <c r="BC203" s="13" t="s">
        <v>227</v>
      </c>
      <c r="BD203" s="12" t="s">
        <v>227</v>
      </c>
      <c r="BE203" s="13" t="s">
        <v>227</v>
      </c>
      <c r="BF203" s="13" t="s">
        <v>227</v>
      </c>
      <c r="BG203" s="13" t="s">
        <v>227</v>
      </c>
      <c r="BH203" s="13" t="s">
        <v>227</v>
      </c>
      <c r="BI203" s="13" t="s">
        <v>227</v>
      </c>
      <c r="BJ203" s="13" t="s">
        <v>227</v>
      </c>
      <c r="BK203" s="2" t="str">
        <f>BK200</f>
        <v>192.168.181.190</v>
      </c>
      <c r="BL203" s="13" t="s">
        <v>232</v>
      </c>
      <c r="BM203" s="13" t="str">
        <f t="shared" si="17"/>
        <v>11194</v>
      </c>
    </row>
    <row r="204" spans="1:65">
      <c r="A204">
        <v>1195</v>
      </c>
      <c r="B204" t="s">
        <v>357</v>
      </c>
      <c r="D204" s="3" t="s">
        <v>223</v>
      </c>
      <c r="E204" s="9" t="s">
        <v>224</v>
      </c>
      <c r="F204" s="2">
        <v>192</v>
      </c>
      <c r="G204" s="1">
        <v>168</v>
      </c>
      <c r="H204" s="1">
        <v>181</v>
      </c>
      <c r="I204" s="1">
        <f t="shared" si="18"/>
        <v>195</v>
      </c>
      <c r="J204" s="17" t="str">
        <f t="shared" si="19"/>
        <v>192.168.181.195</v>
      </c>
      <c r="K204" s="11" t="s">
        <v>118</v>
      </c>
      <c r="L204" s="15" t="str">
        <f>INDEX(Dictionaries!B:B,MATCH(Main!K204,Dictionaries!A:A,0))</f>
        <v>CST-01:00</v>
      </c>
      <c r="M204" s="9" t="s">
        <v>225</v>
      </c>
      <c r="N204" s="9" t="s">
        <v>226</v>
      </c>
      <c r="O204" s="13">
        <v>123</v>
      </c>
      <c r="P204" s="13">
        <v>60</v>
      </c>
      <c r="Q204" s="12" t="s">
        <v>65</v>
      </c>
      <c r="R204" s="16">
        <f>IF(NOT(ISBLANK(Q204)),INDEX(Dictionaries!D:D,MATCH(Main!Q204,Dictionaries!C:C,0)),"-")</f>
        <v>3</v>
      </c>
      <c r="S204" s="13" t="s">
        <v>80</v>
      </c>
      <c r="T204" s="16">
        <f>IF(NOT(R204="-"),INDEX(Dictionaries!F:F,MATCH(Main!S204,Dictionaries!E:E,0)),"-")</f>
        <v>5</v>
      </c>
      <c r="U204" s="13" t="s">
        <v>53</v>
      </c>
      <c r="V204" s="16">
        <f>IF(NOT(R204="-"),INDEX(Dictionaries!H:H,MATCH(Main!U204,Dictionaries!G:G,0)),"-")</f>
        <v>0</v>
      </c>
      <c r="W204" s="14">
        <v>2</v>
      </c>
      <c r="X204" s="44" t="str">
        <f>IF(NOT(R204="-"),INDEX(Dictionaries!J:J,MATCH(Main!W204,Dictionaries!I:I,0)),"-")</f>
        <v>02:00:00</v>
      </c>
      <c r="Y204" s="12" t="s">
        <v>105</v>
      </c>
      <c r="Z204" s="16">
        <f>IF(NOT(R204="-"),INDEX(Dictionaries!D:D,MATCH(Main!Y204,Dictionaries!C:C,0)),"-")</f>
        <v>10</v>
      </c>
      <c r="AA204" s="13" t="s">
        <v>80</v>
      </c>
      <c r="AB204" s="16">
        <f>IF(NOT(R204="-"),INDEX(Dictionaries!F:F,MATCH(Main!AA204,Dictionaries!E:E,0)),"-")</f>
        <v>5</v>
      </c>
      <c r="AC204" s="13" t="s">
        <v>53</v>
      </c>
      <c r="AD204" s="16">
        <f>IF(NOT(R204="-"),INDEX(Dictionaries!H:H,MATCH(Main!AC204,Dictionaries!G:G,0)),"-")</f>
        <v>0</v>
      </c>
      <c r="AE204" s="14">
        <v>2</v>
      </c>
      <c r="AF204" s="16" t="str">
        <f>IF(NOT(R204="-"),INDEX(Dictionaries!J:J,MATCH(Main!AE204,Dictionaries!I:I,0)),"-")</f>
        <v>02:00:00</v>
      </c>
      <c r="AG204" s="13">
        <v>60</v>
      </c>
      <c r="AH204" s="16" t="str">
        <f>IF(NOT(R204="-"),INDEX(Dictionaries!L:L,MATCH(Main!AG204,Dictionaries!K:K,0)),"-")</f>
        <v>01:00:00</v>
      </c>
      <c r="AI204" s="16" t="str">
        <f t="shared" si="16"/>
        <v>CST-01:00:00DST01:00:00,M3.5.0/02:00:00,M10.5.0/02:00:00</v>
      </c>
      <c r="AJ204" s="12" t="s">
        <v>227</v>
      </c>
      <c r="AK204" s="13" t="s">
        <v>227</v>
      </c>
      <c r="AL204" s="13" t="s">
        <v>227</v>
      </c>
      <c r="AM204" s="1" t="s">
        <v>227</v>
      </c>
      <c r="AN204" s="13" t="s">
        <v>227</v>
      </c>
      <c r="AO204" s="13" t="s">
        <v>227</v>
      </c>
      <c r="AP204" s="12" t="s">
        <v>227</v>
      </c>
      <c r="AQ204" s="13" t="s">
        <v>227</v>
      </c>
      <c r="AR204" s="13" t="s">
        <v>227</v>
      </c>
      <c r="AS204" s="1" t="s">
        <v>227</v>
      </c>
      <c r="AT204" s="13" t="s">
        <v>227</v>
      </c>
      <c r="AU204" s="13" t="s">
        <v>227</v>
      </c>
      <c r="AV204" s="12" t="s">
        <v>227</v>
      </c>
      <c r="AW204" s="13"/>
      <c r="AX204" s="13" t="s">
        <v>227</v>
      </c>
      <c r="AY204" s="13" t="s">
        <v>227</v>
      </c>
      <c r="AZ204" s="13" t="s">
        <v>227</v>
      </c>
      <c r="BA204" s="13" t="s">
        <v>227</v>
      </c>
      <c r="BB204" s="13" t="s">
        <v>227</v>
      </c>
      <c r="BC204" s="13" t="s">
        <v>227</v>
      </c>
      <c r="BD204" s="12" t="s">
        <v>227</v>
      </c>
      <c r="BE204" s="13" t="s">
        <v>227</v>
      </c>
      <c r="BF204" s="13" t="s">
        <v>227</v>
      </c>
      <c r="BG204" s="13" t="s">
        <v>227</v>
      </c>
      <c r="BH204" s="13" t="s">
        <v>227</v>
      </c>
      <c r="BI204" s="13" t="s">
        <v>227</v>
      </c>
      <c r="BJ204" s="13" t="s">
        <v>227</v>
      </c>
      <c r="BK204" s="2" t="str">
        <f>BK200</f>
        <v>192.168.181.190</v>
      </c>
      <c r="BL204" s="13" t="s">
        <v>232</v>
      </c>
      <c r="BM204" s="13" t="str">
        <f t="shared" si="17"/>
        <v>11195</v>
      </c>
    </row>
    <row r="205" spans="1:65">
      <c r="A205">
        <v>1201</v>
      </c>
      <c r="B205" t="s">
        <v>352</v>
      </c>
      <c r="D205" s="3" t="s">
        <v>223</v>
      </c>
      <c r="E205" s="9" t="s">
        <v>224</v>
      </c>
      <c r="F205" s="2">
        <v>192</v>
      </c>
      <c r="G205" s="1">
        <v>168</v>
      </c>
      <c r="H205" s="1">
        <v>181</v>
      </c>
      <c r="I205" s="1">
        <f t="shared" si="18"/>
        <v>201</v>
      </c>
      <c r="J205" s="17" t="str">
        <f t="shared" si="19"/>
        <v>192.168.181.201</v>
      </c>
      <c r="K205" s="11" t="s">
        <v>118</v>
      </c>
      <c r="L205" s="15" t="str">
        <f>INDEX(Dictionaries!B:B,MATCH(Main!K205,Dictionaries!A:A,0))</f>
        <v>CST-01:00</v>
      </c>
      <c r="M205" s="9" t="s">
        <v>225</v>
      </c>
      <c r="N205" s="9" t="s">
        <v>226</v>
      </c>
      <c r="O205" s="13">
        <v>123</v>
      </c>
      <c r="P205" s="13">
        <v>60</v>
      </c>
      <c r="Q205" s="12" t="s">
        <v>65</v>
      </c>
      <c r="R205" s="16">
        <f>IF(NOT(ISBLANK(Q205)),INDEX(Dictionaries!D:D,MATCH(Main!Q205,Dictionaries!C:C,0)),"-")</f>
        <v>3</v>
      </c>
      <c r="S205" s="13" t="s">
        <v>80</v>
      </c>
      <c r="T205" s="16">
        <f>IF(NOT(R205="-"),INDEX(Dictionaries!F:F,MATCH(Main!S205,Dictionaries!E:E,0)),"-")</f>
        <v>5</v>
      </c>
      <c r="U205" s="13" t="s">
        <v>53</v>
      </c>
      <c r="V205" s="16">
        <f>IF(NOT(R205="-"),INDEX(Dictionaries!H:H,MATCH(Main!U205,Dictionaries!G:G,0)),"-")</f>
        <v>0</v>
      </c>
      <c r="W205" s="14">
        <v>2</v>
      </c>
      <c r="X205" s="44" t="str">
        <f>IF(NOT(R205="-"),INDEX(Dictionaries!J:J,MATCH(Main!W205,Dictionaries!I:I,0)),"-")</f>
        <v>02:00:00</v>
      </c>
      <c r="Y205" s="12" t="s">
        <v>105</v>
      </c>
      <c r="Z205" s="16">
        <f>IF(NOT(R205="-"),INDEX(Dictionaries!D:D,MATCH(Main!Y205,Dictionaries!C:C,0)),"-")</f>
        <v>10</v>
      </c>
      <c r="AA205" s="13" t="s">
        <v>80</v>
      </c>
      <c r="AB205" s="16">
        <f>IF(NOT(R205="-"),INDEX(Dictionaries!F:F,MATCH(Main!AA205,Dictionaries!E:E,0)),"-")</f>
        <v>5</v>
      </c>
      <c r="AC205" s="13" t="s">
        <v>53</v>
      </c>
      <c r="AD205" s="16">
        <f>IF(NOT(R205="-"),INDEX(Dictionaries!H:H,MATCH(Main!AC205,Dictionaries!G:G,0)),"-")</f>
        <v>0</v>
      </c>
      <c r="AE205" s="14">
        <v>2</v>
      </c>
      <c r="AF205" s="16" t="str">
        <f>IF(NOT(R205="-"),INDEX(Dictionaries!J:J,MATCH(Main!AE205,Dictionaries!I:I,0)),"-")</f>
        <v>02:00:00</v>
      </c>
      <c r="AG205" s="13">
        <v>60</v>
      </c>
      <c r="AH205" s="16" t="str">
        <f>IF(NOT(R205="-"),INDEX(Dictionaries!L:L,MATCH(Main!AG205,Dictionaries!K:K,0)),"-")</f>
        <v>01:00:00</v>
      </c>
      <c r="AI205" s="16" t="str">
        <f t="shared" si="16"/>
        <v>CST-01:00:00DST01:00:00,M3.5.0/02:00:00,M10.5.0/02:00:00</v>
      </c>
      <c r="AJ205" s="12" t="s">
        <v>227</v>
      </c>
      <c r="AK205" s="13" t="s">
        <v>227</v>
      </c>
      <c r="AL205" s="13" t="s">
        <v>227</v>
      </c>
      <c r="AM205" s="1" t="s">
        <v>227</v>
      </c>
      <c r="AN205" s="13" t="s">
        <v>227</v>
      </c>
      <c r="AO205" s="13" t="s">
        <v>227</v>
      </c>
      <c r="AP205" s="12" t="s">
        <v>227</v>
      </c>
      <c r="AQ205" s="13" t="s">
        <v>227</v>
      </c>
      <c r="AR205" s="13" t="s">
        <v>227</v>
      </c>
      <c r="AS205" s="1" t="s">
        <v>227</v>
      </c>
      <c r="AT205" s="13" t="s">
        <v>227</v>
      </c>
      <c r="AU205" s="13" t="s">
        <v>227</v>
      </c>
      <c r="AV205" s="12" t="s">
        <v>227</v>
      </c>
      <c r="AW205" s="13"/>
      <c r="AX205" s="13" t="s">
        <v>227</v>
      </c>
      <c r="AY205" s="13" t="s">
        <v>227</v>
      </c>
      <c r="AZ205" s="13" t="s">
        <v>227</v>
      </c>
      <c r="BA205" s="13" t="s">
        <v>227</v>
      </c>
      <c r="BB205" s="13" t="s">
        <v>227</v>
      </c>
      <c r="BC205" s="13" t="s">
        <v>227</v>
      </c>
      <c r="BD205" s="12" t="s">
        <v>227</v>
      </c>
      <c r="BE205" s="13" t="s">
        <v>227</v>
      </c>
      <c r="BF205" s="13" t="s">
        <v>227</v>
      </c>
      <c r="BG205" s="13" t="s">
        <v>227</v>
      </c>
      <c r="BH205" s="13" t="s">
        <v>227</v>
      </c>
      <c r="BI205" s="13" t="s">
        <v>227</v>
      </c>
      <c r="BJ205" s="13" t="s">
        <v>227</v>
      </c>
      <c r="BK205" s="12" t="str">
        <f>F205&amp;"."&amp;G205&amp;"."&amp;H205&amp;"."&amp;(I205-1)</f>
        <v>192.168.181.200</v>
      </c>
      <c r="BL205" s="13" t="s">
        <v>232</v>
      </c>
      <c r="BM205" s="13" t="str">
        <f t="shared" si="17"/>
        <v>11101</v>
      </c>
    </row>
    <row r="206" spans="1:65">
      <c r="A206">
        <v>1202</v>
      </c>
      <c r="B206" t="s">
        <v>353</v>
      </c>
      <c r="D206" s="3" t="s">
        <v>223</v>
      </c>
      <c r="E206" s="9" t="s">
        <v>224</v>
      </c>
      <c r="F206" s="2">
        <v>192</v>
      </c>
      <c r="G206" s="1">
        <v>168</v>
      </c>
      <c r="H206" s="1">
        <v>181</v>
      </c>
      <c r="I206" s="1">
        <f t="shared" si="18"/>
        <v>202</v>
      </c>
      <c r="J206" s="17" t="str">
        <f t="shared" si="19"/>
        <v>192.168.181.202</v>
      </c>
      <c r="K206" s="11" t="s">
        <v>118</v>
      </c>
      <c r="L206" s="15" t="str">
        <f>INDEX(Dictionaries!B:B,MATCH(Main!K206,Dictionaries!A:A,0))</f>
        <v>CST-01:00</v>
      </c>
      <c r="M206" s="9" t="s">
        <v>225</v>
      </c>
      <c r="N206" s="9" t="s">
        <v>226</v>
      </c>
      <c r="O206" s="13">
        <v>123</v>
      </c>
      <c r="P206" s="13">
        <v>60</v>
      </c>
      <c r="Q206" s="12" t="s">
        <v>65</v>
      </c>
      <c r="R206" s="16">
        <f>IF(NOT(ISBLANK(Q206)),INDEX(Dictionaries!D:D,MATCH(Main!Q206,Dictionaries!C:C,0)),"-")</f>
        <v>3</v>
      </c>
      <c r="S206" s="13" t="s">
        <v>80</v>
      </c>
      <c r="T206" s="16">
        <f>IF(NOT(R206="-"),INDEX(Dictionaries!F:F,MATCH(Main!S206,Dictionaries!E:E,0)),"-")</f>
        <v>5</v>
      </c>
      <c r="U206" s="13" t="s">
        <v>53</v>
      </c>
      <c r="V206" s="16">
        <f>IF(NOT(R206="-"),INDEX(Dictionaries!H:H,MATCH(Main!U206,Dictionaries!G:G,0)),"-")</f>
        <v>0</v>
      </c>
      <c r="W206" s="14">
        <v>2</v>
      </c>
      <c r="X206" s="44" t="str">
        <f>IF(NOT(R206="-"),INDEX(Dictionaries!J:J,MATCH(Main!W206,Dictionaries!I:I,0)),"-")</f>
        <v>02:00:00</v>
      </c>
      <c r="Y206" s="12" t="s">
        <v>105</v>
      </c>
      <c r="Z206" s="16">
        <f>IF(NOT(R206="-"),INDEX(Dictionaries!D:D,MATCH(Main!Y206,Dictionaries!C:C,0)),"-")</f>
        <v>10</v>
      </c>
      <c r="AA206" s="13" t="s">
        <v>80</v>
      </c>
      <c r="AB206" s="16">
        <f>IF(NOT(R206="-"),INDEX(Dictionaries!F:F,MATCH(Main!AA206,Dictionaries!E:E,0)),"-")</f>
        <v>5</v>
      </c>
      <c r="AC206" s="13" t="s">
        <v>53</v>
      </c>
      <c r="AD206" s="16">
        <f>IF(NOT(R206="-"),INDEX(Dictionaries!H:H,MATCH(Main!AC206,Dictionaries!G:G,0)),"-")</f>
        <v>0</v>
      </c>
      <c r="AE206" s="14">
        <v>2</v>
      </c>
      <c r="AF206" s="16" t="str">
        <f>IF(NOT(R206="-"),INDEX(Dictionaries!J:J,MATCH(Main!AE206,Dictionaries!I:I,0)),"-")</f>
        <v>02:00:00</v>
      </c>
      <c r="AG206" s="13">
        <v>60</v>
      </c>
      <c r="AH206" s="16" t="str">
        <f>IF(NOT(R206="-"),INDEX(Dictionaries!L:L,MATCH(Main!AG206,Dictionaries!K:K,0)),"-")</f>
        <v>01:00:00</v>
      </c>
      <c r="AI206" s="16" t="str">
        <f t="shared" si="16"/>
        <v>CST-01:00:00DST01:00:00,M3.5.0/02:00:00,M10.5.0/02:00:00</v>
      </c>
      <c r="AJ206" s="2">
        <v>2560</v>
      </c>
      <c r="AK206" s="1">
        <v>1440</v>
      </c>
      <c r="AL206" s="1" t="s">
        <v>89</v>
      </c>
      <c r="AM206" s="17">
        <v>100</v>
      </c>
      <c r="AN206" s="1">
        <v>25</v>
      </c>
      <c r="AO206" s="1">
        <v>16384</v>
      </c>
      <c r="AP206" s="2">
        <v>3840</v>
      </c>
      <c r="AQ206" s="1">
        <v>1080</v>
      </c>
      <c r="AR206" s="1" t="s">
        <v>89</v>
      </c>
      <c r="AS206" s="17">
        <v>100</v>
      </c>
      <c r="AT206" s="1">
        <v>25</v>
      </c>
      <c r="AU206" s="1">
        <v>16834</v>
      </c>
      <c r="AV206" s="2" t="s">
        <v>228</v>
      </c>
      <c r="AX206" s="1" t="s">
        <v>230</v>
      </c>
      <c r="AY206" s="1" t="s">
        <v>229</v>
      </c>
      <c r="AZ206" s="1">
        <v>39</v>
      </c>
      <c r="BA206" s="1">
        <v>96</v>
      </c>
      <c r="BB206" s="1">
        <v>1</v>
      </c>
      <c r="BC206" s="1">
        <v>48</v>
      </c>
      <c r="BD206" s="2" t="s">
        <v>354</v>
      </c>
      <c r="BE206" s="1" t="s">
        <v>229</v>
      </c>
      <c r="BF206" s="1">
        <v>14</v>
      </c>
      <c r="BG206" s="1">
        <v>544</v>
      </c>
      <c r="BH206" s="1" t="s">
        <v>230</v>
      </c>
      <c r="BI206" s="1">
        <v>0</v>
      </c>
      <c r="BJ206" s="1">
        <v>512</v>
      </c>
      <c r="BK206" s="2" t="str">
        <f t="shared" ref="BK206" si="20">BK205</f>
        <v>192.168.181.200</v>
      </c>
      <c r="BL206" s="13" t="s">
        <v>232</v>
      </c>
      <c r="BM206" s="13" t="str">
        <f t="shared" si="17"/>
        <v>11102</v>
      </c>
    </row>
    <row r="207" spans="1:65">
      <c r="A207">
        <v>1203</v>
      </c>
      <c r="B207" t="s">
        <v>355</v>
      </c>
      <c r="D207" s="3" t="s">
        <v>223</v>
      </c>
      <c r="E207" s="9" t="s">
        <v>224</v>
      </c>
      <c r="F207" s="2">
        <v>192</v>
      </c>
      <c r="G207" s="1">
        <v>168</v>
      </c>
      <c r="H207" s="1">
        <v>181</v>
      </c>
      <c r="I207" s="1">
        <f t="shared" si="18"/>
        <v>203</v>
      </c>
      <c r="J207" s="17" t="str">
        <f t="shared" si="19"/>
        <v>192.168.181.203</v>
      </c>
      <c r="K207" s="11" t="s">
        <v>118</v>
      </c>
      <c r="L207" s="15" t="str">
        <f>INDEX(Dictionaries!B:B,MATCH(Main!K207,Dictionaries!A:A,0))</f>
        <v>CST-01:00</v>
      </c>
      <c r="M207" s="9" t="s">
        <v>225</v>
      </c>
      <c r="N207" s="9" t="s">
        <v>226</v>
      </c>
      <c r="O207" s="13">
        <v>123</v>
      </c>
      <c r="P207" s="13">
        <v>60</v>
      </c>
      <c r="Q207" s="12" t="s">
        <v>65</v>
      </c>
      <c r="R207" s="16">
        <f>IF(NOT(ISBLANK(Q207)),INDEX(Dictionaries!D:D,MATCH(Main!Q207,Dictionaries!C:C,0)),"-")</f>
        <v>3</v>
      </c>
      <c r="S207" s="13" t="s">
        <v>80</v>
      </c>
      <c r="T207" s="16">
        <f>IF(NOT(R207="-"),INDEX(Dictionaries!F:F,MATCH(Main!S207,Dictionaries!E:E,0)),"-")</f>
        <v>5</v>
      </c>
      <c r="U207" s="13" t="s">
        <v>53</v>
      </c>
      <c r="V207" s="16">
        <f>IF(NOT(R207="-"),INDEX(Dictionaries!H:H,MATCH(Main!U207,Dictionaries!G:G,0)),"-")</f>
        <v>0</v>
      </c>
      <c r="W207" s="14">
        <v>2</v>
      </c>
      <c r="X207" s="44" t="str">
        <f>IF(NOT(R207="-"),INDEX(Dictionaries!J:J,MATCH(Main!W207,Dictionaries!I:I,0)),"-")</f>
        <v>02:00:00</v>
      </c>
      <c r="Y207" s="12" t="s">
        <v>105</v>
      </c>
      <c r="Z207" s="16">
        <f>IF(NOT(R207="-"),INDEX(Dictionaries!D:D,MATCH(Main!Y207,Dictionaries!C:C,0)),"-")</f>
        <v>10</v>
      </c>
      <c r="AA207" s="13" t="s">
        <v>80</v>
      </c>
      <c r="AB207" s="16">
        <f>IF(NOT(R207="-"),INDEX(Dictionaries!F:F,MATCH(Main!AA207,Dictionaries!E:E,0)),"-")</f>
        <v>5</v>
      </c>
      <c r="AC207" s="13" t="s">
        <v>53</v>
      </c>
      <c r="AD207" s="16">
        <f>IF(NOT(R207="-"),INDEX(Dictionaries!H:H,MATCH(Main!AC207,Dictionaries!G:G,0)),"-")</f>
        <v>0</v>
      </c>
      <c r="AE207" s="14">
        <v>2</v>
      </c>
      <c r="AF207" s="16" t="str">
        <f>IF(NOT(R207="-"),INDEX(Dictionaries!J:J,MATCH(Main!AE207,Dictionaries!I:I,0)),"-")</f>
        <v>02:00:00</v>
      </c>
      <c r="AG207" s="13">
        <v>60</v>
      </c>
      <c r="AH207" s="16" t="str">
        <f>IF(NOT(R207="-"),INDEX(Dictionaries!L:L,MATCH(Main!AG207,Dictionaries!K:K,0)),"-")</f>
        <v>01:00:00</v>
      </c>
      <c r="AI207" s="16" t="str">
        <f t="shared" si="16"/>
        <v>CST-01:00:00DST01:00:00,M3.5.0/02:00:00,M10.5.0/02:00:00</v>
      </c>
      <c r="AJ207" s="2">
        <v>2592</v>
      </c>
      <c r="AK207" s="1">
        <v>1944</v>
      </c>
      <c r="AL207" s="1" t="s">
        <v>89</v>
      </c>
      <c r="AM207" s="17">
        <v>100</v>
      </c>
      <c r="AN207" s="1">
        <v>20</v>
      </c>
      <c r="AO207" s="1">
        <v>8192</v>
      </c>
      <c r="AP207" s="12" t="s">
        <v>227</v>
      </c>
      <c r="AQ207" s="13" t="s">
        <v>227</v>
      </c>
      <c r="AR207" s="13" t="s">
        <v>227</v>
      </c>
      <c r="AS207" s="1" t="s">
        <v>227</v>
      </c>
      <c r="AT207" s="13" t="s">
        <v>227</v>
      </c>
      <c r="AU207" s="13" t="s">
        <v>227</v>
      </c>
      <c r="AV207" s="2" t="s">
        <v>228</v>
      </c>
      <c r="AX207" s="1" t="s">
        <v>230</v>
      </c>
      <c r="AY207" s="1" t="s">
        <v>229</v>
      </c>
      <c r="AZ207" s="1">
        <v>19</v>
      </c>
      <c r="BA207" s="1">
        <v>80</v>
      </c>
      <c r="BB207" s="1">
        <v>1</v>
      </c>
      <c r="BC207" s="1">
        <v>48</v>
      </c>
      <c r="BD207" s="12" t="s">
        <v>227</v>
      </c>
      <c r="BE207" s="13" t="s">
        <v>227</v>
      </c>
      <c r="BF207" s="13" t="s">
        <v>227</v>
      </c>
      <c r="BG207" s="13" t="s">
        <v>227</v>
      </c>
      <c r="BH207" s="13" t="s">
        <v>227</v>
      </c>
      <c r="BI207" s="13" t="s">
        <v>227</v>
      </c>
      <c r="BJ207" s="13" t="s">
        <v>227</v>
      </c>
      <c r="BK207" s="2" t="str">
        <f t="shared" ref="BK207" si="21">BK205</f>
        <v>192.168.181.200</v>
      </c>
      <c r="BL207" s="13" t="s">
        <v>232</v>
      </c>
      <c r="BM207" s="13" t="str">
        <f t="shared" si="17"/>
        <v>11103</v>
      </c>
    </row>
    <row r="208" spans="1:65">
      <c r="A208">
        <v>1204</v>
      </c>
      <c r="B208" t="s">
        <v>356</v>
      </c>
      <c r="D208" s="3" t="s">
        <v>223</v>
      </c>
      <c r="E208" s="9" t="s">
        <v>224</v>
      </c>
      <c r="F208" s="2">
        <v>192</v>
      </c>
      <c r="G208" s="1">
        <v>168</v>
      </c>
      <c r="H208" s="1">
        <v>181</v>
      </c>
      <c r="I208" s="1">
        <f t="shared" si="18"/>
        <v>204</v>
      </c>
      <c r="J208" s="17" t="str">
        <f t="shared" si="19"/>
        <v>192.168.181.204</v>
      </c>
      <c r="K208" s="11" t="s">
        <v>118</v>
      </c>
      <c r="L208" s="15" t="str">
        <f>INDEX(Dictionaries!B:B,MATCH(Main!K208,Dictionaries!A:A,0))</f>
        <v>CST-01:00</v>
      </c>
      <c r="M208" s="9" t="s">
        <v>225</v>
      </c>
      <c r="N208" s="9" t="s">
        <v>226</v>
      </c>
      <c r="O208" s="13">
        <v>123</v>
      </c>
      <c r="P208" s="13">
        <v>60</v>
      </c>
      <c r="Q208" s="12" t="s">
        <v>65</v>
      </c>
      <c r="R208" s="16">
        <f>IF(NOT(ISBLANK(Q208)),INDEX(Dictionaries!D:D,MATCH(Main!Q208,Dictionaries!C:C,0)),"-")</f>
        <v>3</v>
      </c>
      <c r="S208" s="13" t="s">
        <v>80</v>
      </c>
      <c r="T208" s="16">
        <f>IF(NOT(R208="-"),INDEX(Dictionaries!F:F,MATCH(Main!S208,Dictionaries!E:E,0)),"-")</f>
        <v>5</v>
      </c>
      <c r="U208" s="13" t="s">
        <v>53</v>
      </c>
      <c r="V208" s="16">
        <f>IF(NOT(R208="-"),INDEX(Dictionaries!H:H,MATCH(Main!U208,Dictionaries!G:G,0)),"-")</f>
        <v>0</v>
      </c>
      <c r="W208" s="14">
        <v>2</v>
      </c>
      <c r="X208" s="44" t="str">
        <f>IF(NOT(R208="-"),INDEX(Dictionaries!J:J,MATCH(Main!W208,Dictionaries!I:I,0)),"-")</f>
        <v>02:00:00</v>
      </c>
      <c r="Y208" s="12" t="s">
        <v>105</v>
      </c>
      <c r="Z208" s="16">
        <f>IF(NOT(R208="-"),INDEX(Dictionaries!D:D,MATCH(Main!Y208,Dictionaries!C:C,0)),"-")</f>
        <v>10</v>
      </c>
      <c r="AA208" s="13" t="s">
        <v>80</v>
      </c>
      <c r="AB208" s="16">
        <f>IF(NOT(R208="-"),INDEX(Dictionaries!F:F,MATCH(Main!AA208,Dictionaries!E:E,0)),"-")</f>
        <v>5</v>
      </c>
      <c r="AC208" s="13" t="s">
        <v>53</v>
      </c>
      <c r="AD208" s="16">
        <f>IF(NOT(R208="-"),INDEX(Dictionaries!H:H,MATCH(Main!AC208,Dictionaries!G:G,0)),"-")</f>
        <v>0</v>
      </c>
      <c r="AE208" s="14">
        <v>2</v>
      </c>
      <c r="AF208" s="16" t="str">
        <f>IF(NOT(R208="-"),INDEX(Dictionaries!J:J,MATCH(Main!AE208,Dictionaries!I:I,0)),"-")</f>
        <v>02:00:00</v>
      </c>
      <c r="AG208" s="13">
        <v>60</v>
      </c>
      <c r="AH208" s="16" t="str">
        <f>IF(NOT(R208="-"),INDEX(Dictionaries!L:L,MATCH(Main!AG208,Dictionaries!K:K,0)),"-")</f>
        <v>01:00:00</v>
      </c>
      <c r="AI208" s="16" t="str">
        <f t="shared" si="16"/>
        <v>CST-01:00:00DST01:00:00,M3.5.0/02:00:00,M10.5.0/02:00:00</v>
      </c>
      <c r="AJ208" s="12" t="s">
        <v>227</v>
      </c>
      <c r="AK208" s="13" t="s">
        <v>227</v>
      </c>
      <c r="AL208" s="13" t="s">
        <v>227</v>
      </c>
      <c r="AM208" s="1" t="s">
        <v>227</v>
      </c>
      <c r="AN208" s="13" t="s">
        <v>227</v>
      </c>
      <c r="AO208" s="13" t="s">
        <v>227</v>
      </c>
      <c r="AP208" s="12" t="s">
        <v>227</v>
      </c>
      <c r="AQ208" s="13" t="s">
        <v>227</v>
      </c>
      <c r="AR208" s="13" t="s">
        <v>227</v>
      </c>
      <c r="AS208" s="1" t="s">
        <v>227</v>
      </c>
      <c r="AT208" s="13" t="s">
        <v>227</v>
      </c>
      <c r="AU208" s="13" t="s">
        <v>227</v>
      </c>
      <c r="AV208" s="12" t="s">
        <v>227</v>
      </c>
      <c r="AW208" s="13"/>
      <c r="AX208" s="13" t="s">
        <v>227</v>
      </c>
      <c r="AY208" s="13" t="s">
        <v>227</v>
      </c>
      <c r="AZ208" s="13" t="s">
        <v>227</v>
      </c>
      <c r="BA208" s="13" t="s">
        <v>227</v>
      </c>
      <c r="BB208" s="13" t="s">
        <v>227</v>
      </c>
      <c r="BC208" s="13" t="s">
        <v>227</v>
      </c>
      <c r="BD208" s="12" t="s">
        <v>227</v>
      </c>
      <c r="BE208" s="13" t="s">
        <v>227</v>
      </c>
      <c r="BF208" s="13" t="s">
        <v>227</v>
      </c>
      <c r="BG208" s="13" t="s">
        <v>227</v>
      </c>
      <c r="BH208" s="13" t="s">
        <v>227</v>
      </c>
      <c r="BI208" s="13" t="s">
        <v>227</v>
      </c>
      <c r="BJ208" s="13" t="s">
        <v>227</v>
      </c>
      <c r="BK208" s="2" t="str">
        <f t="shared" ref="BK208" si="22">BK205</f>
        <v>192.168.181.200</v>
      </c>
      <c r="BL208" s="13" t="s">
        <v>232</v>
      </c>
      <c r="BM208" s="13" t="str">
        <f t="shared" si="17"/>
        <v>11104</v>
      </c>
    </row>
    <row r="209" spans="1:65">
      <c r="A209">
        <v>1205</v>
      </c>
      <c r="B209" t="s">
        <v>357</v>
      </c>
      <c r="D209" s="3" t="s">
        <v>223</v>
      </c>
      <c r="E209" s="9" t="s">
        <v>224</v>
      </c>
      <c r="F209" s="2">
        <v>192</v>
      </c>
      <c r="G209" s="1">
        <v>168</v>
      </c>
      <c r="H209" s="1">
        <v>181</v>
      </c>
      <c r="I209" s="1">
        <f t="shared" si="18"/>
        <v>205</v>
      </c>
      <c r="J209" s="17" t="str">
        <f t="shared" si="19"/>
        <v>192.168.181.205</v>
      </c>
      <c r="K209" s="11" t="s">
        <v>118</v>
      </c>
      <c r="L209" s="15" t="str">
        <f>INDEX(Dictionaries!B:B,MATCH(Main!K209,Dictionaries!A:A,0))</f>
        <v>CST-01:00</v>
      </c>
      <c r="M209" s="9" t="s">
        <v>225</v>
      </c>
      <c r="N209" s="9" t="s">
        <v>226</v>
      </c>
      <c r="O209" s="13">
        <v>123</v>
      </c>
      <c r="P209" s="13">
        <v>60</v>
      </c>
      <c r="Q209" s="12" t="s">
        <v>65</v>
      </c>
      <c r="R209" s="16">
        <f>IF(NOT(ISBLANK(Q209)),INDEX(Dictionaries!D:D,MATCH(Main!Q209,Dictionaries!C:C,0)),"-")</f>
        <v>3</v>
      </c>
      <c r="S209" s="13" t="s">
        <v>80</v>
      </c>
      <c r="T209" s="16">
        <f>IF(NOT(R209="-"),INDEX(Dictionaries!F:F,MATCH(Main!S209,Dictionaries!E:E,0)),"-")</f>
        <v>5</v>
      </c>
      <c r="U209" s="13" t="s">
        <v>53</v>
      </c>
      <c r="V209" s="16">
        <f>IF(NOT(R209="-"),INDEX(Dictionaries!H:H,MATCH(Main!U209,Dictionaries!G:G,0)),"-")</f>
        <v>0</v>
      </c>
      <c r="W209" s="14">
        <v>2</v>
      </c>
      <c r="X209" s="44" t="str">
        <f>IF(NOT(R209="-"),INDEX(Dictionaries!J:J,MATCH(Main!W209,Dictionaries!I:I,0)),"-")</f>
        <v>02:00:00</v>
      </c>
      <c r="Y209" s="12" t="s">
        <v>105</v>
      </c>
      <c r="Z209" s="16">
        <f>IF(NOT(R209="-"),INDEX(Dictionaries!D:D,MATCH(Main!Y209,Dictionaries!C:C,0)),"-")</f>
        <v>10</v>
      </c>
      <c r="AA209" s="13" t="s">
        <v>80</v>
      </c>
      <c r="AB209" s="16">
        <f>IF(NOT(R209="-"),INDEX(Dictionaries!F:F,MATCH(Main!AA209,Dictionaries!E:E,0)),"-")</f>
        <v>5</v>
      </c>
      <c r="AC209" s="13" t="s">
        <v>53</v>
      </c>
      <c r="AD209" s="16">
        <f>IF(NOT(R209="-"),INDEX(Dictionaries!H:H,MATCH(Main!AC209,Dictionaries!G:G,0)),"-")</f>
        <v>0</v>
      </c>
      <c r="AE209" s="14">
        <v>2</v>
      </c>
      <c r="AF209" s="16" t="str">
        <f>IF(NOT(R209="-"),INDEX(Dictionaries!J:J,MATCH(Main!AE209,Dictionaries!I:I,0)),"-")</f>
        <v>02:00:00</v>
      </c>
      <c r="AG209" s="13">
        <v>60</v>
      </c>
      <c r="AH209" s="16" t="str">
        <f>IF(NOT(R209="-"),INDEX(Dictionaries!L:L,MATCH(Main!AG209,Dictionaries!K:K,0)),"-")</f>
        <v>01:00:00</v>
      </c>
      <c r="AI209" s="16" t="str">
        <f t="shared" si="16"/>
        <v>CST-01:00:00DST01:00:00,M3.5.0/02:00:00,M10.5.0/02:00:00</v>
      </c>
      <c r="AJ209" s="12" t="s">
        <v>227</v>
      </c>
      <c r="AK209" s="13" t="s">
        <v>227</v>
      </c>
      <c r="AL209" s="13" t="s">
        <v>227</v>
      </c>
      <c r="AM209" s="1" t="s">
        <v>227</v>
      </c>
      <c r="AN209" s="13" t="s">
        <v>227</v>
      </c>
      <c r="AO209" s="13" t="s">
        <v>227</v>
      </c>
      <c r="AP209" s="12" t="s">
        <v>227</v>
      </c>
      <c r="AQ209" s="13" t="s">
        <v>227</v>
      </c>
      <c r="AR209" s="13" t="s">
        <v>227</v>
      </c>
      <c r="AS209" s="1" t="s">
        <v>227</v>
      </c>
      <c r="AT209" s="13" t="s">
        <v>227</v>
      </c>
      <c r="AU209" s="13" t="s">
        <v>227</v>
      </c>
      <c r="AV209" s="12" t="s">
        <v>227</v>
      </c>
      <c r="AW209" s="13"/>
      <c r="AX209" s="13" t="s">
        <v>227</v>
      </c>
      <c r="AY209" s="13" t="s">
        <v>227</v>
      </c>
      <c r="AZ209" s="13" t="s">
        <v>227</v>
      </c>
      <c r="BA209" s="13" t="s">
        <v>227</v>
      </c>
      <c r="BB209" s="13" t="s">
        <v>227</v>
      </c>
      <c r="BC209" s="13" t="s">
        <v>227</v>
      </c>
      <c r="BD209" s="12" t="s">
        <v>227</v>
      </c>
      <c r="BE209" s="13" t="s">
        <v>227</v>
      </c>
      <c r="BF209" s="13" t="s">
        <v>227</v>
      </c>
      <c r="BG209" s="13" t="s">
        <v>227</v>
      </c>
      <c r="BH209" s="13" t="s">
        <v>227</v>
      </c>
      <c r="BI209" s="13" t="s">
        <v>227</v>
      </c>
      <c r="BJ209" s="13" t="s">
        <v>227</v>
      </c>
      <c r="BK209" s="2" t="str">
        <f t="shared" ref="BK209" si="23">BK205</f>
        <v>192.168.181.200</v>
      </c>
      <c r="BL209" s="13" t="s">
        <v>232</v>
      </c>
      <c r="BM209" s="13" t="str">
        <f t="shared" si="17"/>
        <v>11105</v>
      </c>
    </row>
    <row r="210" spans="1:65">
      <c r="A210">
        <v>1211</v>
      </c>
      <c r="B210" t="s">
        <v>352</v>
      </c>
      <c r="D210" s="3" t="s">
        <v>223</v>
      </c>
      <c r="E210" s="9" t="s">
        <v>224</v>
      </c>
      <c r="F210" s="2">
        <v>192</v>
      </c>
      <c r="G210" s="1">
        <v>168</v>
      </c>
      <c r="H210" s="1">
        <v>181</v>
      </c>
      <c r="I210" s="1">
        <f t="shared" si="18"/>
        <v>211</v>
      </c>
      <c r="J210" s="17" t="str">
        <f t="shared" si="19"/>
        <v>192.168.181.211</v>
      </c>
      <c r="K210" s="11" t="s">
        <v>118</v>
      </c>
      <c r="L210" s="15" t="str">
        <f>INDEX(Dictionaries!B:B,MATCH(Main!K210,Dictionaries!A:A,0))</f>
        <v>CST-01:00</v>
      </c>
      <c r="M210" s="9" t="s">
        <v>225</v>
      </c>
      <c r="N210" s="9" t="s">
        <v>226</v>
      </c>
      <c r="O210" s="13">
        <v>123</v>
      </c>
      <c r="P210" s="13">
        <v>60</v>
      </c>
      <c r="Q210" s="12" t="s">
        <v>65</v>
      </c>
      <c r="R210" s="16">
        <f>IF(NOT(ISBLANK(Q210)),INDEX(Dictionaries!D:D,MATCH(Main!Q210,Dictionaries!C:C,0)),"-")</f>
        <v>3</v>
      </c>
      <c r="S210" s="13" t="s">
        <v>80</v>
      </c>
      <c r="T210" s="16">
        <f>IF(NOT(R210="-"),INDEX(Dictionaries!F:F,MATCH(Main!S210,Dictionaries!E:E,0)),"-")</f>
        <v>5</v>
      </c>
      <c r="U210" s="13" t="s">
        <v>53</v>
      </c>
      <c r="V210" s="16">
        <f>IF(NOT(R210="-"),INDEX(Dictionaries!H:H,MATCH(Main!U210,Dictionaries!G:G,0)),"-")</f>
        <v>0</v>
      </c>
      <c r="W210" s="14">
        <v>2</v>
      </c>
      <c r="X210" s="44" t="str">
        <f>IF(NOT(R210="-"),INDEX(Dictionaries!J:J,MATCH(Main!W210,Dictionaries!I:I,0)),"-")</f>
        <v>02:00:00</v>
      </c>
      <c r="Y210" s="12" t="s">
        <v>105</v>
      </c>
      <c r="Z210" s="16">
        <f>IF(NOT(R210="-"),INDEX(Dictionaries!D:D,MATCH(Main!Y210,Dictionaries!C:C,0)),"-")</f>
        <v>10</v>
      </c>
      <c r="AA210" s="13" t="s">
        <v>80</v>
      </c>
      <c r="AB210" s="16">
        <f>IF(NOT(R210="-"),INDEX(Dictionaries!F:F,MATCH(Main!AA210,Dictionaries!E:E,0)),"-")</f>
        <v>5</v>
      </c>
      <c r="AC210" s="13" t="s">
        <v>53</v>
      </c>
      <c r="AD210" s="16">
        <f>IF(NOT(R210="-"),INDEX(Dictionaries!H:H,MATCH(Main!AC210,Dictionaries!G:G,0)),"-")</f>
        <v>0</v>
      </c>
      <c r="AE210" s="14">
        <v>2</v>
      </c>
      <c r="AF210" s="16" t="str">
        <f>IF(NOT(R210="-"),INDEX(Dictionaries!J:J,MATCH(Main!AE210,Dictionaries!I:I,0)),"-")</f>
        <v>02:00:00</v>
      </c>
      <c r="AG210" s="13">
        <v>60</v>
      </c>
      <c r="AH210" s="16" t="str">
        <f>IF(NOT(R210="-"),INDEX(Dictionaries!L:L,MATCH(Main!AG210,Dictionaries!K:K,0)),"-")</f>
        <v>01:00:00</v>
      </c>
      <c r="AI210" s="16" t="str">
        <f t="shared" si="16"/>
        <v>CST-01:00:00DST01:00:00,M3.5.0/02:00:00,M10.5.0/02:00:00</v>
      </c>
      <c r="AJ210" s="12" t="s">
        <v>227</v>
      </c>
      <c r="AK210" s="13" t="s">
        <v>227</v>
      </c>
      <c r="AL210" s="13" t="s">
        <v>227</v>
      </c>
      <c r="AM210" s="1" t="s">
        <v>227</v>
      </c>
      <c r="AN210" s="13" t="s">
        <v>227</v>
      </c>
      <c r="AO210" s="13" t="s">
        <v>227</v>
      </c>
      <c r="AP210" s="12" t="s">
        <v>227</v>
      </c>
      <c r="AQ210" s="13" t="s">
        <v>227</v>
      </c>
      <c r="AR210" s="13" t="s">
        <v>227</v>
      </c>
      <c r="AS210" s="1" t="s">
        <v>227</v>
      </c>
      <c r="AT210" s="13" t="s">
        <v>227</v>
      </c>
      <c r="AU210" s="13" t="s">
        <v>227</v>
      </c>
      <c r="AV210" s="12" t="s">
        <v>227</v>
      </c>
      <c r="AW210" s="13"/>
      <c r="AX210" s="13" t="s">
        <v>227</v>
      </c>
      <c r="AY210" s="13" t="s">
        <v>227</v>
      </c>
      <c r="AZ210" s="13" t="s">
        <v>227</v>
      </c>
      <c r="BA210" s="13" t="s">
        <v>227</v>
      </c>
      <c r="BB210" s="13" t="s">
        <v>227</v>
      </c>
      <c r="BC210" s="13" t="s">
        <v>227</v>
      </c>
      <c r="BD210" s="12" t="s">
        <v>227</v>
      </c>
      <c r="BE210" s="13" t="s">
        <v>227</v>
      </c>
      <c r="BF210" s="13" t="s">
        <v>227</v>
      </c>
      <c r="BG210" s="13" t="s">
        <v>227</v>
      </c>
      <c r="BH210" s="13" t="s">
        <v>227</v>
      </c>
      <c r="BI210" s="13" t="s">
        <v>227</v>
      </c>
      <c r="BJ210" s="13" t="s">
        <v>227</v>
      </c>
      <c r="BK210" s="12" t="str">
        <f>F210&amp;"."&amp;G210&amp;"."&amp;H210&amp;"."&amp;(I210-1)</f>
        <v>192.168.181.210</v>
      </c>
      <c r="BL210" s="13" t="s">
        <v>232</v>
      </c>
      <c r="BM210" s="13" t="str">
        <f t="shared" si="17"/>
        <v>11111</v>
      </c>
    </row>
    <row r="211" spans="1:65">
      <c r="A211">
        <v>1212</v>
      </c>
      <c r="B211" t="s">
        <v>353</v>
      </c>
      <c r="D211" s="3" t="s">
        <v>223</v>
      </c>
      <c r="E211" s="9" t="s">
        <v>224</v>
      </c>
      <c r="F211" s="2">
        <v>192</v>
      </c>
      <c r="G211" s="1">
        <v>168</v>
      </c>
      <c r="H211" s="1">
        <v>181</v>
      </c>
      <c r="I211" s="1">
        <f t="shared" si="18"/>
        <v>212</v>
      </c>
      <c r="J211" s="17" t="str">
        <f t="shared" si="19"/>
        <v>192.168.181.212</v>
      </c>
      <c r="K211" s="11" t="s">
        <v>118</v>
      </c>
      <c r="L211" s="15" t="str">
        <f>INDEX(Dictionaries!B:B,MATCH(Main!K211,Dictionaries!A:A,0))</f>
        <v>CST-01:00</v>
      </c>
      <c r="M211" s="9" t="s">
        <v>225</v>
      </c>
      <c r="N211" s="9" t="s">
        <v>226</v>
      </c>
      <c r="O211" s="13">
        <v>123</v>
      </c>
      <c r="P211" s="13">
        <v>60</v>
      </c>
      <c r="Q211" s="12" t="s">
        <v>65</v>
      </c>
      <c r="R211" s="16">
        <f>IF(NOT(ISBLANK(Q211)),INDEX(Dictionaries!D:D,MATCH(Main!Q211,Dictionaries!C:C,0)),"-")</f>
        <v>3</v>
      </c>
      <c r="S211" s="13" t="s">
        <v>80</v>
      </c>
      <c r="T211" s="16">
        <f>IF(NOT(R211="-"),INDEX(Dictionaries!F:F,MATCH(Main!S211,Dictionaries!E:E,0)),"-")</f>
        <v>5</v>
      </c>
      <c r="U211" s="13" t="s">
        <v>53</v>
      </c>
      <c r="V211" s="16">
        <f>IF(NOT(R211="-"),INDEX(Dictionaries!H:H,MATCH(Main!U211,Dictionaries!G:G,0)),"-")</f>
        <v>0</v>
      </c>
      <c r="W211" s="14">
        <v>2</v>
      </c>
      <c r="X211" s="44" t="str">
        <f>IF(NOT(R211="-"),INDEX(Dictionaries!J:J,MATCH(Main!W211,Dictionaries!I:I,0)),"-")</f>
        <v>02:00:00</v>
      </c>
      <c r="Y211" s="12" t="s">
        <v>105</v>
      </c>
      <c r="Z211" s="16">
        <f>IF(NOT(R211="-"),INDEX(Dictionaries!D:D,MATCH(Main!Y211,Dictionaries!C:C,0)),"-")</f>
        <v>10</v>
      </c>
      <c r="AA211" s="13" t="s">
        <v>80</v>
      </c>
      <c r="AB211" s="16">
        <f>IF(NOT(R211="-"),INDEX(Dictionaries!F:F,MATCH(Main!AA211,Dictionaries!E:E,0)),"-")</f>
        <v>5</v>
      </c>
      <c r="AC211" s="13" t="s">
        <v>53</v>
      </c>
      <c r="AD211" s="16">
        <f>IF(NOT(R211="-"),INDEX(Dictionaries!H:H,MATCH(Main!AC211,Dictionaries!G:G,0)),"-")</f>
        <v>0</v>
      </c>
      <c r="AE211" s="14">
        <v>2</v>
      </c>
      <c r="AF211" s="16" t="str">
        <f>IF(NOT(R211="-"),INDEX(Dictionaries!J:J,MATCH(Main!AE211,Dictionaries!I:I,0)),"-")</f>
        <v>02:00:00</v>
      </c>
      <c r="AG211" s="13">
        <v>60</v>
      </c>
      <c r="AH211" s="16" t="str">
        <f>IF(NOT(R211="-"),INDEX(Dictionaries!L:L,MATCH(Main!AG211,Dictionaries!K:K,0)),"-")</f>
        <v>01:00:00</v>
      </c>
      <c r="AI211" s="16" t="str">
        <f t="shared" si="16"/>
        <v>CST-01:00:00DST01:00:00,M3.5.0/02:00:00,M10.5.0/02:00:00</v>
      </c>
      <c r="AJ211" s="2">
        <v>2560</v>
      </c>
      <c r="AK211" s="1">
        <v>1440</v>
      </c>
      <c r="AL211" s="1" t="s">
        <v>89</v>
      </c>
      <c r="AM211" s="17">
        <v>100</v>
      </c>
      <c r="AN211" s="1">
        <v>25</v>
      </c>
      <c r="AO211" s="1">
        <v>16384</v>
      </c>
      <c r="AP211" s="2">
        <v>3840</v>
      </c>
      <c r="AQ211" s="1">
        <v>1080</v>
      </c>
      <c r="AR211" s="1" t="s">
        <v>89</v>
      </c>
      <c r="AS211" s="17">
        <v>100</v>
      </c>
      <c r="AT211" s="1">
        <v>25</v>
      </c>
      <c r="AU211" s="1">
        <v>16834</v>
      </c>
      <c r="AV211" s="2" t="s">
        <v>228</v>
      </c>
      <c r="AX211" s="1" t="s">
        <v>230</v>
      </c>
      <c r="AY211" s="1" t="s">
        <v>229</v>
      </c>
      <c r="AZ211" s="1">
        <v>39</v>
      </c>
      <c r="BA211" s="1">
        <v>96</v>
      </c>
      <c r="BB211" s="1">
        <v>1</v>
      </c>
      <c r="BC211" s="1">
        <v>48</v>
      </c>
      <c r="BD211" s="2" t="s">
        <v>354</v>
      </c>
      <c r="BE211" s="1" t="s">
        <v>229</v>
      </c>
      <c r="BF211" s="1">
        <v>14</v>
      </c>
      <c r="BG211" s="1">
        <v>544</v>
      </c>
      <c r="BH211" s="1" t="s">
        <v>230</v>
      </c>
      <c r="BI211" s="1">
        <v>0</v>
      </c>
      <c r="BJ211" s="1">
        <v>512</v>
      </c>
      <c r="BK211" s="2" t="str">
        <f t="shared" ref="BK211" si="24">BK210</f>
        <v>192.168.181.210</v>
      </c>
      <c r="BL211" s="13" t="s">
        <v>232</v>
      </c>
      <c r="BM211" s="13" t="str">
        <f t="shared" si="17"/>
        <v>11112</v>
      </c>
    </row>
    <row r="212" spans="1:65">
      <c r="A212">
        <v>1213</v>
      </c>
      <c r="B212" t="s">
        <v>355</v>
      </c>
      <c r="D212" s="3" t="s">
        <v>223</v>
      </c>
      <c r="E212" s="9" t="s">
        <v>224</v>
      </c>
      <c r="F212" s="2">
        <v>192</v>
      </c>
      <c r="G212" s="1">
        <v>168</v>
      </c>
      <c r="H212" s="1">
        <v>181</v>
      </c>
      <c r="I212" s="1">
        <f t="shared" si="18"/>
        <v>213</v>
      </c>
      <c r="J212" s="17" t="str">
        <f t="shared" si="19"/>
        <v>192.168.181.213</v>
      </c>
      <c r="K212" s="11" t="s">
        <v>118</v>
      </c>
      <c r="L212" s="15" t="str">
        <f>INDEX(Dictionaries!B:B,MATCH(Main!K212,Dictionaries!A:A,0))</f>
        <v>CST-01:00</v>
      </c>
      <c r="M212" s="9" t="s">
        <v>225</v>
      </c>
      <c r="N212" s="9" t="s">
        <v>226</v>
      </c>
      <c r="O212" s="13">
        <v>123</v>
      </c>
      <c r="P212" s="13">
        <v>60</v>
      </c>
      <c r="Q212" s="12" t="s">
        <v>65</v>
      </c>
      <c r="R212" s="16">
        <f>IF(NOT(ISBLANK(Q212)),INDEX(Dictionaries!D:D,MATCH(Main!Q212,Dictionaries!C:C,0)),"-")</f>
        <v>3</v>
      </c>
      <c r="S212" s="13" t="s">
        <v>80</v>
      </c>
      <c r="T212" s="16">
        <f>IF(NOT(R212="-"),INDEX(Dictionaries!F:F,MATCH(Main!S212,Dictionaries!E:E,0)),"-")</f>
        <v>5</v>
      </c>
      <c r="U212" s="13" t="s">
        <v>53</v>
      </c>
      <c r="V212" s="16">
        <f>IF(NOT(R212="-"),INDEX(Dictionaries!H:H,MATCH(Main!U212,Dictionaries!G:G,0)),"-")</f>
        <v>0</v>
      </c>
      <c r="W212" s="14">
        <v>2</v>
      </c>
      <c r="X212" s="44" t="str">
        <f>IF(NOT(R212="-"),INDEX(Dictionaries!J:J,MATCH(Main!W212,Dictionaries!I:I,0)),"-")</f>
        <v>02:00:00</v>
      </c>
      <c r="Y212" s="12" t="s">
        <v>105</v>
      </c>
      <c r="Z212" s="16">
        <f>IF(NOT(R212="-"),INDEX(Dictionaries!D:D,MATCH(Main!Y212,Dictionaries!C:C,0)),"-")</f>
        <v>10</v>
      </c>
      <c r="AA212" s="13" t="s">
        <v>80</v>
      </c>
      <c r="AB212" s="16">
        <f>IF(NOT(R212="-"),INDEX(Dictionaries!F:F,MATCH(Main!AA212,Dictionaries!E:E,0)),"-")</f>
        <v>5</v>
      </c>
      <c r="AC212" s="13" t="s">
        <v>53</v>
      </c>
      <c r="AD212" s="16">
        <f>IF(NOT(R212="-"),INDEX(Dictionaries!H:H,MATCH(Main!AC212,Dictionaries!G:G,0)),"-")</f>
        <v>0</v>
      </c>
      <c r="AE212" s="14">
        <v>2</v>
      </c>
      <c r="AF212" s="16" t="str">
        <f>IF(NOT(R212="-"),INDEX(Dictionaries!J:J,MATCH(Main!AE212,Dictionaries!I:I,0)),"-")</f>
        <v>02:00:00</v>
      </c>
      <c r="AG212" s="13">
        <v>60</v>
      </c>
      <c r="AH212" s="16" t="str">
        <f>IF(NOT(R212="-"),INDEX(Dictionaries!L:L,MATCH(Main!AG212,Dictionaries!K:K,0)),"-")</f>
        <v>01:00:00</v>
      </c>
      <c r="AI212" s="16" t="str">
        <f t="shared" si="16"/>
        <v>CST-01:00:00DST01:00:00,M3.5.0/02:00:00,M10.5.0/02:00:00</v>
      </c>
      <c r="AJ212" s="2">
        <v>2592</v>
      </c>
      <c r="AK212" s="1">
        <v>1944</v>
      </c>
      <c r="AL212" s="1" t="s">
        <v>89</v>
      </c>
      <c r="AM212" s="17">
        <v>100</v>
      </c>
      <c r="AN212" s="1">
        <v>20</v>
      </c>
      <c r="AO212" s="1">
        <v>8192</v>
      </c>
      <c r="AP212" s="12" t="s">
        <v>227</v>
      </c>
      <c r="AQ212" s="13" t="s">
        <v>227</v>
      </c>
      <c r="AR212" s="13" t="s">
        <v>227</v>
      </c>
      <c r="AS212" s="1" t="s">
        <v>227</v>
      </c>
      <c r="AT212" s="13" t="s">
        <v>227</v>
      </c>
      <c r="AU212" s="13" t="s">
        <v>227</v>
      </c>
      <c r="AV212" s="2" t="s">
        <v>228</v>
      </c>
      <c r="AX212" s="1" t="s">
        <v>230</v>
      </c>
      <c r="AY212" s="1" t="s">
        <v>229</v>
      </c>
      <c r="AZ212" s="1">
        <v>19</v>
      </c>
      <c r="BA212" s="1">
        <v>80</v>
      </c>
      <c r="BB212" s="1">
        <v>1</v>
      </c>
      <c r="BC212" s="1">
        <v>48</v>
      </c>
      <c r="BD212" s="12" t="s">
        <v>227</v>
      </c>
      <c r="BE212" s="13" t="s">
        <v>227</v>
      </c>
      <c r="BF212" s="13" t="s">
        <v>227</v>
      </c>
      <c r="BG212" s="13" t="s">
        <v>227</v>
      </c>
      <c r="BH212" s="13" t="s">
        <v>227</v>
      </c>
      <c r="BI212" s="13" t="s">
        <v>227</v>
      </c>
      <c r="BJ212" s="13" t="s">
        <v>227</v>
      </c>
      <c r="BK212" s="2" t="str">
        <f t="shared" ref="BK212" si="25">BK210</f>
        <v>192.168.181.210</v>
      </c>
      <c r="BL212" s="13" t="s">
        <v>232</v>
      </c>
      <c r="BM212" s="13" t="str">
        <f t="shared" si="17"/>
        <v>11113</v>
      </c>
    </row>
    <row r="213" spans="1:65">
      <c r="A213">
        <v>1214</v>
      </c>
      <c r="B213" t="s">
        <v>356</v>
      </c>
      <c r="D213" s="3" t="s">
        <v>223</v>
      </c>
      <c r="E213" s="9" t="s">
        <v>224</v>
      </c>
      <c r="F213" s="2">
        <v>192</v>
      </c>
      <c r="G213" s="1">
        <v>168</v>
      </c>
      <c r="H213" s="1">
        <v>181</v>
      </c>
      <c r="I213" s="1">
        <f t="shared" si="18"/>
        <v>214</v>
      </c>
      <c r="J213" s="17" t="str">
        <f t="shared" si="19"/>
        <v>192.168.181.214</v>
      </c>
      <c r="K213" s="11" t="s">
        <v>118</v>
      </c>
      <c r="L213" s="15" t="str">
        <f>INDEX(Dictionaries!B:B,MATCH(Main!K213,Dictionaries!A:A,0))</f>
        <v>CST-01:00</v>
      </c>
      <c r="M213" s="9" t="s">
        <v>225</v>
      </c>
      <c r="N213" s="9" t="s">
        <v>226</v>
      </c>
      <c r="O213" s="13">
        <v>123</v>
      </c>
      <c r="P213" s="13">
        <v>60</v>
      </c>
      <c r="Q213" s="12" t="s">
        <v>65</v>
      </c>
      <c r="R213" s="16">
        <f>IF(NOT(ISBLANK(Q213)),INDEX(Dictionaries!D:D,MATCH(Main!Q213,Dictionaries!C:C,0)),"-")</f>
        <v>3</v>
      </c>
      <c r="S213" s="13" t="s">
        <v>80</v>
      </c>
      <c r="T213" s="16">
        <f>IF(NOT(R213="-"),INDEX(Dictionaries!F:F,MATCH(Main!S213,Dictionaries!E:E,0)),"-")</f>
        <v>5</v>
      </c>
      <c r="U213" s="13" t="s">
        <v>53</v>
      </c>
      <c r="V213" s="16">
        <f>IF(NOT(R213="-"),INDEX(Dictionaries!H:H,MATCH(Main!U213,Dictionaries!G:G,0)),"-")</f>
        <v>0</v>
      </c>
      <c r="W213" s="14">
        <v>2</v>
      </c>
      <c r="X213" s="44" t="str">
        <f>IF(NOT(R213="-"),INDEX(Dictionaries!J:J,MATCH(Main!W213,Dictionaries!I:I,0)),"-")</f>
        <v>02:00:00</v>
      </c>
      <c r="Y213" s="12" t="s">
        <v>105</v>
      </c>
      <c r="Z213" s="16">
        <f>IF(NOT(R213="-"),INDEX(Dictionaries!D:D,MATCH(Main!Y213,Dictionaries!C:C,0)),"-")</f>
        <v>10</v>
      </c>
      <c r="AA213" s="13" t="s">
        <v>80</v>
      </c>
      <c r="AB213" s="16">
        <f>IF(NOT(R213="-"),INDEX(Dictionaries!F:F,MATCH(Main!AA213,Dictionaries!E:E,0)),"-")</f>
        <v>5</v>
      </c>
      <c r="AC213" s="13" t="s">
        <v>53</v>
      </c>
      <c r="AD213" s="16">
        <f>IF(NOT(R213="-"),INDEX(Dictionaries!H:H,MATCH(Main!AC213,Dictionaries!G:G,0)),"-")</f>
        <v>0</v>
      </c>
      <c r="AE213" s="14">
        <v>2</v>
      </c>
      <c r="AF213" s="16" t="str">
        <f>IF(NOT(R213="-"),INDEX(Dictionaries!J:J,MATCH(Main!AE213,Dictionaries!I:I,0)),"-")</f>
        <v>02:00:00</v>
      </c>
      <c r="AG213" s="13">
        <v>60</v>
      </c>
      <c r="AH213" s="16" t="str">
        <f>IF(NOT(R213="-"),INDEX(Dictionaries!L:L,MATCH(Main!AG213,Dictionaries!K:K,0)),"-")</f>
        <v>01:00:00</v>
      </c>
      <c r="AI213" s="16" t="str">
        <f t="shared" si="16"/>
        <v>CST-01:00:00DST01:00:00,M3.5.0/02:00:00,M10.5.0/02:00:00</v>
      </c>
      <c r="AJ213" s="12" t="s">
        <v>227</v>
      </c>
      <c r="AK213" s="13" t="s">
        <v>227</v>
      </c>
      <c r="AL213" s="13" t="s">
        <v>227</v>
      </c>
      <c r="AM213" s="1" t="s">
        <v>227</v>
      </c>
      <c r="AN213" s="13" t="s">
        <v>227</v>
      </c>
      <c r="AO213" s="13" t="s">
        <v>227</v>
      </c>
      <c r="AP213" s="12" t="s">
        <v>227</v>
      </c>
      <c r="AQ213" s="13" t="s">
        <v>227</v>
      </c>
      <c r="AR213" s="13" t="s">
        <v>227</v>
      </c>
      <c r="AS213" s="1" t="s">
        <v>227</v>
      </c>
      <c r="AT213" s="13" t="s">
        <v>227</v>
      </c>
      <c r="AU213" s="13" t="s">
        <v>227</v>
      </c>
      <c r="AV213" s="12" t="s">
        <v>227</v>
      </c>
      <c r="AW213" s="13"/>
      <c r="AX213" s="13" t="s">
        <v>227</v>
      </c>
      <c r="AY213" s="13" t="s">
        <v>227</v>
      </c>
      <c r="AZ213" s="13" t="s">
        <v>227</v>
      </c>
      <c r="BA213" s="13" t="s">
        <v>227</v>
      </c>
      <c r="BB213" s="13" t="s">
        <v>227</v>
      </c>
      <c r="BC213" s="13" t="s">
        <v>227</v>
      </c>
      <c r="BD213" s="12" t="s">
        <v>227</v>
      </c>
      <c r="BE213" s="13" t="s">
        <v>227</v>
      </c>
      <c r="BF213" s="13" t="s">
        <v>227</v>
      </c>
      <c r="BG213" s="13" t="s">
        <v>227</v>
      </c>
      <c r="BH213" s="13" t="s">
        <v>227</v>
      </c>
      <c r="BI213" s="13" t="s">
        <v>227</v>
      </c>
      <c r="BJ213" s="13" t="s">
        <v>227</v>
      </c>
      <c r="BK213" s="2" t="str">
        <f t="shared" ref="BK213" si="26">BK210</f>
        <v>192.168.181.210</v>
      </c>
      <c r="BL213" s="13" t="s">
        <v>232</v>
      </c>
      <c r="BM213" s="13" t="str">
        <f t="shared" si="17"/>
        <v>11114</v>
      </c>
    </row>
    <row r="214" spans="1:65">
      <c r="A214">
        <v>1215</v>
      </c>
      <c r="B214" t="s">
        <v>357</v>
      </c>
      <c r="D214" s="3" t="s">
        <v>223</v>
      </c>
      <c r="E214" s="9" t="s">
        <v>224</v>
      </c>
      <c r="F214" s="2">
        <v>192</v>
      </c>
      <c r="G214" s="1">
        <v>168</v>
      </c>
      <c r="H214" s="1">
        <v>181</v>
      </c>
      <c r="I214" s="1">
        <f t="shared" si="18"/>
        <v>215</v>
      </c>
      <c r="J214" s="17" t="str">
        <f t="shared" si="19"/>
        <v>192.168.181.215</v>
      </c>
      <c r="K214" s="11" t="s">
        <v>118</v>
      </c>
      <c r="L214" s="15" t="str">
        <f>INDEX(Dictionaries!B:B,MATCH(Main!K214,Dictionaries!A:A,0))</f>
        <v>CST-01:00</v>
      </c>
      <c r="M214" s="9" t="s">
        <v>225</v>
      </c>
      <c r="N214" s="9" t="s">
        <v>226</v>
      </c>
      <c r="O214" s="13">
        <v>123</v>
      </c>
      <c r="P214" s="13">
        <v>60</v>
      </c>
      <c r="Q214" s="12" t="s">
        <v>65</v>
      </c>
      <c r="R214" s="16">
        <f>IF(NOT(ISBLANK(Q214)),INDEX(Dictionaries!D:D,MATCH(Main!Q214,Dictionaries!C:C,0)),"-")</f>
        <v>3</v>
      </c>
      <c r="S214" s="13" t="s">
        <v>80</v>
      </c>
      <c r="T214" s="16">
        <f>IF(NOT(R214="-"),INDEX(Dictionaries!F:F,MATCH(Main!S214,Dictionaries!E:E,0)),"-")</f>
        <v>5</v>
      </c>
      <c r="U214" s="13" t="s">
        <v>53</v>
      </c>
      <c r="V214" s="16">
        <f>IF(NOT(R214="-"),INDEX(Dictionaries!H:H,MATCH(Main!U214,Dictionaries!G:G,0)),"-")</f>
        <v>0</v>
      </c>
      <c r="W214" s="14">
        <v>2</v>
      </c>
      <c r="X214" s="44" t="str">
        <f>IF(NOT(R214="-"),INDEX(Dictionaries!J:J,MATCH(Main!W214,Dictionaries!I:I,0)),"-")</f>
        <v>02:00:00</v>
      </c>
      <c r="Y214" s="12" t="s">
        <v>105</v>
      </c>
      <c r="Z214" s="16">
        <f>IF(NOT(R214="-"),INDEX(Dictionaries!D:D,MATCH(Main!Y214,Dictionaries!C:C,0)),"-")</f>
        <v>10</v>
      </c>
      <c r="AA214" s="13" t="s">
        <v>80</v>
      </c>
      <c r="AB214" s="16">
        <f>IF(NOT(R214="-"),INDEX(Dictionaries!F:F,MATCH(Main!AA214,Dictionaries!E:E,0)),"-")</f>
        <v>5</v>
      </c>
      <c r="AC214" s="13" t="s">
        <v>53</v>
      </c>
      <c r="AD214" s="16">
        <f>IF(NOT(R214="-"),INDEX(Dictionaries!H:H,MATCH(Main!AC214,Dictionaries!G:G,0)),"-")</f>
        <v>0</v>
      </c>
      <c r="AE214" s="14">
        <v>2</v>
      </c>
      <c r="AF214" s="16" t="str">
        <f>IF(NOT(R214="-"),INDEX(Dictionaries!J:J,MATCH(Main!AE214,Dictionaries!I:I,0)),"-")</f>
        <v>02:00:00</v>
      </c>
      <c r="AG214" s="13">
        <v>60</v>
      </c>
      <c r="AH214" s="16" t="str">
        <f>IF(NOT(R214="-"),INDEX(Dictionaries!L:L,MATCH(Main!AG214,Dictionaries!K:K,0)),"-")</f>
        <v>01:00:00</v>
      </c>
      <c r="AI214" s="16" t="str">
        <f t="shared" si="16"/>
        <v>CST-01:00:00DST01:00:00,M3.5.0/02:00:00,M10.5.0/02:00:00</v>
      </c>
      <c r="AJ214" s="12" t="s">
        <v>227</v>
      </c>
      <c r="AK214" s="13" t="s">
        <v>227</v>
      </c>
      <c r="AL214" s="13" t="s">
        <v>227</v>
      </c>
      <c r="AM214" s="1" t="s">
        <v>227</v>
      </c>
      <c r="AN214" s="13" t="s">
        <v>227</v>
      </c>
      <c r="AO214" s="13" t="s">
        <v>227</v>
      </c>
      <c r="AP214" s="12" t="s">
        <v>227</v>
      </c>
      <c r="AQ214" s="13" t="s">
        <v>227</v>
      </c>
      <c r="AR214" s="13" t="s">
        <v>227</v>
      </c>
      <c r="AS214" s="1" t="s">
        <v>227</v>
      </c>
      <c r="AT214" s="13" t="s">
        <v>227</v>
      </c>
      <c r="AU214" s="13" t="s">
        <v>227</v>
      </c>
      <c r="AV214" s="12" t="s">
        <v>227</v>
      </c>
      <c r="AW214" s="13"/>
      <c r="AX214" s="13" t="s">
        <v>227</v>
      </c>
      <c r="AY214" s="13" t="s">
        <v>227</v>
      </c>
      <c r="AZ214" s="13" t="s">
        <v>227</v>
      </c>
      <c r="BA214" s="13" t="s">
        <v>227</v>
      </c>
      <c r="BB214" s="13" t="s">
        <v>227</v>
      </c>
      <c r="BC214" s="13" t="s">
        <v>227</v>
      </c>
      <c r="BD214" s="12" t="s">
        <v>227</v>
      </c>
      <c r="BE214" s="13" t="s">
        <v>227</v>
      </c>
      <c r="BF214" s="13" t="s">
        <v>227</v>
      </c>
      <c r="BG214" s="13" t="s">
        <v>227</v>
      </c>
      <c r="BH214" s="13" t="s">
        <v>227</v>
      </c>
      <c r="BI214" s="13" t="s">
        <v>227</v>
      </c>
      <c r="BJ214" s="13" t="s">
        <v>227</v>
      </c>
      <c r="BK214" s="2" t="str">
        <f t="shared" ref="BK214" si="27">BK210</f>
        <v>192.168.181.210</v>
      </c>
      <c r="BL214" s="13" t="s">
        <v>232</v>
      </c>
      <c r="BM214" s="13" t="str">
        <f t="shared" si="17"/>
        <v>11115</v>
      </c>
    </row>
    <row r="215" spans="1:65">
      <c r="A215">
        <v>1221</v>
      </c>
      <c r="B215" t="s">
        <v>352</v>
      </c>
      <c r="D215" s="3" t="s">
        <v>223</v>
      </c>
      <c r="E215" s="9" t="s">
        <v>224</v>
      </c>
      <c r="F215" s="2">
        <v>192</v>
      </c>
      <c r="G215" s="1">
        <v>168</v>
      </c>
      <c r="H215" s="1">
        <v>181</v>
      </c>
      <c r="I215" s="1">
        <f t="shared" si="18"/>
        <v>221</v>
      </c>
      <c r="J215" s="17" t="str">
        <f t="shared" si="19"/>
        <v>192.168.181.221</v>
      </c>
      <c r="K215" s="11" t="s">
        <v>118</v>
      </c>
      <c r="L215" s="15" t="str">
        <f>INDEX(Dictionaries!B:B,MATCH(Main!K215,Dictionaries!A:A,0))</f>
        <v>CST-01:00</v>
      </c>
      <c r="M215" s="9" t="s">
        <v>225</v>
      </c>
      <c r="N215" s="9" t="s">
        <v>226</v>
      </c>
      <c r="O215" s="13">
        <v>123</v>
      </c>
      <c r="P215" s="13">
        <v>60</v>
      </c>
      <c r="Q215" s="12" t="s">
        <v>65</v>
      </c>
      <c r="R215" s="16">
        <f>IF(NOT(ISBLANK(Q215)),INDEX(Dictionaries!D:D,MATCH(Main!Q215,Dictionaries!C:C,0)),"-")</f>
        <v>3</v>
      </c>
      <c r="S215" s="13" t="s">
        <v>80</v>
      </c>
      <c r="T215" s="16">
        <f>IF(NOT(R215="-"),INDEX(Dictionaries!F:F,MATCH(Main!S215,Dictionaries!E:E,0)),"-")</f>
        <v>5</v>
      </c>
      <c r="U215" s="13" t="s">
        <v>53</v>
      </c>
      <c r="V215" s="16">
        <f>IF(NOT(R215="-"),INDEX(Dictionaries!H:H,MATCH(Main!U215,Dictionaries!G:G,0)),"-")</f>
        <v>0</v>
      </c>
      <c r="W215" s="14">
        <v>2</v>
      </c>
      <c r="X215" s="44" t="str">
        <f>IF(NOT(R215="-"),INDEX(Dictionaries!J:J,MATCH(Main!W215,Dictionaries!I:I,0)),"-")</f>
        <v>02:00:00</v>
      </c>
      <c r="Y215" s="12" t="s">
        <v>105</v>
      </c>
      <c r="Z215" s="16">
        <f>IF(NOT(R215="-"),INDEX(Dictionaries!D:D,MATCH(Main!Y215,Dictionaries!C:C,0)),"-")</f>
        <v>10</v>
      </c>
      <c r="AA215" s="13" t="s">
        <v>80</v>
      </c>
      <c r="AB215" s="16">
        <f>IF(NOT(R215="-"),INDEX(Dictionaries!F:F,MATCH(Main!AA215,Dictionaries!E:E,0)),"-")</f>
        <v>5</v>
      </c>
      <c r="AC215" s="13" t="s">
        <v>53</v>
      </c>
      <c r="AD215" s="16">
        <f>IF(NOT(R215="-"),INDEX(Dictionaries!H:H,MATCH(Main!AC215,Dictionaries!G:G,0)),"-")</f>
        <v>0</v>
      </c>
      <c r="AE215" s="14">
        <v>2</v>
      </c>
      <c r="AF215" s="16" t="str">
        <f>IF(NOT(R215="-"),INDEX(Dictionaries!J:J,MATCH(Main!AE215,Dictionaries!I:I,0)),"-")</f>
        <v>02:00:00</v>
      </c>
      <c r="AG215" s="13">
        <v>60</v>
      </c>
      <c r="AH215" s="16" t="str">
        <f>IF(NOT(R215="-"),INDEX(Dictionaries!L:L,MATCH(Main!AG215,Dictionaries!K:K,0)),"-")</f>
        <v>01:00:00</v>
      </c>
      <c r="AI215" s="16" t="str">
        <f t="shared" si="16"/>
        <v>CST-01:00:00DST01:00:00,M3.5.0/02:00:00,M10.5.0/02:00:00</v>
      </c>
      <c r="AJ215" s="12" t="s">
        <v>227</v>
      </c>
      <c r="AK215" s="13" t="s">
        <v>227</v>
      </c>
      <c r="AL215" s="13" t="s">
        <v>227</v>
      </c>
      <c r="AM215" s="1" t="s">
        <v>227</v>
      </c>
      <c r="AN215" s="13" t="s">
        <v>227</v>
      </c>
      <c r="AO215" s="13" t="s">
        <v>227</v>
      </c>
      <c r="AP215" s="12" t="s">
        <v>227</v>
      </c>
      <c r="AQ215" s="13" t="s">
        <v>227</v>
      </c>
      <c r="AR215" s="13" t="s">
        <v>227</v>
      </c>
      <c r="AS215" s="1" t="s">
        <v>227</v>
      </c>
      <c r="AT215" s="13" t="s">
        <v>227</v>
      </c>
      <c r="AU215" s="13" t="s">
        <v>227</v>
      </c>
      <c r="AV215" s="12" t="s">
        <v>227</v>
      </c>
      <c r="AW215" s="13"/>
      <c r="AX215" s="13" t="s">
        <v>227</v>
      </c>
      <c r="AY215" s="13" t="s">
        <v>227</v>
      </c>
      <c r="AZ215" s="13" t="s">
        <v>227</v>
      </c>
      <c r="BA215" s="13" t="s">
        <v>227</v>
      </c>
      <c r="BB215" s="13" t="s">
        <v>227</v>
      </c>
      <c r="BC215" s="13" t="s">
        <v>227</v>
      </c>
      <c r="BD215" s="12" t="s">
        <v>227</v>
      </c>
      <c r="BE215" s="13" t="s">
        <v>227</v>
      </c>
      <c r="BF215" s="13" t="s">
        <v>227</v>
      </c>
      <c r="BG215" s="13" t="s">
        <v>227</v>
      </c>
      <c r="BH215" s="13" t="s">
        <v>227</v>
      </c>
      <c r="BI215" s="13" t="s">
        <v>227</v>
      </c>
      <c r="BJ215" s="13" t="s">
        <v>227</v>
      </c>
      <c r="BK215" s="12" t="str">
        <f>F215&amp;"."&amp;G215&amp;"."&amp;H215&amp;"."&amp;(I215-1)</f>
        <v>192.168.181.220</v>
      </c>
      <c r="BL215" s="13" t="s">
        <v>232</v>
      </c>
      <c r="BM215" s="13" t="str">
        <f t="shared" si="17"/>
        <v>11121</v>
      </c>
    </row>
    <row r="216" spans="1:65">
      <c r="A216">
        <v>1222</v>
      </c>
      <c r="B216" t="s">
        <v>353</v>
      </c>
      <c r="D216" s="3" t="s">
        <v>223</v>
      </c>
      <c r="E216" s="9" t="s">
        <v>224</v>
      </c>
      <c r="F216" s="2">
        <v>192</v>
      </c>
      <c r="G216" s="1">
        <v>168</v>
      </c>
      <c r="H216" s="1">
        <v>181</v>
      </c>
      <c r="I216" s="1">
        <f t="shared" si="18"/>
        <v>222</v>
      </c>
      <c r="J216" s="17" t="str">
        <f t="shared" si="19"/>
        <v>192.168.181.222</v>
      </c>
      <c r="K216" s="11" t="s">
        <v>118</v>
      </c>
      <c r="L216" s="15" t="str">
        <f>INDEX(Dictionaries!B:B,MATCH(Main!K216,Dictionaries!A:A,0))</f>
        <v>CST-01:00</v>
      </c>
      <c r="M216" s="9" t="s">
        <v>225</v>
      </c>
      <c r="N216" s="9" t="s">
        <v>226</v>
      </c>
      <c r="O216" s="13">
        <v>123</v>
      </c>
      <c r="P216" s="13">
        <v>60</v>
      </c>
      <c r="Q216" s="12" t="s">
        <v>65</v>
      </c>
      <c r="R216" s="16">
        <f>IF(NOT(ISBLANK(Q216)),INDEX(Dictionaries!D:D,MATCH(Main!Q216,Dictionaries!C:C,0)),"-")</f>
        <v>3</v>
      </c>
      <c r="S216" s="13" t="s">
        <v>80</v>
      </c>
      <c r="T216" s="16">
        <f>IF(NOT(R216="-"),INDEX(Dictionaries!F:F,MATCH(Main!S216,Dictionaries!E:E,0)),"-")</f>
        <v>5</v>
      </c>
      <c r="U216" s="13" t="s">
        <v>53</v>
      </c>
      <c r="V216" s="16">
        <f>IF(NOT(R216="-"),INDEX(Dictionaries!H:H,MATCH(Main!U216,Dictionaries!G:G,0)),"-")</f>
        <v>0</v>
      </c>
      <c r="W216" s="14">
        <v>2</v>
      </c>
      <c r="X216" s="44" t="str">
        <f>IF(NOT(R216="-"),INDEX(Dictionaries!J:J,MATCH(Main!W216,Dictionaries!I:I,0)),"-")</f>
        <v>02:00:00</v>
      </c>
      <c r="Y216" s="12" t="s">
        <v>105</v>
      </c>
      <c r="Z216" s="16">
        <f>IF(NOT(R216="-"),INDEX(Dictionaries!D:D,MATCH(Main!Y216,Dictionaries!C:C,0)),"-")</f>
        <v>10</v>
      </c>
      <c r="AA216" s="13" t="s">
        <v>80</v>
      </c>
      <c r="AB216" s="16">
        <f>IF(NOT(R216="-"),INDEX(Dictionaries!F:F,MATCH(Main!AA216,Dictionaries!E:E,0)),"-")</f>
        <v>5</v>
      </c>
      <c r="AC216" s="13" t="s">
        <v>53</v>
      </c>
      <c r="AD216" s="16">
        <f>IF(NOT(R216="-"),INDEX(Dictionaries!H:H,MATCH(Main!AC216,Dictionaries!G:G,0)),"-")</f>
        <v>0</v>
      </c>
      <c r="AE216" s="14">
        <v>2</v>
      </c>
      <c r="AF216" s="16" t="str">
        <f>IF(NOT(R216="-"),INDEX(Dictionaries!J:J,MATCH(Main!AE216,Dictionaries!I:I,0)),"-")</f>
        <v>02:00:00</v>
      </c>
      <c r="AG216" s="13">
        <v>60</v>
      </c>
      <c r="AH216" s="16" t="str">
        <f>IF(NOT(R216="-"),INDEX(Dictionaries!L:L,MATCH(Main!AG216,Dictionaries!K:K,0)),"-")</f>
        <v>01:00:00</v>
      </c>
      <c r="AI216" s="16" t="str">
        <f t="shared" si="16"/>
        <v>CST-01:00:00DST01:00:00,M3.5.0/02:00:00,M10.5.0/02:00:00</v>
      </c>
      <c r="AJ216" s="2">
        <v>2560</v>
      </c>
      <c r="AK216" s="1">
        <v>1440</v>
      </c>
      <c r="AL216" s="1" t="s">
        <v>89</v>
      </c>
      <c r="AM216" s="17">
        <v>100</v>
      </c>
      <c r="AN216" s="1">
        <v>25</v>
      </c>
      <c r="AO216" s="1">
        <v>16384</v>
      </c>
      <c r="AP216" s="2">
        <v>3840</v>
      </c>
      <c r="AQ216" s="1">
        <v>1080</v>
      </c>
      <c r="AR216" s="1" t="s">
        <v>89</v>
      </c>
      <c r="AS216" s="17">
        <v>100</v>
      </c>
      <c r="AT216" s="1">
        <v>25</v>
      </c>
      <c r="AU216" s="1">
        <v>16834</v>
      </c>
      <c r="AV216" s="2" t="s">
        <v>228</v>
      </c>
      <c r="AX216" s="1" t="s">
        <v>230</v>
      </c>
      <c r="AY216" s="1" t="s">
        <v>229</v>
      </c>
      <c r="AZ216" s="1">
        <v>39</v>
      </c>
      <c r="BA216" s="1">
        <v>96</v>
      </c>
      <c r="BB216" s="1">
        <v>1</v>
      </c>
      <c r="BC216" s="1">
        <v>48</v>
      </c>
      <c r="BD216" s="2" t="s">
        <v>354</v>
      </c>
      <c r="BE216" s="1" t="s">
        <v>229</v>
      </c>
      <c r="BF216" s="1">
        <v>14</v>
      </c>
      <c r="BG216" s="1">
        <v>544</v>
      </c>
      <c r="BH216" s="1" t="s">
        <v>230</v>
      </c>
      <c r="BI216" s="1">
        <v>0</v>
      </c>
      <c r="BJ216" s="1">
        <v>512</v>
      </c>
      <c r="BK216" s="2" t="str">
        <f t="shared" ref="BK216" si="28">BK215</f>
        <v>192.168.181.220</v>
      </c>
      <c r="BL216" s="13" t="s">
        <v>232</v>
      </c>
      <c r="BM216" s="13" t="str">
        <f t="shared" si="17"/>
        <v>11122</v>
      </c>
    </row>
    <row r="217" spans="1:65">
      <c r="A217">
        <v>1223</v>
      </c>
      <c r="B217" t="s">
        <v>355</v>
      </c>
      <c r="D217" s="3" t="s">
        <v>223</v>
      </c>
      <c r="E217" s="9" t="s">
        <v>224</v>
      </c>
      <c r="F217" s="2">
        <v>192</v>
      </c>
      <c r="G217" s="1">
        <v>168</v>
      </c>
      <c r="H217" s="1">
        <v>181</v>
      </c>
      <c r="I217" s="1">
        <f t="shared" si="18"/>
        <v>223</v>
      </c>
      <c r="J217" s="17" t="str">
        <f t="shared" si="19"/>
        <v>192.168.181.223</v>
      </c>
      <c r="K217" s="11" t="s">
        <v>118</v>
      </c>
      <c r="L217" s="15" t="str">
        <f>INDEX(Dictionaries!B:B,MATCH(Main!K217,Dictionaries!A:A,0))</f>
        <v>CST-01:00</v>
      </c>
      <c r="M217" s="9" t="s">
        <v>225</v>
      </c>
      <c r="N217" s="9" t="s">
        <v>226</v>
      </c>
      <c r="O217" s="13">
        <v>123</v>
      </c>
      <c r="P217" s="13">
        <v>60</v>
      </c>
      <c r="Q217" s="12" t="s">
        <v>65</v>
      </c>
      <c r="R217" s="16">
        <f>IF(NOT(ISBLANK(Q217)),INDEX(Dictionaries!D:D,MATCH(Main!Q217,Dictionaries!C:C,0)),"-")</f>
        <v>3</v>
      </c>
      <c r="S217" s="13" t="s">
        <v>80</v>
      </c>
      <c r="T217" s="16">
        <f>IF(NOT(R217="-"),INDEX(Dictionaries!F:F,MATCH(Main!S217,Dictionaries!E:E,0)),"-")</f>
        <v>5</v>
      </c>
      <c r="U217" s="13" t="s">
        <v>53</v>
      </c>
      <c r="V217" s="16">
        <f>IF(NOT(R217="-"),INDEX(Dictionaries!H:H,MATCH(Main!U217,Dictionaries!G:G,0)),"-")</f>
        <v>0</v>
      </c>
      <c r="W217" s="14">
        <v>2</v>
      </c>
      <c r="X217" s="44" t="str">
        <f>IF(NOT(R217="-"),INDEX(Dictionaries!J:J,MATCH(Main!W217,Dictionaries!I:I,0)),"-")</f>
        <v>02:00:00</v>
      </c>
      <c r="Y217" s="12" t="s">
        <v>105</v>
      </c>
      <c r="Z217" s="16">
        <f>IF(NOT(R217="-"),INDEX(Dictionaries!D:D,MATCH(Main!Y217,Dictionaries!C:C,0)),"-")</f>
        <v>10</v>
      </c>
      <c r="AA217" s="13" t="s">
        <v>80</v>
      </c>
      <c r="AB217" s="16">
        <f>IF(NOT(R217="-"),INDEX(Dictionaries!F:F,MATCH(Main!AA217,Dictionaries!E:E,0)),"-")</f>
        <v>5</v>
      </c>
      <c r="AC217" s="13" t="s">
        <v>53</v>
      </c>
      <c r="AD217" s="16">
        <f>IF(NOT(R217="-"),INDEX(Dictionaries!H:H,MATCH(Main!AC217,Dictionaries!G:G,0)),"-")</f>
        <v>0</v>
      </c>
      <c r="AE217" s="14">
        <v>2</v>
      </c>
      <c r="AF217" s="16" t="str">
        <f>IF(NOT(R217="-"),INDEX(Dictionaries!J:J,MATCH(Main!AE217,Dictionaries!I:I,0)),"-")</f>
        <v>02:00:00</v>
      </c>
      <c r="AG217" s="13">
        <v>60</v>
      </c>
      <c r="AH217" s="16" t="str">
        <f>IF(NOT(R217="-"),INDEX(Dictionaries!L:L,MATCH(Main!AG217,Dictionaries!K:K,0)),"-")</f>
        <v>01:00:00</v>
      </c>
      <c r="AI217" s="16" t="str">
        <f t="shared" si="16"/>
        <v>CST-01:00:00DST01:00:00,M3.5.0/02:00:00,M10.5.0/02:00:00</v>
      </c>
      <c r="AJ217" s="2">
        <v>2592</v>
      </c>
      <c r="AK217" s="1">
        <v>1944</v>
      </c>
      <c r="AL217" s="1" t="s">
        <v>89</v>
      </c>
      <c r="AM217" s="17">
        <v>100</v>
      </c>
      <c r="AN217" s="1">
        <v>20</v>
      </c>
      <c r="AO217" s="1">
        <v>8192</v>
      </c>
      <c r="AP217" s="12" t="s">
        <v>227</v>
      </c>
      <c r="AQ217" s="13" t="s">
        <v>227</v>
      </c>
      <c r="AR217" s="13" t="s">
        <v>227</v>
      </c>
      <c r="AS217" s="1" t="s">
        <v>227</v>
      </c>
      <c r="AT217" s="13" t="s">
        <v>227</v>
      </c>
      <c r="AU217" s="13" t="s">
        <v>227</v>
      </c>
      <c r="AV217" s="2" t="s">
        <v>228</v>
      </c>
      <c r="AX217" s="1" t="s">
        <v>230</v>
      </c>
      <c r="AY217" s="1" t="s">
        <v>229</v>
      </c>
      <c r="AZ217" s="1">
        <v>19</v>
      </c>
      <c r="BA217" s="1">
        <v>80</v>
      </c>
      <c r="BB217" s="1">
        <v>1</v>
      </c>
      <c r="BC217" s="1">
        <v>48</v>
      </c>
      <c r="BD217" s="12" t="s">
        <v>227</v>
      </c>
      <c r="BE217" s="13" t="s">
        <v>227</v>
      </c>
      <c r="BF217" s="13" t="s">
        <v>227</v>
      </c>
      <c r="BG217" s="13" t="s">
        <v>227</v>
      </c>
      <c r="BH217" s="13" t="s">
        <v>227</v>
      </c>
      <c r="BI217" s="13" t="s">
        <v>227</v>
      </c>
      <c r="BJ217" s="13" t="s">
        <v>227</v>
      </c>
      <c r="BK217" s="2" t="str">
        <f t="shared" ref="BK217" si="29">BK215</f>
        <v>192.168.181.220</v>
      </c>
      <c r="BL217" s="13" t="s">
        <v>232</v>
      </c>
      <c r="BM217" s="13" t="str">
        <f t="shared" si="17"/>
        <v>11123</v>
      </c>
    </row>
    <row r="218" spans="1:65">
      <c r="A218">
        <v>1224</v>
      </c>
      <c r="B218" t="s">
        <v>356</v>
      </c>
      <c r="D218" s="3" t="s">
        <v>223</v>
      </c>
      <c r="E218" s="9" t="s">
        <v>224</v>
      </c>
      <c r="F218" s="2">
        <v>192</v>
      </c>
      <c r="G218" s="1">
        <v>168</v>
      </c>
      <c r="H218" s="1">
        <v>181</v>
      </c>
      <c r="I218" s="1">
        <f t="shared" si="18"/>
        <v>224</v>
      </c>
      <c r="J218" s="17" t="str">
        <f t="shared" si="19"/>
        <v>192.168.181.224</v>
      </c>
      <c r="K218" s="11" t="s">
        <v>118</v>
      </c>
      <c r="L218" s="15" t="str">
        <f>INDEX(Dictionaries!B:B,MATCH(Main!K218,Dictionaries!A:A,0))</f>
        <v>CST-01:00</v>
      </c>
      <c r="M218" s="9" t="s">
        <v>225</v>
      </c>
      <c r="N218" s="9" t="s">
        <v>226</v>
      </c>
      <c r="O218" s="13">
        <v>123</v>
      </c>
      <c r="P218" s="13">
        <v>60</v>
      </c>
      <c r="Q218" s="12" t="s">
        <v>65</v>
      </c>
      <c r="R218" s="16">
        <f>IF(NOT(ISBLANK(Q218)),INDEX(Dictionaries!D:D,MATCH(Main!Q218,Dictionaries!C:C,0)),"-")</f>
        <v>3</v>
      </c>
      <c r="S218" s="13" t="s">
        <v>80</v>
      </c>
      <c r="T218" s="16">
        <f>IF(NOT(R218="-"),INDEX(Dictionaries!F:F,MATCH(Main!S218,Dictionaries!E:E,0)),"-")</f>
        <v>5</v>
      </c>
      <c r="U218" s="13" t="s">
        <v>53</v>
      </c>
      <c r="V218" s="16">
        <f>IF(NOT(R218="-"),INDEX(Dictionaries!H:H,MATCH(Main!U218,Dictionaries!G:G,0)),"-")</f>
        <v>0</v>
      </c>
      <c r="W218" s="14">
        <v>2</v>
      </c>
      <c r="X218" s="44" t="str">
        <f>IF(NOT(R218="-"),INDEX(Dictionaries!J:J,MATCH(Main!W218,Dictionaries!I:I,0)),"-")</f>
        <v>02:00:00</v>
      </c>
      <c r="Y218" s="12" t="s">
        <v>105</v>
      </c>
      <c r="Z218" s="16">
        <f>IF(NOT(R218="-"),INDEX(Dictionaries!D:D,MATCH(Main!Y218,Dictionaries!C:C,0)),"-")</f>
        <v>10</v>
      </c>
      <c r="AA218" s="13" t="s">
        <v>80</v>
      </c>
      <c r="AB218" s="16">
        <f>IF(NOT(R218="-"),INDEX(Dictionaries!F:F,MATCH(Main!AA218,Dictionaries!E:E,0)),"-")</f>
        <v>5</v>
      </c>
      <c r="AC218" s="13" t="s">
        <v>53</v>
      </c>
      <c r="AD218" s="16">
        <f>IF(NOT(R218="-"),INDEX(Dictionaries!H:H,MATCH(Main!AC218,Dictionaries!G:G,0)),"-")</f>
        <v>0</v>
      </c>
      <c r="AE218" s="14">
        <v>2</v>
      </c>
      <c r="AF218" s="16" t="str">
        <f>IF(NOT(R218="-"),INDEX(Dictionaries!J:J,MATCH(Main!AE218,Dictionaries!I:I,0)),"-")</f>
        <v>02:00:00</v>
      </c>
      <c r="AG218" s="13">
        <v>60</v>
      </c>
      <c r="AH218" s="16" t="str">
        <f>IF(NOT(R218="-"),INDEX(Dictionaries!L:L,MATCH(Main!AG218,Dictionaries!K:K,0)),"-")</f>
        <v>01:00:00</v>
      </c>
      <c r="AI218" s="16" t="str">
        <f t="shared" si="16"/>
        <v>CST-01:00:00DST01:00:00,M3.5.0/02:00:00,M10.5.0/02:00:00</v>
      </c>
      <c r="AJ218" s="12" t="s">
        <v>227</v>
      </c>
      <c r="AK218" s="13" t="s">
        <v>227</v>
      </c>
      <c r="AL218" s="13" t="s">
        <v>227</v>
      </c>
      <c r="AM218" s="1" t="s">
        <v>227</v>
      </c>
      <c r="AN218" s="13" t="s">
        <v>227</v>
      </c>
      <c r="AO218" s="13" t="s">
        <v>227</v>
      </c>
      <c r="AP218" s="12" t="s">
        <v>227</v>
      </c>
      <c r="AQ218" s="13" t="s">
        <v>227</v>
      </c>
      <c r="AR218" s="13" t="s">
        <v>227</v>
      </c>
      <c r="AS218" s="1" t="s">
        <v>227</v>
      </c>
      <c r="AT218" s="13" t="s">
        <v>227</v>
      </c>
      <c r="AU218" s="13" t="s">
        <v>227</v>
      </c>
      <c r="AV218" s="12" t="s">
        <v>227</v>
      </c>
      <c r="AW218" s="13"/>
      <c r="AX218" s="13" t="s">
        <v>227</v>
      </c>
      <c r="AY218" s="13" t="s">
        <v>227</v>
      </c>
      <c r="AZ218" s="13" t="s">
        <v>227</v>
      </c>
      <c r="BA218" s="13" t="s">
        <v>227</v>
      </c>
      <c r="BB218" s="13" t="s">
        <v>227</v>
      </c>
      <c r="BC218" s="13" t="s">
        <v>227</v>
      </c>
      <c r="BD218" s="12" t="s">
        <v>227</v>
      </c>
      <c r="BE218" s="13" t="s">
        <v>227</v>
      </c>
      <c r="BF218" s="13" t="s">
        <v>227</v>
      </c>
      <c r="BG218" s="13" t="s">
        <v>227</v>
      </c>
      <c r="BH218" s="13" t="s">
        <v>227</v>
      </c>
      <c r="BI218" s="13" t="s">
        <v>227</v>
      </c>
      <c r="BJ218" s="13" t="s">
        <v>227</v>
      </c>
      <c r="BK218" s="2" t="str">
        <f t="shared" ref="BK218" si="30">BK215</f>
        <v>192.168.181.220</v>
      </c>
      <c r="BL218" s="13" t="s">
        <v>232</v>
      </c>
      <c r="BM218" s="13" t="str">
        <f t="shared" si="17"/>
        <v>11124</v>
      </c>
    </row>
    <row r="219" spans="1:65">
      <c r="A219">
        <v>1225</v>
      </c>
      <c r="B219" t="s">
        <v>357</v>
      </c>
      <c r="D219" s="3" t="s">
        <v>223</v>
      </c>
      <c r="E219" s="9" t="s">
        <v>224</v>
      </c>
      <c r="F219" s="2">
        <v>192</v>
      </c>
      <c r="G219" s="1">
        <v>168</v>
      </c>
      <c r="H219" s="1">
        <v>181</v>
      </c>
      <c r="I219" s="1">
        <f t="shared" si="18"/>
        <v>225</v>
      </c>
      <c r="J219" s="17" t="str">
        <f t="shared" si="19"/>
        <v>192.168.181.225</v>
      </c>
      <c r="K219" s="11" t="s">
        <v>118</v>
      </c>
      <c r="L219" s="15" t="str">
        <f>INDEX(Dictionaries!B:B,MATCH(Main!K219,Dictionaries!A:A,0))</f>
        <v>CST-01:00</v>
      </c>
      <c r="M219" s="9" t="s">
        <v>225</v>
      </c>
      <c r="N219" s="9" t="s">
        <v>226</v>
      </c>
      <c r="O219" s="13">
        <v>123</v>
      </c>
      <c r="P219" s="13">
        <v>60</v>
      </c>
      <c r="Q219" s="12" t="s">
        <v>65</v>
      </c>
      <c r="R219" s="16">
        <f>IF(NOT(ISBLANK(Q219)),INDEX(Dictionaries!D:D,MATCH(Main!Q219,Dictionaries!C:C,0)),"-")</f>
        <v>3</v>
      </c>
      <c r="S219" s="13" t="s">
        <v>80</v>
      </c>
      <c r="T219" s="16">
        <f>IF(NOT(R219="-"),INDEX(Dictionaries!F:F,MATCH(Main!S219,Dictionaries!E:E,0)),"-")</f>
        <v>5</v>
      </c>
      <c r="U219" s="13" t="s">
        <v>53</v>
      </c>
      <c r="V219" s="16">
        <f>IF(NOT(R219="-"),INDEX(Dictionaries!H:H,MATCH(Main!U219,Dictionaries!G:G,0)),"-")</f>
        <v>0</v>
      </c>
      <c r="W219" s="14">
        <v>2</v>
      </c>
      <c r="X219" s="44" t="str">
        <f>IF(NOT(R219="-"),INDEX(Dictionaries!J:J,MATCH(Main!W219,Dictionaries!I:I,0)),"-")</f>
        <v>02:00:00</v>
      </c>
      <c r="Y219" s="12" t="s">
        <v>105</v>
      </c>
      <c r="Z219" s="16">
        <f>IF(NOT(R219="-"),INDEX(Dictionaries!D:D,MATCH(Main!Y219,Dictionaries!C:C,0)),"-")</f>
        <v>10</v>
      </c>
      <c r="AA219" s="13" t="s">
        <v>80</v>
      </c>
      <c r="AB219" s="16">
        <f>IF(NOT(R219="-"),INDEX(Dictionaries!F:F,MATCH(Main!AA219,Dictionaries!E:E,0)),"-")</f>
        <v>5</v>
      </c>
      <c r="AC219" s="13" t="s">
        <v>53</v>
      </c>
      <c r="AD219" s="16">
        <f>IF(NOT(R219="-"),INDEX(Dictionaries!H:H,MATCH(Main!AC219,Dictionaries!G:G,0)),"-")</f>
        <v>0</v>
      </c>
      <c r="AE219" s="14">
        <v>2</v>
      </c>
      <c r="AF219" s="16" t="str">
        <f>IF(NOT(R219="-"),INDEX(Dictionaries!J:J,MATCH(Main!AE219,Dictionaries!I:I,0)),"-")</f>
        <v>02:00:00</v>
      </c>
      <c r="AG219" s="13">
        <v>60</v>
      </c>
      <c r="AH219" s="16" t="str">
        <f>IF(NOT(R219="-"),INDEX(Dictionaries!L:L,MATCH(Main!AG219,Dictionaries!K:K,0)),"-")</f>
        <v>01:00:00</v>
      </c>
      <c r="AI219" s="16" t="str">
        <f t="shared" si="16"/>
        <v>CST-01:00:00DST01:00:00,M3.5.0/02:00:00,M10.5.0/02:00:00</v>
      </c>
      <c r="AJ219" s="12" t="s">
        <v>227</v>
      </c>
      <c r="AK219" s="13" t="s">
        <v>227</v>
      </c>
      <c r="AL219" s="13" t="s">
        <v>227</v>
      </c>
      <c r="AM219" s="1" t="s">
        <v>227</v>
      </c>
      <c r="AN219" s="13" t="s">
        <v>227</v>
      </c>
      <c r="AO219" s="13" t="s">
        <v>227</v>
      </c>
      <c r="AP219" s="12" t="s">
        <v>227</v>
      </c>
      <c r="AQ219" s="13" t="s">
        <v>227</v>
      </c>
      <c r="AR219" s="13" t="s">
        <v>227</v>
      </c>
      <c r="AS219" s="1" t="s">
        <v>227</v>
      </c>
      <c r="AT219" s="13" t="s">
        <v>227</v>
      </c>
      <c r="AU219" s="13" t="s">
        <v>227</v>
      </c>
      <c r="AV219" s="12" t="s">
        <v>227</v>
      </c>
      <c r="AW219" s="13"/>
      <c r="AX219" s="13" t="s">
        <v>227</v>
      </c>
      <c r="AY219" s="13" t="s">
        <v>227</v>
      </c>
      <c r="AZ219" s="13" t="s">
        <v>227</v>
      </c>
      <c r="BA219" s="13" t="s">
        <v>227</v>
      </c>
      <c r="BB219" s="13" t="s">
        <v>227</v>
      </c>
      <c r="BC219" s="13" t="s">
        <v>227</v>
      </c>
      <c r="BD219" s="12" t="s">
        <v>227</v>
      </c>
      <c r="BE219" s="13" t="s">
        <v>227</v>
      </c>
      <c r="BF219" s="13" t="s">
        <v>227</v>
      </c>
      <c r="BG219" s="13" t="s">
        <v>227</v>
      </c>
      <c r="BH219" s="13" t="s">
        <v>227</v>
      </c>
      <c r="BI219" s="13" t="s">
        <v>227</v>
      </c>
      <c r="BJ219" s="13" t="s">
        <v>227</v>
      </c>
      <c r="BK219" s="2" t="str">
        <f t="shared" ref="BK219" si="31">BK215</f>
        <v>192.168.181.220</v>
      </c>
      <c r="BL219" s="13" t="s">
        <v>232</v>
      </c>
      <c r="BM219" s="13" t="str">
        <f t="shared" si="17"/>
        <v>11125</v>
      </c>
    </row>
    <row r="220" spans="1:65">
      <c r="A220">
        <v>1231</v>
      </c>
      <c r="B220" t="s">
        <v>352</v>
      </c>
      <c r="D220" s="3" t="s">
        <v>223</v>
      </c>
      <c r="E220" s="9" t="s">
        <v>224</v>
      </c>
      <c r="F220" s="2">
        <v>192</v>
      </c>
      <c r="G220" s="1">
        <v>168</v>
      </c>
      <c r="H220" s="1">
        <v>181</v>
      </c>
      <c r="I220" s="1">
        <f t="shared" si="18"/>
        <v>231</v>
      </c>
      <c r="J220" s="17" t="str">
        <f t="shared" si="19"/>
        <v>192.168.181.231</v>
      </c>
      <c r="K220" s="11" t="s">
        <v>118</v>
      </c>
      <c r="L220" s="15" t="str">
        <f>INDEX(Dictionaries!B:B,MATCH(Main!K220,Dictionaries!A:A,0))</f>
        <v>CST-01:00</v>
      </c>
      <c r="M220" s="9" t="s">
        <v>225</v>
      </c>
      <c r="N220" s="9" t="s">
        <v>226</v>
      </c>
      <c r="O220" s="13">
        <v>123</v>
      </c>
      <c r="P220" s="13">
        <v>60</v>
      </c>
      <c r="Q220" s="12" t="s">
        <v>65</v>
      </c>
      <c r="R220" s="16">
        <f>IF(NOT(ISBLANK(Q220)),INDEX(Dictionaries!D:D,MATCH(Main!Q220,Dictionaries!C:C,0)),"-")</f>
        <v>3</v>
      </c>
      <c r="S220" s="13" t="s">
        <v>80</v>
      </c>
      <c r="T220" s="16">
        <f>IF(NOT(R220="-"),INDEX(Dictionaries!F:F,MATCH(Main!S220,Dictionaries!E:E,0)),"-")</f>
        <v>5</v>
      </c>
      <c r="U220" s="13" t="s">
        <v>53</v>
      </c>
      <c r="V220" s="16">
        <f>IF(NOT(R220="-"),INDEX(Dictionaries!H:H,MATCH(Main!U220,Dictionaries!G:G,0)),"-")</f>
        <v>0</v>
      </c>
      <c r="W220" s="14">
        <v>2</v>
      </c>
      <c r="X220" s="44" t="str">
        <f>IF(NOT(R220="-"),INDEX(Dictionaries!J:J,MATCH(Main!W220,Dictionaries!I:I,0)),"-")</f>
        <v>02:00:00</v>
      </c>
      <c r="Y220" s="12" t="s">
        <v>105</v>
      </c>
      <c r="Z220" s="16">
        <f>IF(NOT(R220="-"),INDEX(Dictionaries!D:D,MATCH(Main!Y220,Dictionaries!C:C,0)),"-")</f>
        <v>10</v>
      </c>
      <c r="AA220" s="13" t="s">
        <v>80</v>
      </c>
      <c r="AB220" s="16">
        <f>IF(NOT(R220="-"),INDEX(Dictionaries!F:F,MATCH(Main!AA220,Dictionaries!E:E,0)),"-")</f>
        <v>5</v>
      </c>
      <c r="AC220" s="13" t="s">
        <v>53</v>
      </c>
      <c r="AD220" s="16">
        <f>IF(NOT(R220="-"),INDEX(Dictionaries!H:H,MATCH(Main!AC220,Dictionaries!G:G,0)),"-")</f>
        <v>0</v>
      </c>
      <c r="AE220" s="14">
        <v>2</v>
      </c>
      <c r="AF220" s="16" t="str">
        <f>IF(NOT(R220="-"),INDEX(Dictionaries!J:J,MATCH(Main!AE220,Dictionaries!I:I,0)),"-")</f>
        <v>02:00:00</v>
      </c>
      <c r="AG220" s="13">
        <v>60</v>
      </c>
      <c r="AH220" s="16" t="str">
        <f>IF(NOT(R220="-"),INDEX(Dictionaries!L:L,MATCH(Main!AG220,Dictionaries!K:K,0)),"-")</f>
        <v>01:00:00</v>
      </c>
      <c r="AI220" s="16" t="str">
        <f t="shared" si="16"/>
        <v>CST-01:00:00DST01:00:00,M3.5.0/02:00:00,M10.5.0/02:00:00</v>
      </c>
      <c r="AJ220" s="12" t="s">
        <v>227</v>
      </c>
      <c r="AK220" s="13" t="s">
        <v>227</v>
      </c>
      <c r="AL220" s="13" t="s">
        <v>227</v>
      </c>
      <c r="AM220" s="1" t="s">
        <v>227</v>
      </c>
      <c r="AN220" s="13" t="s">
        <v>227</v>
      </c>
      <c r="AO220" s="13" t="s">
        <v>227</v>
      </c>
      <c r="AP220" s="12" t="s">
        <v>227</v>
      </c>
      <c r="AQ220" s="13" t="s">
        <v>227</v>
      </c>
      <c r="AR220" s="13" t="s">
        <v>227</v>
      </c>
      <c r="AS220" s="1" t="s">
        <v>227</v>
      </c>
      <c r="AT220" s="13" t="s">
        <v>227</v>
      </c>
      <c r="AU220" s="13" t="s">
        <v>227</v>
      </c>
      <c r="AV220" s="12" t="s">
        <v>227</v>
      </c>
      <c r="AW220" s="13"/>
      <c r="AX220" s="13" t="s">
        <v>227</v>
      </c>
      <c r="AY220" s="13" t="s">
        <v>227</v>
      </c>
      <c r="AZ220" s="13" t="s">
        <v>227</v>
      </c>
      <c r="BA220" s="13" t="s">
        <v>227</v>
      </c>
      <c r="BB220" s="13" t="s">
        <v>227</v>
      </c>
      <c r="BC220" s="13" t="s">
        <v>227</v>
      </c>
      <c r="BD220" s="12" t="s">
        <v>227</v>
      </c>
      <c r="BE220" s="13" t="s">
        <v>227</v>
      </c>
      <c r="BF220" s="13" t="s">
        <v>227</v>
      </c>
      <c r="BG220" s="13" t="s">
        <v>227</v>
      </c>
      <c r="BH220" s="13" t="s">
        <v>227</v>
      </c>
      <c r="BI220" s="13" t="s">
        <v>227</v>
      </c>
      <c r="BJ220" s="13" t="s">
        <v>227</v>
      </c>
      <c r="BK220" s="12" t="str">
        <f>F220&amp;"."&amp;G220&amp;"."&amp;H220&amp;"."&amp;(I220-1)</f>
        <v>192.168.181.230</v>
      </c>
      <c r="BL220" s="13" t="s">
        <v>232</v>
      </c>
      <c r="BM220" s="13" t="str">
        <f t="shared" si="17"/>
        <v>11131</v>
      </c>
    </row>
    <row r="221" spans="1:65">
      <c r="A221">
        <v>1232</v>
      </c>
      <c r="B221" t="s">
        <v>353</v>
      </c>
      <c r="D221" s="3" t="s">
        <v>223</v>
      </c>
      <c r="E221" s="9" t="s">
        <v>224</v>
      </c>
      <c r="F221" s="2">
        <v>192</v>
      </c>
      <c r="G221" s="1">
        <v>168</v>
      </c>
      <c r="H221" s="1">
        <v>181</v>
      </c>
      <c r="I221" s="1">
        <f t="shared" si="18"/>
        <v>232</v>
      </c>
      <c r="J221" s="17" t="str">
        <f t="shared" si="19"/>
        <v>192.168.181.232</v>
      </c>
      <c r="K221" s="11" t="s">
        <v>118</v>
      </c>
      <c r="L221" s="15" t="str">
        <f>INDEX(Dictionaries!B:B,MATCH(Main!K221,Dictionaries!A:A,0))</f>
        <v>CST-01:00</v>
      </c>
      <c r="M221" s="9" t="s">
        <v>225</v>
      </c>
      <c r="N221" s="9" t="s">
        <v>226</v>
      </c>
      <c r="O221" s="13">
        <v>123</v>
      </c>
      <c r="P221" s="13">
        <v>60</v>
      </c>
      <c r="Q221" s="12" t="s">
        <v>65</v>
      </c>
      <c r="R221" s="16">
        <f>IF(NOT(ISBLANK(Q221)),INDEX(Dictionaries!D:D,MATCH(Main!Q221,Dictionaries!C:C,0)),"-")</f>
        <v>3</v>
      </c>
      <c r="S221" s="13" t="s">
        <v>80</v>
      </c>
      <c r="T221" s="16">
        <f>IF(NOT(R221="-"),INDEX(Dictionaries!F:F,MATCH(Main!S221,Dictionaries!E:E,0)),"-")</f>
        <v>5</v>
      </c>
      <c r="U221" s="13" t="s">
        <v>53</v>
      </c>
      <c r="V221" s="16">
        <f>IF(NOT(R221="-"),INDEX(Dictionaries!H:H,MATCH(Main!U221,Dictionaries!G:G,0)),"-")</f>
        <v>0</v>
      </c>
      <c r="W221" s="14">
        <v>2</v>
      </c>
      <c r="X221" s="44" t="str">
        <f>IF(NOT(R221="-"),INDEX(Dictionaries!J:J,MATCH(Main!W221,Dictionaries!I:I,0)),"-")</f>
        <v>02:00:00</v>
      </c>
      <c r="Y221" s="12" t="s">
        <v>105</v>
      </c>
      <c r="Z221" s="16">
        <f>IF(NOT(R221="-"),INDEX(Dictionaries!D:D,MATCH(Main!Y221,Dictionaries!C:C,0)),"-")</f>
        <v>10</v>
      </c>
      <c r="AA221" s="13" t="s">
        <v>80</v>
      </c>
      <c r="AB221" s="16">
        <f>IF(NOT(R221="-"),INDEX(Dictionaries!F:F,MATCH(Main!AA221,Dictionaries!E:E,0)),"-")</f>
        <v>5</v>
      </c>
      <c r="AC221" s="13" t="s">
        <v>53</v>
      </c>
      <c r="AD221" s="16">
        <f>IF(NOT(R221="-"),INDEX(Dictionaries!H:H,MATCH(Main!AC221,Dictionaries!G:G,0)),"-")</f>
        <v>0</v>
      </c>
      <c r="AE221" s="14">
        <v>2</v>
      </c>
      <c r="AF221" s="16" t="str">
        <f>IF(NOT(R221="-"),INDEX(Dictionaries!J:J,MATCH(Main!AE221,Dictionaries!I:I,0)),"-")</f>
        <v>02:00:00</v>
      </c>
      <c r="AG221" s="13">
        <v>60</v>
      </c>
      <c r="AH221" s="16" t="str">
        <f>IF(NOT(R221="-"),INDEX(Dictionaries!L:L,MATCH(Main!AG221,Dictionaries!K:K,0)),"-")</f>
        <v>01:00:00</v>
      </c>
      <c r="AI221" s="16" t="str">
        <f t="shared" si="16"/>
        <v>CST-01:00:00DST01:00:00,M3.5.0/02:00:00,M10.5.0/02:00:00</v>
      </c>
      <c r="AJ221" s="2">
        <v>2560</v>
      </c>
      <c r="AK221" s="1">
        <v>1440</v>
      </c>
      <c r="AL221" s="1" t="s">
        <v>89</v>
      </c>
      <c r="AM221" s="17">
        <v>100</v>
      </c>
      <c r="AN221" s="1">
        <v>25</v>
      </c>
      <c r="AO221" s="1">
        <v>16384</v>
      </c>
      <c r="AP221" s="2">
        <v>3840</v>
      </c>
      <c r="AQ221" s="1">
        <v>1080</v>
      </c>
      <c r="AR221" s="1" t="s">
        <v>89</v>
      </c>
      <c r="AS221" s="17">
        <v>100</v>
      </c>
      <c r="AT221" s="1">
        <v>25</v>
      </c>
      <c r="AU221" s="1">
        <v>16834</v>
      </c>
      <c r="AV221" s="2" t="s">
        <v>228</v>
      </c>
      <c r="AX221" s="1" t="s">
        <v>230</v>
      </c>
      <c r="AY221" s="1" t="s">
        <v>229</v>
      </c>
      <c r="AZ221" s="1">
        <v>39</v>
      </c>
      <c r="BA221" s="1">
        <v>96</v>
      </c>
      <c r="BB221" s="1">
        <v>1</v>
      </c>
      <c r="BC221" s="1">
        <v>48</v>
      </c>
      <c r="BD221" s="2" t="s">
        <v>354</v>
      </c>
      <c r="BE221" s="1" t="s">
        <v>229</v>
      </c>
      <c r="BF221" s="1">
        <v>14</v>
      </c>
      <c r="BG221" s="1">
        <v>544</v>
      </c>
      <c r="BH221" s="1" t="s">
        <v>230</v>
      </c>
      <c r="BI221" s="1">
        <v>0</v>
      </c>
      <c r="BJ221" s="1">
        <v>512</v>
      </c>
      <c r="BK221" s="2" t="str">
        <f t="shared" ref="BK221" si="32">BK220</f>
        <v>192.168.181.230</v>
      </c>
      <c r="BL221" s="13" t="s">
        <v>232</v>
      </c>
      <c r="BM221" s="13" t="str">
        <f t="shared" si="17"/>
        <v>11132</v>
      </c>
    </row>
    <row r="222" spans="1:65">
      <c r="A222">
        <v>1233</v>
      </c>
      <c r="B222" t="s">
        <v>355</v>
      </c>
      <c r="D222" s="3" t="s">
        <v>223</v>
      </c>
      <c r="E222" s="9" t="s">
        <v>224</v>
      </c>
      <c r="F222" s="2">
        <v>192</v>
      </c>
      <c r="G222" s="1">
        <v>168</v>
      </c>
      <c r="H222" s="1">
        <v>181</v>
      </c>
      <c r="I222" s="1">
        <f t="shared" si="18"/>
        <v>233</v>
      </c>
      <c r="J222" s="17" t="str">
        <f t="shared" si="19"/>
        <v>192.168.181.233</v>
      </c>
      <c r="K222" s="11" t="s">
        <v>118</v>
      </c>
      <c r="L222" s="15" t="str">
        <f>INDEX(Dictionaries!B:B,MATCH(Main!K222,Dictionaries!A:A,0))</f>
        <v>CST-01:00</v>
      </c>
      <c r="M222" s="9" t="s">
        <v>225</v>
      </c>
      <c r="N222" s="9" t="s">
        <v>226</v>
      </c>
      <c r="O222" s="13">
        <v>123</v>
      </c>
      <c r="P222" s="13">
        <v>60</v>
      </c>
      <c r="Q222" s="12" t="s">
        <v>65</v>
      </c>
      <c r="R222" s="16">
        <f>IF(NOT(ISBLANK(Q222)),INDEX(Dictionaries!D:D,MATCH(Main!Q222,Dictionaries!C:C,0)),"-")</f>
        <v>3</v>
      </c>
      <c r="S222" s="13" t="s">
        <v>80</v>
      </c>
      <c r="T222" s="16">
        <f>IF(NOT(R222="-"),INDEX(Dictionaries!F:F,MATCH(Main!S222,Dictionaries!E:E,0)),"-")</f>
        <v>5</v>
      </c>
      <c r="U222" s="13" t="s">
        <v>53</v>
      </c>
      <c r="V222" s="16">
        <f>IF(NOT(R222="-"),INDEX(Dictionaries!H:H,MATCH(Main!U222,Dictionaries!G:G,0)),"-")</f>
        <v>0</v>
      </c>
      <c r="W222" s="14">
        <v>2</v>
      </c>
      <c r="X222" s="44" t="str">
        <f>IF(NOT(R222="-"),INDEX(Dictionaries!J:J,MATCH(Main!W222,Dictionaries!I:I,0)),"-")</f>
        <v>02:00:00</v>
      </c>
      <c r="Y222" s="12" t="s">
        <v>105</v>
      </c>
      <c r="Z222" s="16">
        <f>IF(NOT(R222="-"),INDEX(Dictionaries!D:D,MATCH(Main!Y222,Dictionaries!C:C,0)),"-")</f>
        <v>10</v>
      </c>
      <c r="AA222" s="13" t="s">
        <v>80</v>
      </c>
      <c r="AB222" s="16">
        <f>IF(NOT(R222="-"),INDEX(Dictionaries!F:F,MATCH(Main!AA222,Dictionaries!E:E,0)),"-")</f>
        <v>5</v>
      </c>
      <c r="AC222" s="13" t="s">
        <v>53</v>
      </c>
      <c r="AD222" s="16">
        <f>IF(NOT(R222="-"),INDEX(Dictionaries!H:H,MATCH(Main!AC222,Dictionaries!G:G,0)),"-")</f>
        <v>0</v>
      </c>
      <c r="AE222" s="14">
        <v>2</v>
      </c>
      <c r="AF222" s="16" t="str">
        <f>IF(NOT(R222="-"),INDEX(Dictionaries!J:J,MATCH(Main!AE222,Dictionaries!I:I,0)),"-")</f>
        <v>02:00:00</v>
      </c>
      <c r="AG222" s="13">
        <v>60</v>
      </c>
      <c r="AH222" s="16" t="str">
        <f>IF(NOT(R222="-"),INDEX(Dictionaries!L:L,MATCH(Main!AG222,Dictionaries!K:K,0)),"-")</f>
        <v>01:00:00</v>
      </c>
      <c r="AI222" s="16" t="str">
        <f t="shared" si="16"/>
        <v>CST-01:00:00DST01:00:00,M3.5.0/02:00:00,M10.5.0/02:00:00</v>
      </c>
      <c r="AJ222" s="2">
        <v>2592</v>
      </c>
      <c r="AK222" s="1">
        <v>1944</v>
      </c>
      <c r="AL222" s="1" t="s">
        <v>89</v>
      </c>
      <c r="AM222" s="17">
        <v>100</v>
      </c>
      <c r="AN222" s="1">
        <v>20</v>
      </c>
      <c r="AO222" s="1">
        <v>8192</v>
      </c>
      <c r="AP222" s="12" t="s">
        <v>227</v>
      </c>
      <c r="AQ222" s="13" t="s">
        <v>227</v>
      </c>
      <c r="AR222" s="13" t="s">
        <v>227</v>
      </c>
      <c r="AS222" s="1" t="s">
        <v>227</v>
      </c>
      <c r="AT222" s="13" t="s">
        <v>227</v>
      </c>
      <c r="AU222" s="13" t="s">
        <v>227</v>
      </c>
      <c r="AV222" s="2" t="s">
        <v>228</v>
      </c>
      <c r="AX222" s="1" t="s">
        <v>230</v>
      </c>
      <c r="AY222" s="1" t="s">
        <v>229</v>
      </c>
      <c r="AZ222" s="1">
        <v>19</v>
      </c>
      <c r="BA222" s="1">
        <v>80</v>
      </c>
      <c r="BB222" s="1">
        <v>1</v>
      </c>
      <c r="BC222" s="1">
        <v>48</v>
      </c>
      <c r="BD222" s="12" t="s">
        <v>227</v>
      </c>
      <c r="BE222" s="13" t="s">
        <v>227</v>
      </c>
      <c r="BF222" s="13" t="s">
        <v>227</v>
      </c>
      <c r="BG222" s="13" t="s">
        <v>227</v>
      </c>
      <c r="BH222" s="13" t="s">
        <v>227</v>
      </c>
      <c r="BI222" s="13" t="s">
        <v>227</v>
      </c>
      <c r="BJ222" s="13" t="s">
        <v>227</v>
      </c>
      <c r="BK222" s="2" t="str">
        <f t="shared" ref="BK222" si="33">BK220</f>
        <v>192.168.181.230</v>
      </c>
      <c r="BL222" s="13" t="s">
        <v>232</v>
      </c>
      <c r="BM222" s="13" t="str">
        <f t="shared" si="17"/>
        <v>11133</v>
      </c>
    </row>
    <row r="223" spans="1:65">
      <c r="A223">
        <v>1234</v>
      </c>
      <c r="B223" t="s">
        <v>356</v>
      </c>
      <c r="D223" s="3" t="s">
        <v>223</v>
      </c>
      <c r="E223" s="9" t="s">
        <v>224</v>
      </c>
      <c r="F223" s="2">
        <v>192</v>
      </c>
      <c r="G223" s="1">
        <v>168</v>
      </c>
      <c r="H223" s="1">
        <v>181</v>
      </c>
      <c r="I223" s="1">
        <f t="shared" si="18"/>
        <v>234</v>
      </c>
      <c r="J223" s="17" t="str">
        <f t="shared" si="19"/>
        <v>192.168.181.234</v>
      </c>
      <c r="K223" s="11" t="s">
        <v>118</v>
      </c>
      <c r="L223" s="15" t="str">
        <f>INDEX(Dictionaries!B:B,MATCH(Main!K223,Dictionaries!A:A,0))</f>
        <v>CST-01:00</v>
      </c>
      <c r="M223" s="9" t="s">
        <v>225</v>
      </c>
      <c r="N223" s="9" t="s">
        <v>226</v>
      </c>
      <c r="O223" s="13">
        <v>123</v>
      </c>
      <c r="P223" s="13">
        <v>60</v>
      </c>
      <c r="Q223" s="12" t="s">
        <v>65</v>
      </c>
      <c r="R223" s="16">
        <f>IF(NOT(ISBLANK(Q223)),INDEX(Dictionaries!D:D,MATCH(Main!Q223,Dictionaries!C:C,0)),"-")</f>
        <v>3</v>
      </c>
      <c r="S223" s="13" t="s">
        <v>80</v>
      </c>
      <c r="T223" s="16">
        <f>IF(NOT(R223="-"),INDEX(Dictionaries!F:F,MATCH(Main!S223,Dictionaries!E:E,0)),"-")</f>
        <v>5</v>
      </c>
      <c r="U223" s="13" t="s">
        <v>53</v>
      </c>
      <c r="V223" s="16">
        <f>IF(NOT(R223="-"),INDEX(Dictionaries!H:H,MATCH(Main!U223,Dictionaries!G:G,0)),"-")</f>
        <v>0</v>
      </c>
      <c r="W223" s="14">
        <v>2</v>
      </c>
      <c r="X223" s="44" t="str">
        <f>IF(NOT(R223="-"),INDEX(Dictionaries!J:J,MATCH(Main!W223,Dictionaries!I:I,0)),"-")</f>
        <v>02:00:00</v>
      </c>
      <c r="Y223" s="12" t="s">
        <v>105</v>
      </c>
      <c r="Z223" s="16">
        <f>IF(NOT(R223="-"),INDEX(Dictionaries!D:D,MATCH(Main!Y223,Dictionaries!C:C,0)),"-")</f>
        <v>10</v>
      </c>
      <c r="AA223" s="13" t="s">
        <v>80</v>
      </c>
      <c r="AB223" s="16">
        <f>IF(NOT(R223="-"),INDEX(Dictionaries!F:F,MATCH(Main!AA223,Dictionaries!E:E,0)),"-")</f>
        <v>5</v>
      </c>
      <c r="AC223" s="13" t="s">
        <v>53</v>
      </c>
      <c r="AD223" s="16">
        <f>IF(NOT(R223="-"),INDEX(Dictionaries!H:H,MATCH(Main!AC223,Dictionaries!G:G,0)),"-")</f>
        <v>0</v>
      </c>
      <c r="AE223" s="14">
        <v>2</v>
      </c>
      <c r="AF223" s="16" t="str">
        <f>IF(NOT(R223="-"),INDEX(Dictionaries!J:J,MATCH(Main!AE223,Dictionaries!I:I,0)),"-")</f>
        <v>02:00:00</v>
      </c>
      <c r="AG223" s="13">
        <v>60</v>
      </c>
      <c r="AH223" s="16" t="str">
        <f>IF(NOT(R223="-"),INDEX(Dictionaries!L:L,MATCH(Main!AG223,Dictionaries!K:K,0)),"-")</f>
        <v>01:00:00</v>
      </c>
      <c r="AI223" s="16" t="str">
        <f t="shared" si="16"/>
        <v>CST-01:00:00DST01:00:00,M3.5.0/02:00:00,M10.5.0/02:00:00</v>
      </c>
      <c r="AJ223" s="12" t="s">
        <v>227</v>
      </c>
      <c r="AK223" s="13" t="s">
        <v>227</v>
      </c>
      <c r="AL223" s="13" t="s">
        <v>227</v>
      </c>
      <c r="AM223" s="1" t="s">
        <v>227</v>
      </c>
      <c r="AN223" s="13" t="s">
        <v>227</v>
      </c>
      <c r="AO223" s="13" t="s">
        <v>227</v>
      </c>
      <c r="AP223" s="12" t="s">
        <v>227</v>
      </c>
      <c r="AQ223" s="13" t="s">
        <v>227</v>
      </c>
      <c r="AR223" s="13" t="s">
        <v>227</v>
      </c>
      <c r="AS223" s="1" t="s">
        <v>227</v>
      </c>
      <c r="AT223" s="13" t="s">
        <v>227</v>
      </c>
      <c r="AU223" s="13" t="s">
        <v>227</v>
      </c>
      <c r="AV223" s="12" t="s">
        <v>227</v>
      </c>
      <c r="AW223" s="13"/>
      <c r="AX223" s="13" t="s">
        <v>227</v>
      </c>
      <c r="AY223" s="13" t="s">
        <v>227</v>
      </c>
      <c r="AZ223" s="13" t="s">
        <v>227</v>
      </c>
      <c r="BA223" s="13" t="s">
        <v>227</v>
      </c>
      <c r="BB223" s="13" t="s">
        <v>227</v>
      </c>
      <c r="BC223" s="13" t="s">
        <v>227</v>
      </c>
      <c r="BD223" s="12" t="s">
        <v>227</v>
      </c>
      <c r="BE223" s="13" t="s">
        <v>227</v>
      </c>
      <c r="BF223" s="13" t="s">
        <v>227</v>
      </c>
      <c r="BG223" s="13" t="s">
        <v>227</v>
      </c>
      <c r="BH223" s="13" t="s">
        <v>227</v>
      </c>
      <c r="BI223" s="13" t="s">
        <v>227</v>
      </c>
      <c r="BJ223" s="13" t="s">
        <v>227</v>
      </c>
      <c r="BK223" s="2" t="str">
        <f t="shared" ref="BK223" si="34">BK220</f>
        <v>192.168.181.230</v>
      </c>
      <c r="BL223" s="13" t="s">
        <v>232</v>
      </c>
      <c r="BM223" s="13" t="str">
        <f t="shared" si="17"/>
        <v>11134</v>
      </c>
    </row>
    <row r="224" spans="1:65">
      <c r="A224">
        <v>1235</v>
      </c>
      <c r="B224" t="s">
        <v>357</v>
      </c>
      <c r="D224" s="3" t="s">
        <v>223</v>
      </c>
      <c r="E224" s="9" t="s">
        <v>224</v>
      </c>
      <c r="F224" s="2">
        <v>192</v>
      </c>
      <c r="G224" s="1">
        <v>168</v>
      </c>
      <c r="H224" s="1">
        <v>181</v>
      </c>
      <c r="I224" s="1">
        <f t="shared" si="18"/>
        <v>235</v>
      </c>
      <c r="J224" s="17" t="str">
        <f t="shared" si="19"/>
        <v>192.168.181.235</v>
      </c>
      <c r="K224" s="11" t="s">
        <v>118</v>
      </c>
      <c r="L224" s="15" t="str">
        <f>INDEX(Dictionaries!B:B,MATCH(Main!K224,Dictionaries!A:A,0))</f>
        <v>CST-01:00</v>
      </c>
      <c r="M224" s="9" t="s">
        <v>225</v>
      </c>
      <c r="N224" s="9" t="s">
        <v>226</v>
      </c>
      <c r="O224" s="13">
        <v>123</v>
      </c>
      <c r="P224" s="13">
        <v>60</v>
      </c>
      <c r="Q224" s="12" t="s">
        <v>65</v>
      </c>
      <c r="R224" s="16">
        <f>IF(NOT(ISBLANK(Q224)),INDEX(Dictionaries!D:D,MATCH(Main!Q224,Dictionaries!C:C,0)),"-")</f>
        <v>3</v>
      </c>
      <c r="S224" s="13" t="s">
        <v>80</v>
      </c>
      <c r="T224" s="16">
        <f>IF(NOT(R224="-"),INDEX(Dictionaries!F:F,MATCH(Main!S224,Dictionaries!E:E,0)),"-")</f>
        <v>5</v>
      </c>
      <c r="U224" s="13" t="s">
        <v>53</v>
      </c>
      <c r="V224" s="16">
        <f>IF(NOT(R224="-"),INDEX(Dictionaries!H:H,MATCH(Main!U224,Dictionaries!G:G,0)),"-")</f>
        <v>0</v>
      </c>
      <c r="W224" s="14">
        <v>2</v>
      </c>
      <c r="X224" s="44" t="str">
        <f>IF(NOT(R224="-"),INDEX(Dictionaries!J:J,MATCH(Main!W224,Dictionaries!I:I,0)),"-")</f>
        <v>02:00:00</v>
      </c>
      <c r="Y224" s="12" t="s">
        <v>105</v>
      </c>
      <c r="Z224" s="16">
        <f>IF(NOT(R224="-"),INDEX(Dictionaries!D:D,MATCH(Main!Y224,Dictionaries!C:C,0)),"-")</f>
        <v>10</v>
      </c>
      <c r="AA224" s="13" t="s">
        <v>80</v>
      </c>
      <c r="AB224" s="16">
        <f>IF(NOT(R224="-"),INDEX(Dictionaries!F:F,MATCH(Main!AA224,Dictionaries!E:E,0)),"-")</f>
        <v>5</v>
      </c>
      <c r="AC224" s="13" t="s">
        <v>53</v>
      </c>
      <c r="AD224" s="16">
        <f>IF(NOT(R224="-"),INDEX(Dictionaries!H:H,MATCH(Main!AC224,Dictionaries!G:G,0)),"-")</f>
        <v>0</v>
      </c>
      <c r="AE224" s="14">
        <v>2</v>
      </c>
      <c r="AF224" s="16" t="str">
        <f>IF(NOT(R224="-"),INDEX(Dictionaries!J:J,MATCH(Main!AE224,Dictionaries!I:I,0)),"-")</f>
        <v>02:00:00</v>
      </c>
      <c r="AG224" s="13">
        <v>60</v>
      </c>
      <c r="AH224" s="16" t="str">
        <f>IF(NOT(R224="-"),INDEX(Dictionaries!L:L,MATCH(Main!AG224,Dictionaries!K:K,0)),"-")</f>
        <v>01:00:00</v>
      </c>
      <c r="AI224" s="16" t="str">
        <f t="shared" si="16"/>
        <v>CST-01:00:00DST01:00:00,M3.5.0/02:00:00,M10.5.0/02:00:00</v>
      </c>
      <c r="AJ224" s="12" t="s">
        <v>227</v>
      </c>
      <c r="AK224" s="13" t="s">
        <v>227</v>
      </c>
      <c r="AL224" s="13" t="s">
        <v>227</v>
      </c>
      <c r="AM224" s="1" t="s">
        <v>227</v>
      </c>
      <c r="AN224" s="13" t="s">
        <v>227</v>
      </c>
      <c r="AO224" s="13" t="s">
        <v>227</v>
      </c>
      <c r="AP224" s="12" t="s">
        <v>227</v>
      </c>
      <c r="AQ224" s="13" t="s">
        <v>227</v>
      </c>
      <c r="AR224" s="13" t="s">
        <v>227</v>
      </c>
      <c r="AS224" s="1" t="s">
        <v>227</v>
      </c>
      <c r="AT224" s="13" t="s">
        <v>227</v>
      </c>
      <c r="AU224" s="13" t="s">
        <v>227</v>
      </c>
      <c r="AV224" s="12" t="s">
        <v>227</v>
      </c>
      <c r="AW224" s="13"/>
      <c r="AX224" s="13" t="s">
        <v>227</v>
      </c>
      <c r="AY224" s="13" t="s">
        <v>227</v>
      </c>
      <c r="AZ224" s="13" t="s">
        <v>227</v>
      </c>
      <c r="BA224" s="13" t="s">
        <v>227</v>
      </c>
      <c r="BB224" s="13" t="s">
        <v>227</v>
      </c>
      <c r="BC224" s="13" t="s">
        <v>227</v>
      </c>
      <c r="BD224" s="12" t="s">
        <v>227</v>
      </c>
      <c r="BE224" s="13" t="s">
        <v>227</v>
      </c>
      <c r="BF224" s="13" t="s">
        <v>227</v>
      </c>
      <c r="BG224" s="13" t="s">
        <v>227</v>
      </c>
      <c r="BH224" s="13" t="s">
        <v>227</v>
      </c>
      <c r="BI224" s="13" t="s">
        <v>227</v>
      </c>
      <c r="BJ224" s="13" t="s">
        <v>227</v>
      </c>
      <c r="BK224" s="2" t="str">
        <f t="shared" ref="BK224" si="35">BK220</f>
        <v>192.168.181.230</v>
      </c>
      <c r="BL224" s="13" t="s">
        <v>232</v>
      </c>
      <c r="BM224" s="13" t="str">
        <f t="shared" si="17"/>
        <v>11135</v>
      </c>
    </row>
    <row r="225" spans="1:65">
      <c r="A225">
        <v>1241</v>
      </c>
      <c r="B225" t="s">
        <v>352</v>
      </c>
      <c r="D225" s="3" t="s">
        <v>223</v>
      </c>
      <c r="E225" s="9" t="s">
        <v>224</v>
      </c>
      <c r="F225" s="2">
        <v>192</v>
      </c>
      <c r="G225" s="1">
        <v>168</v>
      </c>
      <c r="H225" s="1">
        <v>181</v>
      </c>
      <c r="I225" s="1">
        <f t="shared" si="18"/>
        <v>241</v>
      </c>
      <c r="J225" s="17" t="str">
        <f t="shared" si="19"/>
        <v>192.168.181.241</v>
      </c>
      <c r="K225" s="11" t="s">
        <v>118</v>
      </c>
      <c r="L225" s="15" t="str">
        <f>INDEX(Dictionaries!B:B,MATCH(Main!K225,Dictionaries!A:A,0))</f>
        <v>CST-01:00</v>
      </c>
      <c r="M225" s="9" t="s">
        <v>225</v>
      </c>
      <c r="N225" s="9" t="s">
        <v>226</v>
      </c>
      <c r="O225" s="13">
        <v>123</v>
      </c>
      <c r="P225" s="13">
        <v>60</v>
      </c>
      <c r="Q225" s="12" t="s">
        <v>65</v>
      </c>
      <c r="R225" s="16">
        <f>IF(NOT(ISBLANK(Q225)),INDEX(Dictionaries!D:D,MATCH(Main!Q225,Dictionaries!C:C,0)),"-")</f>
        <v>3</v>
      </c>
      <c r="S225" s="13" t="s">
        <v>80</v>
      </c>
      <c r="T225" s="16">
        <f>IF(NOT(R225="-"),INDEX(Dictionaries!F:F,MATCH(Main!S225,Dictionaries!E:E,0)),"-")</f>
        <v>5</v>
      </c>
      <c r="U225" s="13" t="s">
        <v>53</v>
      </c>
      <c r="V225" s="16">
        <f>IF(NOT(R225="-"),INDEX(Dictionaries!H:H,MATCH(Main!U225,Dictionaries!G:G,0)),"-")</f>
        <v>0</v>
      </c>
      <c r="W225" s="14">
        <v>2</v>
      </c>
      <c r="X225" s="44" t="str">
        <f>IF(NOT(R225="-"),INDEX(Dictionaries!J:J,MATCH(Main!W225,Dictionaries!I:I,0)),"-")</f>
        <v>02:00:00</v>
      </c>
      <c r="Y225" s="12" t="s">
        <v>105</v>
      </c>
      <c r="Z225" s="16">
        <f>IF(NOT(R225="-"),INDEX(Dictionaries!D:D,MATCH(Main!Y225,Dictionaries!C:C,0)),"-")</f>
        <v>10</v>
      </c>
      <c r="AA225" s="13" t="s">
        <v>80</v>
      </c>
      <c r="AB225" s="16">
        <f>IF(NOT(R225="-"),INDEX(Dictionaries!F:F,MATCH(Main!AA225,Dictionaries!E:E,0)),"-")</f>
        <v>5</v>
      </c>
      <c r="AC225" s="13" t="s">
        <v>53</v>
      </c>
      <c r="AD225" s="16">
        <f>IF(NOT(R225="-"),INDEX(Dictionaries!H:H,MATCH(Main!AC225,Dictionaries!G:G,0)),"-")</f>
        <v>0</v>
      </c>
      <c r="AE225" s="14">
        <v>2</v>
      </c>
      <c r="AF225" s="16" t="str">
        <f>IF(NOT(R225="-"),INDEX(Dictionaries!J:J,MATCH(Main!AE225,Dictionaries!I:I,0)),"-")</f>
        <v>02:00:00</v>
      </c>
      <c r="AG225" s="13">
        <v>60</v>
      </c>
      <c r="AH225" s="16" t="str">
        <f>IF(NOT(R225="-"),INDEX(Dictionaries!L:L,MATCH(Main!AG225,Dictionaries!K:K,0)),"-")</f>
        <v>01:00:00</v>
      </c>
      <c r="AI225" s="16" t="str">
        <f t="shared" si="16"/>
        <v>CST-01:00:00DST01:00:00,M3.5.0/02:00:00,M10.5.0/02:00:00</v>
      </c>
      <c r="AJ225" s="12" t="s">
        <v>227</v>
      </c>
      <c r="AK225" s="13" t="s">
        <v>227</v>
      </c>
      <c r="AL225" s="13" t="s">
        <v>227</v>
      </c>
      <c r="AM225" s="1" t="s">
        <v>227</v>
      </c>
      <c r="AN225" s="13" t="s">
        <v>227</v>
      </c>
      <c r="AO225" s="13" t="s">
        <v>227</v>
      </c>
      <c r="AP225" s="12" t="s">
        <v>227</v>
      </c>
      <c r="AQ225" s="13" t="s">
        <v>227</v>
      </c>
      <c r="AR225" s="13" t="s">
        <v>227</v>
      </c>
      <c r="AS225" s="1" t="s">
        <v>227</v>
      </c>
      <c r="AT225" s="13" t="s">
        <v>227</v>
      </c>
      <c r="AU225" s="13" t="s">
        <v>227</v>
      </c>
      <c r="AV225" s="12" t="s">
        <v>227</v>
      </c>
      <c r="AW225" s="13"/>
      <c r="AX225" s="13" t="s">
        <v>227</v>
      </c>
      <c r="AY225" s="13" t="s">
        <v>227</v>
      </c>
      <c r="AZ225" s="13" t="s">
        <v>227</v>
      </c>
      <c r="BA225" s="13" t="s">
        <v>227</v>
      </c>
      <c r="BB225" s="13" t="s">
        <v>227</v>
      </c>
      <c r="BC225" s="13" t="s">
        <v>227</v>
      </c>
      <c r="BD225" s="12" t="s">
        <v>227</v>
      </c>
      <c r="BE225" s="13" t="s">
        <v>227</v>
      </c>
      <c r="BF225" s="13" t="s">
        <v>227</v>
      </c>
      <c r="BG225" s="13" t="s">
        <v>227</v>
      </c>
      <c r="BH225" s="13" t="s">
        <v>227</v>
      </c>
      <c r="BI225" s="13" t="s">
        <v>227</v>
      </c>
      <c r="BJ225" s="13" t="s">
        <v>227</v>
      </c>
      <c r="BK225" s="12" t="str">
        <f>F225&amp;"."&amp;G225&amp;"."&amp;H225&amp;"."&amp;(I225-1)</f>
        <v>192.168.181.240</v>
      </c>
      <c r="BL225" s="13" t="s">
        <v>232</v>
      </c>
      <c r="BM225" s="13" t="str">
        <f t="shared" si="17"/>
        <v>11141</v>
      </c>
    </row>
    <row r="226" spans="1:65">
      <c r="A226">
        <v>1242</v>
      </c>
      <c r="B226" t="s">
        <v>353</v>
      </c>
      <c r="D226" s="3" t="s">
        <v>223</v>
      </c>
      <c r="E226" s="9" t="s">
        <v>224</v>
      </c>
      <c r="F226" s="2">
        <v>192</v>
      </c>
      <c r="G226" s="1">
        <v>168</v>
      </c>
      <c r="H226" s="1">
        <v>181</v>
      </c>
      <c r="I226" s="1">
        <f t="shared" si="18"/>
        <v>242</v>
      </c>
      <c r="J226" s="17" t="str">
        <f t="shared" si="19"/>
        <v>192.168.181.242</v>
      </c>
      <c r="K226" s="11" t="s">
        <v>118</v>
      </c>
      <c r="L226" s="15" t="str">
        <f>INDEX(Dictionaries!B:B,MATCH(Main!K226,Dictionaries!A:A,0))</f>
        <v>CST-01:00</v>
      </c>
      <c r="M226" s="9" t="s">
        <v>225</v>
      </c>
      <c r="N226" s="9" t="s">
        <v>226</v>
      </c>
      <c r="O226" s="13">
        <v>123</v>
      </c>
      <c r="P226" s="13">
        <v>60</v>
      </c>
      <c r="Q226" s="12" t="s">
        <v>65</v>
      </c>
      <c r="R226" s="16">
        <f>IF(NOT(ISBLANK(Q226)),INDEX(Dictionaries!D:D,MATCH(Main!Q226,Dictionaries!C:C,0)),"-")</f>
        <v>3</v>
      </c>
      <c r="S226" s="13" t="s">
        <v>80</v>
      </c>
      <c r="T226" s="16">
        <f>IF(NOT(R226="-"),INDEX(Dictionaries!F:F,MATCH(Main!S226,Dictionaries!E:E,0)),"-")</f>
        <v>5</v>
      </c>
      <c r="U226" s="13" t="s">
        <v>53</v>
      </c>
      <c r="V226" s="16">
        <f>IF(NOT(R226="-"),INDEX(Dictionaries!H:H,MATCH(Main!U226,Dictionaries!G:G,0)),"-")</f>
        <v>0</v>
      </c>
      <c r="W226" s="14">
        <v>2</v>
      </c>
      <c r="X226" s="44" t="str">
        <f>IF(NOT(R226="-"),INDEX(Dictionaries!J:J,MATCH(Main!W226,Dictionaries!I:I,0)),"-")</f>
        <v>02:00:00</v>
      </c>
      <c r="Y226" s="12" t="s">
        <v>105</v>
      </c>
      <c r="Z226" s="16">
        <f>IF(NOT(R226="-"),INDEX(Dictionaries!D:D,MATCH(Main!Y226,Dictionaries!C:C,0)),"-")</f>
        <v>10</v>
      </c>
      <c r="AA226" s="13" t="s">
        <v>80</v>
      </c>
      <c r="AB226" s="16">
        <f>IF(NOT(R226="-"),INDEX(Dictionaries!F:F,MATCH(Main!AA226,Dictionaries!E:E,0)),"-")</f>
        <v>5</v>
      </c>
      <c r="AC226" s="13" t="s">
        <v>53</v>
      </c>
      <c r="AD226" s="16">
        <f>IF(NOT(R226="-"),INDEX(Dictionaries!H:H,MATCH(Main!AC226,Dictionaries!G:G,0)),"-")</f>
        <v>0</v>
      </c>
      <c r="AE226" s="14">
        <v>2</v>
      </c>
      <c r="AF226" s="16" t="str">
        <f>IF(NOT(R226="-"),INDEX(Dictionaries!J:J,MATCH(Main!AE226,Dictionaries!I:I,0)),"-")</f>
        <v>02:00:00</v>
      </c>
      <c r="AG226" s="13">
        <v>60</v>
      </c>
      <c r="AH226" s="16" t="str">
        <f>IF(NOT(R226="-"),INDEX(Dictionaries!L:L,MATCH(Main!AG226,Dictionaries!K:K,0)),"-")</f>
        <v>01:00:00</v>
      </c>
      <c r="AI226" s="16" t="str">
        <f t="shared" si="16"/>
        <v>CST-01:00:00DST01:00:00,M3.5.0/02:00:00,M10.5.0/02:00:00</v>
      </c>
      <c r="AJ226" s="2">
        <v>2560</v>
      </c>
      <c r="AK226" s="1">
        <v>1440</v>
      </c>
      <c r="AL226" s="1" t="s">
        <v>89</v>
      </c>
      <c r="AM226" s="17">
        <v>100</v>
      </c>
      <c r="AN226" s="1">
        <v>25</v>
      </c>
      <c r="AO226" s="1">
        <v>16384</v>
      </c>
      <c r="AP226" s="2">
        <v>3840</v>
      </c>
      <c r="AQ226" s="1">
        <v>1080</v>
      </c>
      <c r="AR226" s="1" t="s">
        <v>89</v>
      </c>
      <c r="AS226" s="17">
        <v>100</v>
      </c>
      <c r="AT226" s="1">
        <v>25</v>
      </c>
      <c r="AU226" s="1">
        <v>16834</v>
      </c>
      <c r="AV226" s="2" t="s">
        <v>228</v>
      </c>
      <c r="AX226" s="1" t="s">
        <v>230</v>
      </c>
      <c r="AY226" s="1" t="s">
        <v>229</v>
      </c>
      <c r="AZ226" s="1">
        <v>39</v>
      </c>
      <c r="BA226" s="1">
        <v>96</v>
      </c>
      <c r="BB226" s="1">
        <v>1</v>
      </c>
      <c r="BC226" s="1">
        <v>48</v>
      </c>
      <c r="BD226" s="2" t="s">
        <v>354</v>
      </c>
      <c r="BE226" s="1" t="s">
        <v>229</v>
      </c>
      <c r="BF226" s="1">
        <v>14</v>
      </c>
      <c r="BG226" s="1">
        <v>544</v>
      </c>
      <c r="BH226" s="1" t="s">
        <v>230</v>
      </c>
      <c r="BI226" s="1">
        <v>0</v>
      </c>
      <c r="BJ226" s="1">
        <v>512</v>
      </c>
      <c r="BK226" s="2" t="str">
        <f t="shared" ref="BK226" si="36">BK225</f>
        <v>192.168.181.240</v>
      </c>
      <c r="BL226" s="13" t="s">
        <v>232</v>
      </c>
      <c r="BM226" s="13" t="str">
        <f t="shared" si="17"/>
        <v>11142</v>
      </c>
    </row>
    <row r="227" spans="1:65">
      <c r="A227">
        <v>1243</v>
      </c>
      <c r="B227" t="s">
        <v>355</v>
      </c>
      <c r="D227" s="3" t="s">
        <v>223</v>
      </c>
      <c r="E227" s="9" t="s">
        <v>224</v>
      </c>
      <c r="F227" s="2">
        <v>192</v>
      </c>
      <c r="G227" s="1">
        <v>168</v>
      </c>
      <c r="H227" s="1">
        <v>181</v>
      </c>
      <c r="I227" s="1">
        <f t="shared" si="18"/>
        <v>243</v>
      </c>
      <c r="J227" s="17" t="str">
        <f t="shared" si="19"/>
        <v>192.168.181.243</v>
      </c>
      <c r="K227" s="11" t="s">
        <v>118</v>
      </c>
      <c r="L227" s="15" t="str">
        <f>INDEX(Dictionaries!B:B,MATCH(Main!K227,Dictionaries!A:A,0))</f>
        <v>CST-01:00</v>
      </c>
      <c r="M227" s="9" t="s">
        <v>225</v>
      </c>
      <c r="N227" s="9" t="s">
        <v>226</v>
      </c>
      <c r="O227" s="13">
        <v>123</v>
      </c>
      <c r="P227" s="13">
        <v>60</v>
      </c>
      <c r="Q227" s="12" t="s">
        <v>65</v>
      </c>
      <c r="R227" s="16">
        <f>IF(NOT(ISBLANK(Q227)),INDEX(Dictionaries!D:D,MATCH(Main!Q227,Dictionaries!C:C,0)),"-")</f>
        <v>3</v>
      </c>
      <c r="S227" s="13" t="s">
        <v>80</v>
      </c>
      <c r="T227" s="16">
        <f>IF(NOT(R227="-"),INDEX(Dictionaries!F:F,MATCH(Main!S227,Dictionaries!E:E,0)),"-")</f>
        <v>5</v>
      </c>
      <c r="U227" s="13" t="s">
        <v>53</v>
      </c>
      <c r="V227" s="16">
        <f>IF(NOT(R227="-"),INDEX(Dictionaries!H:H,MATCH(Main!U227,Dictionaries!G:G,0)),"-")</f>
        <v>0</v>
      </c>
      <c r="W227" s="14">
        <v>2</v>
      </c>
      <c r="X227" s="44" t="str">
        <f>IF(NOT(R227="-"),INDEX(Dictionaries!J:J,MATCH(Main!W227,Dictionaries!I:I,0)),"-")</f>
        <v>02:00:00</v>
      </c>
      <c r="Y227" s="12" t="s">
        <v>105</v>
      </c>
      <c r="Z227" s="16">
        <f>IF(NOT(R227="-"),INDEX(Dictionaries!D:D,MATCH(Main!Y227,Dictionaries!C:C,0)),"-")</f>
        <v>10</v>
      </c>
      <c r="AA227" s="13" t="s">
        <v>80</v>
      </c>
      <c r="AB227" s="16">
        <f>IF(NOT(R227="-"),INDEX(Dictionaries!F:F,MATCH(Main!AA227,Dictionaries!E:E,0)),"-")</f>
        <v>5</v>
      </c>
      <c r="AC227" s="13" t="s">
        <v>53</v>
      </c>
      <c r="AD227" s="16">
        <f>IF(NOT(R227="-"),INDEX(Dictionaries!H:H,MATCH(Main!AC227,Dictionaries!G:G,0)),"-")</f>
        <v>0</v>
      </c>
      <c r="AE227" s="14">
        <v>2</v>
      </c>
      <c r="AF227" s="16" t="str">
        <f>IF(NOT(R227="-"),INDEX(Dictionaries!J:J,MATCH(Main!AE227,Dictionaries!I:I,0)),"-")</f>
        <v>02:00:00</v>
      </c>
      <c r="AG227" s="13">
        <v>60</v>
      </c>
      <c r="AH227" s="16" t="str">
        <f>IF(NOT(R227="-"),INDEX(Dictionaries!L:L,MATCH(Main!AG227,Dictionaries!K:K,0)),"-")</f>
        <v>01:00:00</v>
      </c>
      <c r="AI227" s="16" t="str">
        <f t="shared" si="16"/>
        <v>CST-01:00:00DST01:00:00,M3.5.0/02:00:00,M10.5.0/02:00:00</v>
      </c>
      <c r="AJ227" s="2">
        <v>2592</v>
      </c>
      <c r="AK227" s="1">
        <v>1944</v>
      </c>
      <c r="AL227" s="1" t="s">
        <v>89</v>
      </c>
      <c r="AM227" s="17">
        <v>100</v>
      </c>
      <c r="AN227" s="1">
        <v>20</v>
      </c>
      <c r="AO227" s="1">
        <v>8192</v>
      </c>
      <c r="AP227" s="12" t="s">
        <v>227</v>
      </c>
      <c r="AQ227" s="13" t="s">
        <v>227</v>
      </c>
      <c r="AR227" s="13" t="s">
        <v>227</v>
      </c>
      <c r="AS227" s="1" t="s">
        <v>227</v>
      </c>
      <c r="AT227" s="13" t="s">
        <v>227</v>
      </c>
      <c r="AU227" s="13" t="s">
        <v>227</v>
      </c>
      <c r="AV227" s="2" t="s">
        <v>228</v>
      </c>
      <c r="AX227" s="1" t="s">
        <v>230</v>
      </c>
      <c r="AY227" s="1" t="s">
        <v>229</v>
      </c>
      <c r="AZ227" s="1">
        <v>19</v>
      </c>
      <c r="BA227" s="1">
        <v>80</v>
      </c>
      <c r="BB227" s="1">
        <v>1</v>
      </c>
      <c r="BC227" s="1">
        <v>48</v>
      </c>
      <c r="BD227" s="12" t="s">
        <v>227</v>
      </c>
      <c r="BE227" s="13" t="s">
        <v>227</v>
      </c>
      <c r="BF227" s="13" t="s">
        <v>227</v>
      </c>
      <c r="BG227" s="13" t="s">
        <v>227</v>
      </c>
      <c r="BH227" s="13" t="s">
        <v>227</v>
      </c>
      <c r="BI227" s="13" t="s">
        <v>227</v>
      </c>
      <c r="BJ227" s="13" t="s">
        <v>227</v>
      </c>
      <c r="BK227" s="2" t="str">
        <f t="shared" ref="BK227" si="37">BK225</f>
        <v>192.168.181.240</v>
      </c>
      <c r="BL227" s="13" t="s">
        <v>232</v>
      </c>
      <c r="BM227" s="13" t="str">
        <f t="shared" si="17"/>
        <v>11143</v>
      </c>
    </row>
    <row r="228" spans="1:65">
      <c r="A228">
        <v>1244</v>
      </c>
      <c r="B228" t="s">
        <v>356</v>
      </c>
      <c r="D228" s="3" t="s">
        <v>223</v>
      </c>
      <c r="E228" s="9" t="s">
        <v>224</v>
      </c>
      <c r="F228" s="2">
        <v>192</v>
      </c>
      <c r="G228" s="1">
        <v>168</v>
      </c>
      <c r="H228" s="1">
        <v>181</v>
      </c>
      <c r="I228" s="1">
        <f t="shared" si="18"/>
        <v>244</v>
      </c>
      <c r="J228" s="17" t="str">
        <f t="shared" si="19"/>
        <v>192.168.181.244</v>
      </c>
      <c r="K228" s="11" t="s">
        <v>118</v>
      </c>
      <c r="L228" s="15" t="str">
        <f>INDEX(Dictionaries!B:B,MATCH(Main!K228,Dictionaries!A:A,0))</f>
        <v>CST-01:00</v>
      </c>
      <c r="M228" s="9" t="s">
        <v>225</v>
      </c>
      <c r="N228" s="9" t="s">
        <v>226</v>
      </c>
      <c r="O228" s="13">
        <v>123</v>
      </c>
      <c r="P228" s="13">
        <v>60</v>
      </c>
      <c r="Q228" s="12" t="s">
        <v>65</v>
      </c>
      <c r="R228" s="16">
        <f>IF(NOT(ISBLANK(Q228)),INDEX(Dictionaries!D:D,MATCH(Main!Q228,Dictionaries!C:C,0)),"-")</f>
        <v>3</v>
      </c>
      <c r="S228" s="13" t="s">
        <v>80</v>
      </c>
      <c r="T228" s="16">
        <f>IF(NOT(R228="-"),INDEX(Dictionaries!F:F,MATCH(Main!S228,Dictionaries!E:E,0)),"-")</f>
        <v>5</v>
      </c>
      <c r="U228" s="13" t="s">
        <v>53</v>
      </c>
      <c r="V228" s="16">
        <f>IF(NOT(R228="-"),INDEX(Dictionaries!H:H,MATCH(Main!U228,Dictionaries!G:G,0)),"-")</f>
        <v>0</v>
      </c>
      <c r="W228" s="14">
        <v>2</v>
      </c>
      <c r="X228" s="44" t="str">
        <f>IF(NOT(R228="-"),INDEX(Dictionaries!J:J,MATCH(Main!W228,Dictionaries!I:I,0)),"-")</f>
        <v>02:00:00</v>
      </c>
      <c r="Y228" s="12" t="s">
        <v>105</v>
      </c>
      <c r="Z228" s="16">
        <f>IF(NOT(R228="-"),INDEX(Dictionaries!D:D,MATCH(Main!Y228,Dictionaries!C:C,0)),"-")</f>
        <v>10</v>
      </c>
      <c r="AA228" s="13" t="s">
        <v>80</v>
      </c>
      <c r="AB228" s="16">
        <f>IF(NOT(R228="-"),INDEX(Dictionaries!F:F,MATCH(Main!AA228,Dictionaries!E:E,0)),"-")</f>
        <v>5</v>
      </c>
      <c r="AC228" s="13" t="s">
        <v>53</v>
      </c>
      <c r="AD228" s="16">
        <f>IF(NOT(R228="-"),INDEX(Dictionaries!H:H,MATCH(Main!AC228,Dictionaries!G:G,0)),"-")</f>
        <v>0</v>
      </c>
      <c r="AE228" s="14">
        <v>2</v>
      </c>
      <c r="AF228" s="16" t="str">
        <f>IF(NOT(R228="-"),INDEX(Dictionaries!J:J,MATCH(Main!AE228,Dictionaries!I:I,0)),"-")</f>
        <v>02:00:00</v>
      </c>
      <c r="AG228" s="13">
        <v>60</v>
      </c>
      <c r="AH228" s="16" t="str">
        <f>IF(NOT(R228="-"),INDEX(Dictionaries!L:L,MATCH(Main!AG228,Dictionaries!K:K,0)),"-")</f>
        <v>01:00:00</v>
      </c>
      <c r="AI228" s="16" t="str">
        <f t="shared" si="16"/>
        <v>CST-01:00:00DST01:00:00,M3.5.0/02:00:00,M10.5.0/02:00:00</v>
      </c>
      <c r="AJ228" s="12" t="s">
        <v>227</v>
      </c>
      <c r="AK228" s="13" t="s">
        <v>227</v>
      </c>
      <c r="AL228" s="13" t="s">
        <v>227</v>
      </c>
      <c r="AM228" s="1" t="s">
        <v>227</v>
      </c>
      <c r="AN228" s="13" t="s">
        <v>227</v>
      </c>
      <c r="AO228" s="13" t="s">
        <v>227</v>
      </c>
      <c r="AP228" s="12" t="s">
        <v>227</v>
      </c>
      <c r="AQ228" s="13" t="s">
        <v>227</v>
      </c>
      <c r="AR228" s="13" t="s">
        <v>227</v>
      </c>
      <c r="AS228" s="1" t="s">
        <v>227</v>
      </c>
      <c r="AT228" s="13" t="s">
        <v>227</v>
      </c>
      <c r="AU228" s="13" t="s">
        <v>227</v>
      </c>
      <c r="AV228" s="12" t="s">
        <v>227</v>
      </c>
      <c r="AW228" s="13"/>
      <c r="AX228" s="13" t="s">
        <v>227</v>
      </c>
      <c r="AY228" s="13" t="s">
        <v>227</v>
      </c>
      <c r="AZ228" s="13" t="s">
        <v>227</v>
      </c>
      <c r="BA228" s="13" t="s">
        <v>227</v>
      </c>
      <c r="BB228" s="13" t="s">
        <v>227</v>
      </c>
      <c r="BC228" s="13" t="s">
        <v>227</v>
      </c>
      <c r="BD228" s="12" t="s">
        <v>227</v>
      </c>
      <c r="BE228" s="13" t="s">
        <v>227</v>
      </c>
      <c r="BF228" s="13" t="s">
        <v>227</v>
      </c>
      <c r="BG228" s="13" t="s">
        <v>227</v>
      </c>
      <c r="BH228" s="13" t="s">
        <v>227</v>
      </c>
      <c r="BI228" s="13" t="s">
        <v>227</v>
      </c>
      <c r="BJ228" s="13" t="s">
        <v>227</v>
      </c>
      <c r="BK228" s="2" t="str">
        <f t="shared" ref="BK228" si="38">BK225</f>
        <v>192.168.181.240</v>
      </c>
      <c r="BL228" s="13" t="s">
        <v>232</v>
      </c>
      <c r="BM228" s="13" t="str">
        <f t="shared" si="17"/>
        <v>11144</v>
      </c>
    </row>
    <row r="229" spans="1:65">
      <c r="A229">
        <v>1245</v>
      </c>
      <c r="B229" t="s">
        <v>357</v>
      </c>
      <c r="D229" s="3" t="s">
        <v>223</v>
      </c>
      <c r="E229" s="9" t="s">
        <v>224</v>
      </c>
      <c r="F229" s="2">
        <v>192</v>
      </c>
      <c r="G229" s="1">
        <v>168</v>
      </c>
      <c r="H229" s="1">
        <v>181</v>
      </c>
      <c r="I229" s="1">
        <f t="shared" si="18"/>
        <v>245</v>
      </c>
      <c r="J229" s="17" t="str">
        <f t="shared" si="19"/>
        <v>192.168.181.245</v>
      </c>
      <c r="K229" s="11" t="s">
        <v>118</v>
      </c>
      <c r="L229" s="15" t="str">
        <f>INDEX(Dictionaries!B:B,MATCH(Main!K229,Dictionaries!A:A,0))</f>
        <v>CST-01:00</v>
      </c>
      <c r="M229" s="9" t="s">
        <v>225</v>
      </c>
      <c r="N229" s="9" t="s">
        <v>226</v>
      </c>
      <c r="O229" s="13">
        <v>123</v>
      </c>
      <c r="P229" s="13">
        <v>60</v>
      </c>
      <c r="Q229" s="12" t="s">
        <v>65</v>
      </c>
      <c r="R229" s="16">
        <f>IF(NOT(ISBLANK(Q229)),INDEX(Dictionaries!D:D,MATCH(Main!Q229,Dictionaries!C:C,0)),"-")</f>
        <v>3</v>
      </c>
      <c r="S229" s="13" t="s">
        <v>80</v>
      </c>
      <c r="T229" s="16">
        <f>IF(NOT(R229="-"),INDEX(Dictionaries!F:F,MATCH(Main!S229,Dictionaries!E:E,0)),"-")</f>
        <v>5</v>
      </c>
      <c r="U229" s="13" t="s">
        <v>53</v>
      </c>
      <c r="V229" s="16">
        <f>IF(NOT(R229="-"),INDEX(Dictionaries!H:H,MATCH(Main!U229,Dictionaries!G:G,0)),"-")</f>
        <v>0</v>
      </c>
      <c r="W229" s="14">
        <v>2</v>
      </c>
      <c r="X229" s="44" t="str">
        <f>IF(NOT(R229="-"),INDEX(Dictionaries!J:J,MATCH(Main!W229,Dictionaries!I:I,0)),"-")</f>
        <v>02:00:00</v>
      </c>
      <c r="Y229" s="12" t="s">
        <v>105</v>
      </c>
      <c r="Z229" s="16">
        <f>IF(NOT(R229="-"),INDEX(Dictionaries!D:D,MATCH(Main!Y229,Dictionaries!C:C,0)),"-")</f>
        <v>10</v>
      </c>
      <c r="AA229" s="13" t="s">
        <v>80</v>
      </c>
      <c r="AB229" s="16">
        <f>IF(NOT(R229="-"),INDEX(Dictionaries!F:F,MATCH(Main!AA229,Dictionaries!E:E,0)),"-")</f>
        <v>5</v>
      </c>
      <c r="AC229" s="13" t="s">
        <v>53</v>
      </c>
      <c r="AD229" s="16">
        <f>IF(NOT(R229="-"),INDEX(Dictionaries!H:H,MATCH(Main!AC229,Dictionaries!G:G,0)),"-")</f>
        <v>0</v>
      </c>
      <c r="AE229" s="14">
        <v>2</v>
      </c>
      <c r="AF229" s="16" t="str">
        <f>IF(NOT(R229="-"),INDEX(Dictionaries!J:J,MATCH(Main!AE229,Dictionaries!I:I,0)),"-")</f>
        <v>02:00:00</v>
      </c>
      <c r="AG229" s="13">
        <v>60</v>
      </c>
      <c r="AH229" s="16" t="str">
        <f>IF(NOT(R229="-"),INDEX(Dictionaries!L:L,MATCH(Main!AG229,Dictionaries!K:K,0)),"-")</f>
        <v>01:00:00</v>
      </c>
      <c r="AI229" s="16" t="str">
        <f t="shared" si="16"/>
        <v>CST-01:00:00DST01:00:00,M3.5.0/02:00:00,M10.5.0/02:00:00</v>
      </c>
      <c r="AJ229" s="12" t="s">
        <v>227</v>
      </c>
      <c r="AK229" s="13" t="s">
        <v>227</v>
      </c>
      <c r="AL229" s="13" t="s">
        <v>227</v>
      </c>
      <c r="AM229" s="1" t="s">
        <v>227</v>
      </c>
      <c r="AN229" s="13" t="s">
        <v>227</v>
      </c>
      <c r="AO229" s="13" t="s">
        <v>227</v>
      </c>
      <c r="AP229" s="12" t="s">
        <v>227</v>
      </c>
      <c r="AQ229" s="13" t="s">
        <v>227</v>
      </c>
      <c r="AR229" s="13" t="s">
        <v>227</v>
      </c>
      <c r="AS229" s="1" t="s">
        <v>227</v>
      </c>
      <c r="AT229" s="13" t="s">
        <v>227</v>
      </c>
      <c r="AU229" s="13" t="s">
        <v>227</v>
      </c>
      <c r="AV229" s="12" t="s">
        <v>227</v>
      </c>
      <c r="AW229" s="13"/>
      <c r="AX229" s="13" t="s">
        <v>227</v>
      </c>
      <c r="AY229" s="13" t="s">
        <v>227</v>
      </c>
      <c r="AZ229" s="13" t="s">
        <v>227</v>
      </c>
      <c r="BA229" s="13" t="s">
        <v>227</v>
      </c>
      <c r="BB229" s="13" t="s">
        <v>227</v>
      </c>
      <c r="BC229" s="13" t="s">
        <v>227</v>
      </c>
      <c r="BD229" s="12" t="s">
        <v>227</v>
      </c>
      <c r="BE229" s="13" t="s">
        <v>227</v>
      </c>
      <c r="BF229" s="13" t="s">
        <v>227</v>
      </c>
      <c r="BG229" s="13" t="s">
        <v>227</v>
      </c>
      <c r="BH229" s="13" t="s">
        <v>227</v>
      </c>
      <c r="BI229" s="13" t="s">
        <v>227</v>
      </c>
      <c r="BJ229" s="13" t="s">
        <v>227</v>
      </c>
      <c r="BK229" s="2" t="str">
        <f t="shared" ref="BK229" si="39">BK225</f>
        <v>192.168.181.240</v>
      </c>
      <c r="BL229" s="13" t="s">
        <v>232</v>
      </c>
      <c r="BM229" s="13" t="str">
        <f t="shared" si="17"/>
        <v>11145</v>
      </c>
    </row>
    <row r="230" spans="1:65">
      <c r="E230" s="9"/>
      <c r="AH230" s="16" t="e">
        <f>IF(NOT(R230="-"),INDEX(Dictionaries!L:L,MATCH(Main!AG230,Dictionaries!K:K,0)),"-")</f>
        <v>#N/A</v>
      </c>
      <c r="AI230" s="16" t="str">
        <f t="shared" si="16"/>
        <v>-</v>
      </c>
    </row>
    <row r="231" spans="1:65">
      <c r="E231" s="9"/>
      <c r="AH231" s="16" t="e">
        <f>IF(NOT(R231="-"),INDEX(Dictionaries!L:L,MATCH(Main!AG231,Dictionaries!K:K,0)),"-")</f>
        <v>#N/A</v>
      </c>
      <c r="AI231" s="16" t="str">
        <f t="shared" si="16"/>
        <v>-</v>
      </c>
    </row>
    <row r="232" spans="1:65">
      <c r="E232" s="9"/>
      <c r="AH232" s="16" t="e">
        <f>IF(NOT(R232="-"),INDEX(Dictionaries!L:L,MATCH(Main!AG232,Dictionaries!K:K,0)),"-")</f>
        <v>#N/A</v>
      </c>
      <c r="AI232" s="16" t="str">
        <f t="shared" si="16"/>
        <v>-</v>
      </c>
    </row>
    <row r="233" spans="1:65">
      <c r="E233" s="9"/>
      <c r="AH233" s="16" t="e">
        <f>IF(NOT(R233="-"),INDEX(Dictionaries!L:L,MATCH(Main!AG233,Dictionaries!K:K,0)),"-")</f>
        <v>#N/A</v>
      </c>
      <c r="AI233" s="16" t="str">
        <f t="shared" si="16"/>
        <v>-</v>
      </c>
    </row>
    <row r="234" spans="1:65">
      <c r="E234" s="9"/>
      <c r="AH234" s="16" t="e">
        <f>IF(NOT(R234="-"),INDEX(Dictionaries!L:L,MATCH(Main!AG234,Dictionaries!K:K,0)),"-")</f>
        <v>#N/A</v>
      </c>
      <c r="AI234" s="16" t="str">
        <f t="shared" si="16"/>
        <v>-</v>
      </c>
    </row>
    <row r="235" spans="1:65">
      <c r="E235" s="9"/>
      <c r="AH235" s="16" t="e">
        <f>IF(NOT(R235="-"),INDEX(Dictionaries!L:L,MATCH(Main!AG235,Dictionaries!K:K,0)),"-")</f>
        <v>#N/A</v>
      </c>
      <c r="AI235" s="16" t="str">
        <f t="shared" si="16"/>
        <v>-</v>
      </c>
    </row>
    <row r="236" spans="1:65">
      <c r="E236" s="9"/>
      <c r="AH236" s="16" t="e">
        <f>IF(NOT(R236="-"),INDEX(Dictionaries!L:L,MATCH(Main!AG236,Dictionaries!K:K,0)),"-")</f>
        <v>#N/A</v>
      </c>
      <c r="AI236" s="16" t="str">
        <f t="shared" si="16"/>
        <v>-</v>
      </c>
    </row>
    <row r="237" spans="1:65">
      <c r="E237" s="9"/>
      <c r="AH237" s="16" t="e">
        <f>IF(NOT(R237="-"),INDEX(Dictionaries!L:L,MATCH(Main!AG237,Dictionaries!K:K,0)),"-")</f>
        <v>#N/A</v>
      </c>
      <c r="AI237" s="16" t="str">
        <f t="shared" si="16"/>
        <v>-</v>
      </c>
    </row>
    <row r="238" spans="1:65">
      <c r="E238" s="9"/>
      <c r="AH238" s="16" t="e">
        <f>IF(NOT(R238="-"),INDEX(Dictionaries!L:L,MATCH(Main!AG238,Dictionaries!K:K,0)),"-")</f>
        <v>#N/A</v>
      </c>
      <c r="AI238" s="16" t="str">
        <f t="shared" si="16"/>
        <v>-</v>
      </c>
    </row>
    <row r="239" spans="1:65">
      <c r="E239" s="9"/>
      <c r="AH239" s="16" t="e">
        <f>IF(NOT(R239="-"),INDEX(Dictionaries!L:L,MATCH(Main!AG239,Dictionaries!K:K,0)),"-")</f>
        <v>#N/A</v>
      </c>
      <c r="AI239" s="16" t="str">
        <f t="shared" si="16"/>
        <v>-</v>
      </c>
    </row>
    <row r="240" spans="1:65">
      <c r="E240" s="9"/>
      <c r="AH240" s="16" t="e">
        <f>IF(NOT(R240="-"),INDEX(Dictionaries!L:L,MATCH(Main!AG240,Dictionaries!K:K,0)),"-")</f>
        <v>#N/A</v>
      </c>
      <c r="AI240" s="16" t="str">
        <f t="shared" si="16"/>
        <v>-</v>
      </c>
    </row>
    <row r="241" spans="1:65">
      <c r="E241" s="9"/>
      <c r="AH241" s="16" t="e">
        <f>IF(NOT(R241="-"),INDEX(Dictionaries!L:L,MATCH(Main!AG241,Dictionaries!K:K,0)),"-")</f>
        <v>#N/A</v>
      </c>
      <c r="AI241" s="16" t="str">
        <f t="shared" si="16"/>
        <v>-</v>
      </c>
    </row>
    <row r="242" spans="1:65">
      <c r="E242" s="9"/>
      <c r="AH242" s="16" t="e">
        <f>IF(NOT(R242="-"),INDEX(Dictionaries!L:L,MATCH(Main!AG242,Dictionaries!K:K,0)),"-")</f>
        <v>#N/A</v>
      </c>
      <c r="AI242" s="16" t="str">
        <f t="shared" si="16"/>
        <v>-</v>
      </c>
    </row>
    <row r="243" spans="1:65">
      <c r="E243" s="9"/>
      <c r="AH243" s="16" t="e">
        <f>IF(NOT(R243="-"),INDEX(Dictionaries!L:L,MATCH(Main!AG243,Dictionaries!K:K,0)),"-")</f>
        <v>#N/A</v>
      </c>
      <c r="AI243" s="16" t="str">
        <f t="shared" si="16"/>
        <v>-</v>
      </c>
    </row>
    <row r="244" spans="1:65">
      <c r="E244" s="9"/>
      <c r="AH244" s="16" t="e">
        <f>IF(NOT(R244="-"),INDEX(Dictionaries!L:L,MATCH(Main!AG244,Dictionaries!K:K,0)),"-")</f>
        <v>#N/A</v>
      </c>
      <c r="AI244" s="16" t="str">
        <f t="shared" si="16"/>
        <v>-</v>
      </c>
    </row>
    <row r="245" spans="1:65">
      <c r="E245" s="9"/>
      <c r="AH245" s="16" t="e">
        <f>IF(NOT(R245="-"),INDEX(Dictionaries!L:L,MATCH(Main!AG245,Dictionaries!K:K,0)),"-")</f>
        <v>#N/A</v>
      </c>
      <c r="AI245" s="16" t="str">
        <f t="shared" si="16"/>
        <v>-</v>
      </c>
    </row>
    <row r="246" spans="1:65">
      <c r="E246" s="9"/>
      <c r="AH246" s="16" t="e">
        <f>IF(NOT(R246="-"),INDEX(Dictionaries!L:L,MATCH(Main!AG246,Dictionaries!K:K,0)),"-")</f>
        <v>#N/A</v>
      </c>
      <c r="AI246" s="16" t="str">
        <f t="shared" si="16"/>
        <v>-</v>
      </c>
    </row>
    <row r="247" spans="1:65">
      <c r="E247" s="9"/>
      <c r="AH247" s="16" t="e">
        <f>IF(NOT(R247="-"),INDEX(Dictionaries!L:L,MATCH(Main!AG247,Dictionaries!K:K,0)),"-")</f>
        <v>#N/A</v>
      </c>
      <c r="AI247" s="16" t="str">
        <f t="shared" si="16"/>
        <v>-</v>
      </c>
    </row>
    <row r="248" spans="1:65">
      <c r="E248" s="9"/>
      <c r="AH248" s="16" t="e">
        <f>IF(NOT(R248="-"),INDEX(Dictionaries!L:L,MATCH(Main!AG248,Dictionaries!K:K,0)),"-")</f>
        <v>#N/A</v>
      </c>
      <c r="AI248" s="16" t="str">
        <f t="shared" si="16"/>
        <v>-</v>
      </c>
    </row>
    <row r="249" spans="1:65">
      <c r="A249" s="18"/>
      <c r="B249" s="18"/>
      <c r="E249" s="9"/>
      <c r="AH249" s="16" t="e">
        <f>IF(NOT(R249="-"),INDEX(Dictionaries!L:L,MATCH(Main!AG249,Dictionaries!K:K,0)),"-")</f>
        <v>#N/A</v>
      </c>
      <c r="AI249" s="16" t="str">
        <f t="shared" si="16"/>
        <v>-</v>
      </c>
    </row>
    <row r="250" spans="1:65">
      <c r="A250">
        <v>2011</v>
      </c>
      <c r="B250" t="s">
        <v>352</v>
      </c>
      <c r="D250" s="3" t="s">
        <v>223</v>
      </c>
      <c r="E250" s="9" t="s">
        <v>224</v>
      </c>
      <c r="F250" s="2">
        <v>192</v>
      </c>
      <c r="G250" s="1">
        <v>168</v>
      </c>
      <c r="H250" s="1">
        <v>182</v>
      </c>
      <c r="I250" s="1">
        <f>_xlfn.NUMBERVALUE(RIGHT(A250,3))</f>
        <v>11</v>
      </c>
      <c r="J250" s="17" t="str">
        <f>F250&amp;"."&amp;G250&amp;"."&amp;H250&amp;"."&amp;I250</f>
        <v>192.168.182.11</v>
      </c>
      <c r="K250" s="11" t="s">
        <v>118</v>
      </c>
      <c r="L250" s="15" t="str">
        <f>INDEX(Dictionaries!B:B,MATCH(Main!K250,Dictionaries!A:A,0))</f>
        <v>CST-01:00</v>
      </c>
      <c r="M250" s="9" t="s">
        <v>225</v>
      </c>
      <c r="N250" s="9" t="s">
        <v>226</v>
      </c>
      <c r="O250" s="13">
        <v>123</v>
      </c>
      <c r="P250" s="13">
        <v>60</v>
      </c>
      <c r="Q250" s="12" t="s">
        <v>65</v>
      </c>
      <c r="R250" s="16">
        <f>IF(NOT(ISBLANK(Q250)),INDEX(Dictionaries!D:D,MATCH(Main!Q250,Dictionaries!C:C,0)),"-")</f>
        <v>3</v>
      </c>
      <c r="S250" s="13" t="s">
        <v>80</v>
      </c>
      <c r="T250" s="16">
        <f>IF(NOT(R250="-"),INDEX(Dictionaries!F:F,MATCH(Main!S250,Dictionaries!E:E,0)),"-")</f>
        <v>5</v>
      </c>
      <c r="U250" s="13" t="s">
        <v>53</v>
      </c>
      <c r="V250" s="16">
        <f>IF(NOT(R250="-"),INDEX(Dictionaries!H:H,MATCH(Main!U250,Dictionaries!G:G,0)),"-")</f>
        <v>0</v>
      </c>
      <c r="W250" s="14">
        <v>2</v>
      </c>
      <c r="X250" s="44" t="str">
        <f>IF(NOT(R250="-"),INDEX(Dictionaries!J:J,MATCH(Main!W250,Dictionaries!I:I,0)),"-")</f>
        <v>02:00:00</v>
      </c>
      <c r="Y250" s="12" t="s">
        <v>105</v>
      </c>
      <c r="Z250" s="16">
        <f>IF(NOT(R250="-"),INDEX(Dictionaries!D:D,MATCH(Main!Y250,Dictionaries!C:C,0)),"-")</f>
        <v>10</v>
      </c>
      <c r="AA250" s="13" t="s">
        <v>80</v>
      </c>
      <c r="AB250" s="16">
        <f>IF(NOT(R250="-"),INDEX(Dictionaries!F:F,MATCH(Main!AA250,Dictionaries!E:E,0)),"-")</f>
        <v>5</v>
      </c>
      <c r="AC250" s="13" t="s">
        <v>53</v>
      </c>
      <c r="AD250" s="16">
        <f>IF(NOT(R250="-"),INDEX(Dictionaries!H:H,MATCH(Main!AC250,Dictionaries!G:G,0)),"-")</f>
        <v>0</v>
      </c>
      <c r="AE250" s="14">
        <v>2</v>
      </c>
      <c r="AF250" s="16" t="str">
        <f>IF(NOT(R250="-"),INDEX(Dictionaries!J:J,MATCH(Main!AE250,Dictionaries!I:I,0)),"-")</f>
        <v>02:00:00</v>
      </c>
      <c r="AG250" s="13">
        <v>60</v>
      </c>
      <c r="AH250" s="16" t="str">
        <f>IF(NOT(R250="-"),INDEX(Dictionaries!L:L,MATCH(Main!AG250,Dictionaries!K:K,0)),"-")</f>
        <v>01:00:00</v>
      </c>
      <c r="AI250" s="16" t="str">
        <f t="shared" ref="AI250:AI313" si="40">IF(ISNUMBER(R250),L250&amp;":00DST"&amp;AH250&amp;",M"&amp;R250&amp;"."&amp;T250&amp;"."&amp;V250&amp;"/"&amp;X250&amp;",M"&amp;Z250&amp;"."&amp;AB250&amp;"."&amp;AD250&amp;"/"&amp;AF250,"-")</f>
        <v>CST-01:00:00DST01:00:00,M3.5.0/02:00:00,M10.5.0/02:00:00</v>
      </c>
      <c r="AJ250" s="12" t="s">
        <v>227</v>
      </c>
      <c r="AK250" s="13" t="s">
        <v>227</v>
      </c>
      <c r="AL250" s="13" t="s">
        <v>227</v>
      </c>
      <c r="AM250" s="1" t="s">
        <v>227</v>
      </c>
      <c r="AN250" s="13" t="s">
        <v>227</v>
      </c>
      <c r="AO250" s="13" t="s">
        <v>227</v>
      </c>
      <c r="AP250" s="12" t="s">
        <v>227</v>
      </c>
      <c r="AQ250" s="13" t="s">
        <v>227</v>
      </c>
      <c r="AR250" s="13" t="s">
        <v>227</v>
      </c>
      <c r="AS250" s="1" t="s">
        <v>227</v>
      </c>
      <c r="AT250" s="13" t="s">
        <v>227</v>
      </c>
      <c r="AU250" s="13" t="s">
        <v>227</v>
      </c>
      <c r="AV250" s="12" t="s">
        <v>227</v>
      </c>
      <c r="AW250" s="13"/>
      <c r="AX250" s="13" t="s">
        <v>227</v>
      </c>
      <c r="AY250" s="13" t="s">
        <v>227</v>
      </c>
      <c r="AZ250" s="13" t="s">
        <v>227</v>
      </c>
      <c r="BA250" s="13" t="s">
        <v>227</v>
      </c>
      <c r="BB250" s="13" t="s">
        <v>227</v>
      </c>
      <c r="BC250" s="13" t="s">
        <v>227</v>
      </c>
      <c r="BD250" s="12" t="s">
        <v>227</v>
      </c>
      <c r="BE250" s="13" t="s">
        <v>227</v>
      </c>
      <c r="BF250" s="13" t="s">
        <v>227</v>
      </c>
      <c r="BG250" s="13" t="s">
        <v>227</v>
      </c>
      <c r="BH250" s="13" t="s">
        <v>227</v>
      </c>
      <c r="BI250" s="13" t="s">
        <v>227</v>
      </c>
      <c r="BJ250" s="13" t="s">
        <v>227</v>
      </c>
      <c r="BK250" s="12" t="str">
        <f>F250&amp;"."&amp;G250&amp;"."&amp;H250&amp;"."&amp;(I250-1)</f>
        <v>192.168.182.10</v>
      </c>
      <c r="BL250" s="13" t="s">
        <v>232</v>
      </c>
      <c r="BM250" s="13" t="str">
        <f t="shared" ref="BM250:BM279" si="41">120&amp;RIGHT(A250,2)</f>
        <v>12011</v>
      </c>
    </row>
    <row r="251" spans="1:65">
      <c r="A251">
        <v>2012</v>
      </c>
      <c r="B251" t="s">
        <v>353</v>
      </c>
      <c r="D251" s="3" t="s">
        <v>223</v>
      </c>
      <c r="E251" s="9" t="s">
        <v>224</v>
      </c>
      <c r="F251" s="2">
        <v>192</v>
      </c>
      <c r="G251" s="1">
        <v>168</v>
      </c>
      <c r="H251" s="1">
        <v>182</v>
      </c>
      <c r="I251" s="1">
        <f t="shared" ref="I251:I279" si="42">_xlfn.NUMBERVALUE(RIGHT(A251,3))</f>
        <v>12</v>
      </c>
      <c r="J251" s="17" t="str">
        <f t="shared" ref="J251:J279" si="43">F251&amp;"."&amp;G251&amp;"."&amp;H251&amp;"."&amp;I251</f>
        <v>192.168.182.12</v>
      </c>
      <c r="K251" s="11" t="s">
        <v>118</v>
      </c>
      <c r="L251" s="15" t="str">
        <f>INDEX(Dictionaries!B:B,MATCH(Main!K251,Dictionaries!A:A,0))</f>
        <v>CST-01:00</v>
      </c>
      <c r="M251" s="9" t="s">
        <v>225</v>
      </c>
      <c r="N251" s="9" t="s">
        <v>226</v>
      </c>
      <c r="O251" s="13">
        <v>123</v>
      </c>
      <c r="P251" s="13">
        <v>60</v>
      </c>
      <c r="Q251" s="12" t="s">
        <v>65</v>
      </c>
      <c r="R251" s="16">
        <f>IF(NOT(ISBLANK(Q251)),INDEX(Dictionaries!D:D,MATCH(Main!Q251,Dictionaries!C:C,0)),"-")</f>
        <v>3</v>
      </c>
      <c r="S251" s="13" t="s">
        <v>80</v>
      </c>
      <c r="T251" s="16">
        <f>IF(NOT(R251="-"),INDEX(Dictionaries!F:F,MATCH(Main!S251,Dictionaries!E:E,0)),"-")</f>
        <v>5</v>
      </c>
      <c r="U251" s="13" t="s">
        <v>53</v>
      </c>
      <c r="V251" s="16">
        <f>IF(NOT(R251="-"),INDEX(Dictionaries!H:H,MATCH(Main!U251,Dictionaries!G:G,0)),"-")</f>
        <v>0</v>
      </c>
      <c r="W251" s="14">
        <v>2</v>
      </c>
      <c r="X251" s="44" t="str">
        <f>IF(NOT(R251="-"),INDEX(Dictionaries!J:J,MATCH(Main!W251,Dictionaries!I:I,0)),"-")</f>
        <v>02:00:00</v>
      </c>
      <c r="Y251" s="12" t="s">
        <v>105</v>
      </c>
      <c r="Z251" s="16">
        <f>IF(NOT(R251="-"),INDEX(Dictionaries!D:D,MATCH(Main!Y251,Dictionaries!C:C,0)),"-")</f>
        <v>10</v>
      </c>
      <c r="AA251" s="13" t="s">
        <v>80</v>
      </c>
      <c r="AB251" s="16">
        <f>IF(NOT(R251="-"),INDEX(Dictionaries!F:F,MATCH(Main!AA251,Dictionaries!E:E,0)),"-")</f>
        <v>5</v>
      </c>
      <c r="AC251" s="13" t="s">
        <v>53</v>
      </c>
      <c r="AD251" s="16">
        <f>IF(NOT(R251="-"),INDEX(Dictionaries!H:H,MATCH(Main!AC251,Dictionaries!G:G,0)),"-")</f>
        <v>0</v>
      </c>
      <c r="AE251" s="14">
        <v>2</v>
      </c>
      <c r="AF251" s="16" t="str">
        <f>IF(NOT(R251="-"),INDEX(Dictionaries!J:J,MATCH(Main!AE251,Dictionaries!I:I,0)),"-")</f>
        <v>02:00:00</v>
      </c>
      <c r="AG251" s="13">
        <v>60</v>
      </c>
      <c r="AH251" s="16" t="str">
        <f>IF(NOT(R251="-"),INDEX(Dictionaries!L:L,MATCH(Main!AG251,Dictionaries!K:K,0)),"-")</f>
        <v>01:00:00</v>
      </c>
      <c r="AI251" s="16" t="str">
        <f t="shared" si="40"/>
        <v>CST-01:00:00DST01:00:00,M3.5.0/02:00:00,M10.5.0/02:00:00</v>
      </c>
      <c r="AJ251" s="2">
        <v>2560</v>
      </c>
      <c r="AK251" s="1">
        <v>1440</v>
      </c>
      <c r="AL251" s="1" t="s">
        <v>89</v>
      </c>
      <c r="AM251" s="17">
        <v>100</v>
      </c>
      <c r="AN251" s="1">
        <v>25</v>
      </c>
      <c r="AO251" s="1">
        <v>16384</v>
      </c>
      <c r="AP251" s="2">
        <v>3840</v>
      </c>
      <c r="AQ251" s="1">
        <v>1080</v>
      </c>
      <c r="AR251" s="1" t="s">
        <v>89</v>
      </c>
      <c r="AS251" s="17">
        <v>100</v>
      </c>
      <c r="AT251" s="1">
        <v>25</v>
      </c>
      <c r="AU251" s="1">
        <v>16834</v>
      </c>
      <c r="AV251" s="2" t="s">
        <v>228</v>
      </c>
      <c r="AX251" s="1" t="s">
        <v>230</v>
      </c>
      <c r="AY251" s="1" t="s">
        <v>229</v>
      </c>
      <c r="AZ251" s="1">
        <v>39</v>
      </c>
      <c r="BA251" s="1">
        <v>96</v>
      </c>
      <c r="BB251" s="1">
        <v>1</v>
      </c>
      <c r="BC251" s="1">
        <v>48</v>
      </c>
      <c r="BD251" s="2" t="s">
        <v>354</v>
      </c>
      <c r="BE251" s="1" t="s">
        <v>229</v>
      </c>
      <c r="BF251" s="1">
        <v>14</v>
      </c>
      <c r="BG251" s="1">
        <v>544</v>
      </c>
      <c r="BH251" s="1" t="s">
        <v>230</v>
      </c>
      <c r="BI251" s="1">
        <v>0</v>
      </c>
      <c r="BJ251" s="1">
        <v>512</v>
      </c>
      <c r="BK251" s="2" t="str">
        <f>BK250</f>
        <v>192.168.182.10</v>
      </c>
      <c r="BL251" s="13" t="s">
        <v>232</v>
      </c>
      <c r="BM251" s="13" t="str">
        <f t="shared" si="41"/>
        <v>12012</v>
      </c>
    </row>
    <row r="252" spans="1:65">
      <c r="A252">
        <v>2013</v>
      </c>
      <c r="B252" t="s">
        <v>355</v>
      </c>
      <c r="D252" s="3" t="s">
        <v>223</v>
      </c>
      <c r="E252" s="9" t="s">
        <v>224</v>
      </c>
      <c r="F252" s="2">
        <v>192</v>
      </c>
      <c r="G252" s="1">
        <v>168</v>
      </c>
      <c r="H252" s="1">
        <v>182</v>
      </c>
      <c r="I252" s="1">
        <f t="shared" si="42"/>
        <v>13</v>
      </c>
      <c r="J252" s="17" t="str">
        <f t="shared" si="43"/>
        <v>192.168.182.13</v>
      </c>
      <c r="K252" s="11" t="s">
        <v>118</v>
      </c>
      <c r="L252" s="15" t="str">
        <f>INDEX(Dictionaries!B:B,MATCH(Main!K252,Dictionaries!A:A,0))</f>
        <v>CST-01:00</v>
      </c>
      <c r="M252" s="9" t="s">
        <v>225</v>
      </c>
      <c r="N252" s="9" t="s">
        <v>226</v>
      </c>
      <c r="O252" s="13">
        <v>123</v>
      </c>
      <c r="P252" s="13">
        <v>60</v>
      </c>
      <c r="Q252" s="12" t="s">
        <v>65</v>
      </c>
      <c r="R252" s="16">
        <f>IF(NOT(ISBLANK(Q252)),INDEX(Dictionaries!D:D,MATCH(Main!Q252,Dictionaries!C:C,0)),"-")</f>
        <v>3</v>
      </c>
      <c r="S252" s="13" t="s">
        <v>80</v>
      </c>
      <c r="T252" s="16">
        <f>IF(NOT(R252="-"),INDEX(Dictionaries!F:F,MATCH(Main!S252,Dictionaries!E:E,0)),"-")</f>
        <v>5</v>
      </c>
      <c r="U252" s="13" t="s">
        <v>53</v>
      </c>
      <c r="V252" s="16">
        <f>IF(NOT(R252="-"),INDEX(Dictionaries!H:H,MATCH(Main!U252,Dictionaries!G:G,0)),"-")</f>
        <v>0</v>
      </c>
      <c r="W252" s="14">
        <v>2</v>
      </c>
      <c r="X252" s="44" t="str">
        <f>IF(NOT(R252="-"),INDEX(Dictionaries!J:J,MATCH(Main!W252,Dictionaries!I:I,0)),"-")</f>
        <v>02:00:00</v>
      </c>
      <c r="Y252" s="12" t="s">
        <v>105</v>
      </c>
      <c r="Z252" s="16">
        <f>IF(NOT(R252="-"),INDEX(Dictionaries!D:D,MATCH(Main!Y252,Dictionaries!C:C,0)),"-")</f>
        <v>10</v>
      </c>
      <c r="AA252" s="13" t="s">
        <v>80</v>
      </c>
      <c r="AB252" s="16">
        <f>IF(NOT(R252="-"),INDEX(Dictionaries!F:F,MATCH(Main!AA252,Dictionaries!E:E,0)),"-")</f>
        <v>5</v>
      </c>
      <c r="AC252" s="13" t="s">
        <v>53</v>
      </c>
      <c r="AD252" s="16">
        <f>IF(NOT(R252="-"),INDEX(Dictionaries!H:H,MATCH(Main!AC252,Dictionaries!G:G,0)),"-")</f>
        <v>0</v>
      </c>
      <c r="AE252" s="14">
        <v>2</v>
      </c>
      <c r="AF252" s="16" t="str">
        <f>IF(NOT(R252="-"),INDEX(Dictionaries!J:J,MATCH(Main!AE252,Dictionaries!I:I,0)),"-")</f>
        <v>02:00:00</v>
      </c>
      <c r="AG252" s="13">
        <v>60</v>
      </c>
      <c r="AH252" s="16" t="str">
        <f>IF(NOT(R252="-"),INDEX(Dictionaries!L:L,MATCH(Main!AG252,Dictionaries!K:K,0)),"-")</f>
        <v>01:00:00</v>
      </c>
      <c r="AI252" s="16" t="str">
        <f t="shared" si="40"/>
        <v>CST-01:00:00DST01:00:00,M3.5.0/02:00:00,M10.5.0/02:00:00</v>
      </c>
      <c r="AJ252" s="2">
        <v>2592</v>
      </c>
      <c r="AK252" s="1">
        <v>1944</v>
      </c>
      <c r="AL252" s="1" t="s">
        <v>89</v>
      </c>
      <c r="AM252" s="17">
        <v>100</v>
      </c>
      <c r="AN252" s="1">
        <v>20</v>
      </c>
      <c r="AO252" s="1">
        <v>8192</v>
      </c>
      <c r="AP252" s="12" t="s">
        <v>227</v>
      </c>
      <c r="AQ252" s="13" t="s">
        <v>227</v>
      </c>
      <c r="AR252" s="13" t="s">
        <v>227</v>
      </c>
      <c r="AS252" s="1" t="s">
        <v>227</v>
      </c>
      <c r="AT252" s="13" t="s">
        <v>227</v>
      </c>
      <c r="AU252" s="13" t="s">
        <v>227</v>
      </c>
      <c r="AV252" s="2" t="s">
        <v>228</v>
      </c>
      <c r="AX252" s="1" t="s">
        <v>230</v>
      </c>
      <c r="AY252" s="1" t="s">
        <v>229</v>
      </c>
      <c r="AZ252" s="1">
        <v>19</v>
      </c>
      <c r="BA252" s="1">
        <v>80</v>
      </c>
      <c r="BB252" s="1">
        <v>1</v>
      </c>
      <c r="BC252" s="1">
        <v>48</v>
      </c>
      <c r="BD252" s="12" t="s">
        <v>227</v>
      </c>
      <c r="BE252" s="13" t="s">
        <v>227</v>
      </c>
      <c r="BF252" s="13" t="s">
        <v>227</v>
      </c>
      <c r="BG252" s="13" t="s">
        <v>227</v>
      </c>
      <c r="BH252" s="13" t="s">
        <v>227</v>
      </c>
      <c r="BI252" s="13" t="s">
        <v>227</v>
      </c>
      <c r="BJ252" s="13" t="s">
        <v>227</v>
      </c>
      <c r="BK252" s="2" t="str">
        <f>BK250</f>
        <v>192.168.182.10</v>
      </c>
      <c r="BL252" s="13" t="s">
        <v>232</v>
      </c>
      <c r="BM252" s="13" t="str">
        <f t="shared" si="41"/>
        <v>12013</v>
      </c>
    </row>
    <row r="253" spans="1:65">
      <c r="A253">
        <v>2014</v>
      </c>
      <c r="B253" t="s">
        <v>356</v>
      </c>
      <c r="D253" s="3" t="s">
        <v>223</v>
      </c>
      <c r="E253" s="9" t="s">
        <v>224</v>
      </c>
      <c r="F253" s="2">
        <v>192</v>
      </c>
      <c r="G253" s="1">
        <v>168</v>
      </c>
      <c r="H253" s="1">
        <v>182</v>
      </c>
      <c r="I253" s="1">
        <f t="shared" si="42"/>
        <v>14</v>
      </c>
      <c r="J253" s="17" t="str">
        <f t="shared" si="43"/>
        <v>192.168.182.14</v>
      </c>
      <c r="K253" s="11" t="s">
        <v>118</v>
      </c>
      <c r="L253" s="15" t="str">
        <f>INDEX(Dictionaries!B:B,MATCH(Main!K253,Dictionaries!A:A,0))</f>
        <v>CST-01:00</v>
      </c>
      <c r="M253" s="9" t="s">
        <v>225</v>
      </c>
      <c r="N253" s="9" t="s">
        <v>226</v>
      </c>
      <c r="O253" s="13">
        <v>123</v>
      </c>
      <c r="P253" s="13">
        <v>60</v>
      </c>
      <c r="Q253" s="12" t="s">
        <v>65</v>
      </c>
      <c r="R253" s="16">
        <f>IF(NOT(ISBLANK(Q253)),INDEX(Dictionaries!D:D,MATCH(Main!Q253,Dictionaries!C:C,0)),"-")</f>
        <v>3</v>
      </c>
      <c r="S253" s="13" t="s">
        <v>80</v>
      </c>
      <c r="T253" s="16">
        <f>IF(NOT(R253="-"),INDEX(Dictionaries!F:F,MATCH(Main!S253,Dictionaries!E:E,0)),"-")</f>
        <v>5</v>
      </c>
      <c r="U253" s="13" t="s">
        <v>53</v>
      </c>
      <c r="V253" s="16">
        <f>IF(NOT(R253="-"),INDEX(Dictionaries!H:H,MATCH(Main!U253,Dictionaries!G:G,0)),"-")</f>
        <v>0</v>
      </c>
      <c r="W253" s="14">
        <v>2</v>
      </c>
      <c r="X253" s="44" t="str">
        <f>IF(NOT(R253="-"),INDEX(Dictionaries!J:J,MATCH(Main!W253,Dictionaries!I:I,0)),"-")</f>
        <v>02:00:00</v>
      </c>
      <c r="Y253" s="12" t="s">
        <v>105</v>
      </c>
      <c r="Z253" s="16">
        <f>IF(NOT(R253="-"),INDEX(Dictionaries!D:D,MATCH(Main!Y253,Dictionaries!C:C,0)),"-")</f>
        <v>10</v>
      </c>
      <c r="AA253" s="13" t="s">
        <v>80</v>
      </c>
      <c r="AB253" s="16">
        <f>IF(NOT(R253="-"),INDEX(Dictionaries!F:F,MATCH(Main!AA253,Dictionaries!E:E,0)),"-")</f>
        <v>5</v>
      </c>
      <c r="AC253" s="13" t="s">
        <v>53</v>
      </c>
      <c r="AD253" s="16">
        <f>IF(NOT(R253="-"),INDEX(Dictionaries!H:H,MATCH(Main!AC253,Dictionaries!G:G,0)),"-")</f>
        <v>0</v>
      </c>
      <c r="AE253" s="14">
        <v>2</v>
      </c>
      <c r="AF253" s="16" t="str">
        <f>IF(NOT(R253="-"),INDEX(Dictionaries!J:J,MATCH(Main!AE253,Dictionaries!I:I,0)),"-")</f>
        <v>02:00:00</v>
      </c>
      <c r="AG253" s="13">
        <v>60</v>
      </c>
      <c r="AH253" s="16" t="str">
        <f>IF(NOT(R253="-"),INDEX(Dictionaries!L:L,MATCH(Main!AG253,Dictionaries!K:K,0)),"-")</f>
        <v>01:00:00</v>
      </c>
      <c r="AI253" s="16" t="str">
        <f t="shared" si="40"/>
        <v>CST-01:00:00DST01:00:00,M3.5.0/02:00:00,M10.5.0/02:00:00</v>
      </c>
      <c r="AJ253" s="12" t="s">
        <v>227</v>
      </c>
      <c r="AK253" s="13" t="s">
        <v>227</v>
      </c>
      <c r="AL253" s="13" t="s">
        <v>227</v>
      </c>
      <c r="AM253" s="1" t="s">
        <v>227</v>
      </c>
      <c r="AN253" s="13" t="s">
        <v>227</v>
      </c>
      <c r="AO253" s="13" t="s">
        <v>227</v>
      </c>
      <c r="AP253" s="12" t="s">
        <v>227</v>
      </c>
      <c r="AQ253" s="13" t="s">
        <v>227</v>
      </c>
      <c r="AR253" s="13" t="s">
        <v>227</v>
      </c>
      <c r="AS253" s="1" t="s">
        <v>227</v>
      </c>
      <c r="AT253" s="13" t="s">
        <v>227</v>
      </c>
      <c r="AU253" s="13" t="s">
        <v>227</v>
      </c>
      <c r="AV253" s="12" t="s">
        <v>227</v>
      </c>
      <c r="AW253" s="13"/>
      <c r="AX253" s="13" t="s">
        <v>227</v>
      </c>
      <c r="AY253" s="13" t="s">
        <v>227</v>
      </c>
      <c r="AZ253" s="13" t="s">
        <v>227</v>
      </c>
      <c r="BA253" s="13" t="s">
        <v>227</v>
      </c>
      <c r="BB253" s="13" t="s">
        <v>227</v>
      </c>
      <c r="BC253" s="13" t="s">
        <v>227</v>
      </c>
      <c r="BD253" s="12" t="s">
        <v>227</v>
      </c>
      <c r="BE253" s="13" t="s">
        <v>227</v>
      </c>
      <c r="BF253" s="13" t="s">
        <v>227</v>
      </c>
      <c r="BG253" s="13" t="s">
        <v>227</v>
      </c>
      <c r="BH253" s="13" t="s">
        <v>227</v>
      </c>
      <c r="BI253" s="13" t="s">
        <v>227</v>
      </c>
      <c r="BJ253" s="13" t="s">
        <v>227</v>
      </c>
      <c r="BK253" s="2" t="str">
        <f>BK250</f>
        <v>192.168.182.10</v>
      </c>
      <c r="BL253" s="13" t="s">
        <v>232</v>
      </c>
      <c r="BM253" s="13" t="str">
        <f t="shared" si="41"/>
        <v>12014</v>
      </c>
    </row>
    <row r="254" spans="1:65">
      <c r="A254">
        <v>2015</v>
      </c>
      <c r="B254" t="s">
        <v>357</v>
      </c>
      <c r="D254" s="3" t="s">
        <v>223</v>
      </c>
      <c r="E254" s="9" t="s">
        <v>224</v>
      </c>
      <c r="F254" s="2">
        <v>192</v>
      </c>
      <c r="G254" s="1">
        <v>168</v>
      </c>
      <c r="H254" s="1">
        <v>182</v>
      </c>
      <c r="I254" s="1">
        <f t="shared" si="42"/>
        <v>15</v>
      </c>
      <c r="J254" s="17" t="str">
        <f t="shared" si="43"/>
        <v>192.168.182.15</v>
      </c>
      <c r="K254" s="11" t="s">
        <v>118</v>
      </c>
      <c r="L254" s="15" t="str">
        <f>INDEX(Dictionaries!B:B,MATCH(Main!K254,Dictionaries!A:A,0))</f>
        <v>CST-01:00</v>
      </c>
      <c r="M254" s="9" t="s">
        <v>225</v>
      </c>
      <c r="N254" s="9" t="s">
        <v>226</v>
      </c>
      <c r="O254" s="13">
        <v>123</v>
      </c>
      <c r="P254" s="13">
        <v>60</v>
      </c>
      <c r="Q254" s="12" t="s">
        <v>65</v>
      </c>
      <c r="R254" s="16">
        <f>IF(NOT(ISBLANK(Q254)),INDEX(Dictionaries!D:D,MATCH(Main!Q254,Dictionaries!C:C,0)),"-")</f>
        <v>3</v>
      </c>
      <c r="S254" s="13" t="s">
        <v>80</v>
      </c>
      <c r="T254" s="16">
        <f>IF(NOT(R254="-"),INDEX(Dictionaries!F:F,MATCH(Main!S254,Dictionaries!E:E,0)),"-")</f>
        <v>5</v>
      </c>
      <c r="U254" s="13" t="s">
        <v>53</v>
      </c>
      <c r="V254" s="16">
        <f>IF(NOT(R254="-"),INDEX(Dictionaries!H:H,MATCH(Main!U254,Dictionaries!G:G,0)),"-")</f>
        <v>0</v>
      </c>
      <c r="W254" s="14">
        <v>2</v>
      </c>
      <c r="X254" s="44" t="str">
        <f>IF(NOT(R254="-"),INDEX(Dictionaries!J:J,MATCH(Main!W254,Dictionaries!I:I,0)),"-")</f>
        <v>02:00:00</v>
      </c>
      <c r="Y254" s="12" t="s">
        <v>105</v>
      </c>
      <c r="Z254" s="16">
        <f>IF(NOT(R254="-"),INDEX(Dictionaries!D:D,MATCH(Main!Y254,Dictionaries!C:C,0)),"-")</f>
        <v>10</v>
      </c>
      <c r="AA254" s="13" t="s">
        <v>80</v>
      </c>
      <c r="AB254" s="16">
        <f>IF(NOT(R254="-"),INDEX(Dictionaries!F:F,MATCH(Main!AA254,Dictionaries!E:E,0)),"-")</f>
        <v>5</v>
      </c>
      <c r="AC254" s="13" t="s">
        <v>53</v>
      </c>
      <c r="AD254" s="16">
        <f>IF(NOT(R254="-"),INDEX(Dictionaries!H:H,MATCH(Main!AC254,Dictionaries!G:G,0)),"-")</f>
        <v>0</v>
      </c>
      <c r="AE254" s="14">
        <v>2</v>
      </c>
      <c r="AF254" s="16" t="str">
        <f>IF(NOT(R254="-"),INDEX(Dictionaries!J:J,MATCH(Main!AE254,Dictionaries!I:I,0)),"-")</f>
        <v>02:00:00</v>
      </c>
      <c r="AG254" s="13">
        <v>60</v>
      </c>
      <c r="AH254" s="16" t="str">
        <f>IF(NOT(R254="-"),INDEX(Dictionaries!L:L,MATCH(Main!AG254,Dictionaries!K:K,0)),"-")</f>
        <v>01:00:00</v>
      </c>
      <c r="AI254" s="16" t="str">
        <f t="shared" si="40"/>
        <v>CST-01:00:00DST01:00:00,M3.5.0/02:00:00,M10.5.0/02:00:00</v>
      </c>
      <c r="AJ254" s="12" t="s">
        <v>227</v>
      </c>
      <c r="AK254" s="13" t="s">
        <v>227</v>
      </c>
      <c r="AL254" s="13" t="s">
        <v>227</v>
      </c>
      <c r="AM254" s="1" t="s">
        <v>227</v>
      </c>
      <c r="AN254" s="13" t="s">
        <v>227</v>
      </c>
      <c r="AO254" s="13" t="s">
        <v>227</v>
      </c>
      <c r="AP254" s="12" t="s">
        <v>227</v>
      </c>
      <c r="AQ254" s="13" t="s">
        <v>227</v>
      </c>
      <c r="AR254" s="13" t="s">
        <v>227</v>
      </c>
      <c r="AS254" s="1" t="s">
        <v>227</v>
      </c>
      <c r="AT254" s="13" t="s">
        <v>227</v>
      </c>
      <c r="AU254" s="13" t="s">
        <v>227</v>
      </c>
      <c r="AV254" s="12" t="s">
        <v>227</v>
      </c>
      <c r="AW254" s="13"/>
      <c r="AX254" s="13" t="s">
        <v>227</v>
      </c>
      <c r="AY254" s="13" t="s">
        <v>227</v>
      </c>
      <c r="AZ254" s="13" t="s">
        <v>227</v>
      </c>
      <c r="BA254" s="13" t="s">
        <v>227</v>
      </c>
      <c r="BB254" s="13" t="s">
        <v>227</v>
      </c>
      <c r="BC254" s="13" t="s">
        <v>227</v>
      </c>
      <c r="BD254" s="12" t="s">
        <v>227</v>
      </c>
      <c r="BE254" s="13" t="s">
        <v>227</v>
      </c>
      <c r="BF254" s="13" t="s">
        <v>227</v>
      </c>
      <c r="BG254" s="13" t="s">
        <v>227</v>
      </c>
      <c r="BH254" s="13" t="s">
        <v>227</v>
      </c>
      <c r="BI254" s="13" t="s">
        <v>227</v>
      </c>
      <c r="BJ254" s="13" t="s">
        <v>227</v>
      </c>
      <c r="BK254" s="2" t="str">
        <f>BK250</f>
        <v>192.168.182.10</v>
      </c>
      <c r="BL254" s="13" t="s">
        <v>232</v>
      </c>
      <c r="BM254" s="13" t="str">
        <f t="shared" si="41"/>
        <v>12015</v>
      </c>
    </row>
    <row r="255" spans="1:65">
      <c r="A255">
        <v>2021</v>
      </c>
      <c r="B255" t="s">
        <v>352</v>
      </c>
      <c r="D255" s="3" t="s">
        <v>223</v>
      </c>
      <c r="E255" s="9" t="s">
        <v>224</v>
      </c>
      <c r="F255" s="2">
        <v>192</v>
      </c>
      <c r="G255" s="1">
        <v>168</v>
      </c>
      <c r="H255" s="1">
        <v>182</v>
      </c>
      <c r="I255" s="1">
        <f t="shared" si="42"/>
        <v>21</v>
      </c>
      <c r="J255" s="17" t="str">
        <f t="shared" si="43"/>
        <v>192.168.182.21</v>
      </c>
      <c r="K255" s="11" t="s">
        <v>118</v>
      </c>
      <c r="L255" s="15" t="str">
        <f>INDEX(Dictionaries!B:B,MATCH(Main!K255,Dictionaries!A:A,0))</f>
        <v>CST-01:00</v>
      </c>
      <c r="M255" s="9" t="s">
        <v>225</v>
      </c>
      <c r="N255" s="9" t="s">
        <v>226</v>
      </c>
      <c r="O255" s="13">
        <v>123</v>
      </c>
      <c r="P255" s="13">
        <v>60</v>
      </c>
      <c r="Q255" s="12" t="s">
        <v>65</v>
      </c>
      <c r="R255" s="16">
        <f>IF(NOT(ISBLANK(Q255)),INDEX(Dictionaries!D:D,MATCH(Main!Q255,Dictionaries!C:C,0)),"-")</f>
        <v>3</v>
      </c>
      <c r="S255" s="13" t="s">
        <v>80</v>
      </c>
      <c r="T255" s="16">
        <f>IF(NOT(R255="-"),INDEX(Dictionaries!F:F,MATCH(Main!S255,Dictionaries!E:E,0)),"-")</f>
        <v>5</v>
      </c>
      <c r="U255" s="13" t="s">
        <v>53</v>
      </c>
      <c r="V255" s="16">
        <f>IF(NOT(R255="-"),INDEX(Dictionaries!H:H,MATCH(Main!U255,Dictionaries!G:G,0)),"-")</f>
        <v>0</v>
      </c>
      <c r="W255" s="14">
        <v>2</v>
      </c>
      <c r="X255" s="44" t="str">
        <f>IF(NOT(R255="-"),INDEX(Dictionaries!J:J,MATCH(Main!W255,Dictionaries!I:I,0)),"-")</f>
        <v>02:00:00</v>
      </c>
      <c r="Y255" s="12" t="s">
        <v>105</v>
      </c>
      <c r="Z255" s="16">
        <f>IF(NOT(R255="-"),INDEX(Dictionaries!D:D,MATCH(Main!Y255,Dictionaries!C:C,0)),"-")</f>
        <v>10</v>
      </c>
      <c r="AA255" s="13" t="s">
        <v>80</v>
      </c>
      <c r="AB255" s="16">
        <f>IF(NOT(R255="-"),INDEX(Dictionaries!F:F,MATCH(Main!AA255,Dictionaries!E:E,0)),"-")</f>
        <v>5</v>
      </c>
      <c r="AC255" s="13" t="s">
        <v>53</v>
      </c>
      <c r="AD255" s="16">
        <f>IF(NOT(R255="-"),INDEX(Dictionaries!H:H,MATCH(Main!AC255,Dictionaries!G:G,0)),"-")</f>
        <v>0</v>
      </c>
      <c r="AE255" s="14">
        <v>2</v>
      </c>
      <c r="AF255" s="16" t="str">
        <f>IF(NOT(R255="-"),INDEX(Dictionaries!J:J,MATCH(Main!AE255,Dictionaries!I:I,0)),"-")</f>
        <v>02:00:00</v>
      </c>
      <c r="AG255" s="13">
        <v>60</v>
      </c>
      <c r="AH255" s="16" t="str">
        <f>IF(NOT(R255="-"),INDEX(Dictionaries!L:L,MATCH(Main!AG255,Dictionaries!K:K,0)),"-")</f>
        <v>01:00:00</v>
      </c>
      <c r="AI255" s="16" t="str">
        <f t="shared" si="40"/>
        <v>CST-01:00:00DST01:00:00,M3.5.0/02:00:00,M10.5.0/02:00:00</v>
      </c>
      <c r="AJ255" s="12" t="s">
        <v>227</v>
      </c>
      <c r="AK255" s="13" t="s">
        <v>227</v>
      </c>
      <c r="AL255" s="13" t="s">
        <v>227</v>
      </c>
      <c r="AM255" s="1" t="s">
        <v>227</v>
      </c>
      <c r="AN255" s="13" t="s">
        <v>227</v>
      </c>
      <c r="AO255" s="13" t="s">
        <v>227</v>
      </c>
      <c r="AP255" s="12" t="s">
        <v>227</v>
      </c>
      <c r="AQ255" s="13" t="s">
        <v>227</v>
      </c>
      <c r="AR255" s="13" t="s">
        <v>227</v>
      </c>
      <c r="AS255" s="1" t="s">
        <v>227</v>
      </c>
      <c r="AT255" s="13" t="s">
        <v>227</v>
      </c>
      <c r="AU255" s="13" t="s">
        <v>227</v>
      </c>
      <c r="AV255" s="12" t="s">
        <v>227</v>
      </c>
      <c r="AW255" s="13"/>
      <c r="AX255" s="13" t="s">
        <v>227</v>
      </c>
      <c r="AY255" s="13" t="s">
        <v>227</v>
      </c>
      <c r="AZ255" s="13" t="s">
        <v>227</v>
      </c>
      <c r="BA255" s="13" t="s">
        <v>227</v>
      </c>
      <c r="BB255" s="13" t="s">
        <v>227</v>
      </c>
      <c r="BC255" s="13" t="s">
        <v>227</v>
      </c>
      <c r="BD255" s="12" t="s">
        <v>227</v>
      </c>
      <c r="BE255" s="13" t="s">
        <v>227</v>
      </c>
      <c r="BF255" s="13" t="s">
        <v>227</v>
      </c>
      <c r="BG255" s="13" t="s">
        <v>227</v>
      </c>
      <c r="BH255" s="13" t="s">
        <v>227</v>
      </c>
      <c r="BI255" s="13" t="s">
        <v>227</v>
      </c>
      <c r="BJ255" s="13" t="s">
        <v>227</v>
      </c>
      <c r="BK255" s="12" t="str">
        <f>F255&amp;"."&amp;G255&amp;"."&amp;H255&amp;"."&amp;(I255-1)</f>
        <v>192.168.182.20</v>
      </c>
      <c r="BL255" s="13" t="s">
        <v>232</v>
      </c>
      <c r="BM255" s="13" t="str">
        <f t="shared" si="41"/>
        <v>12021</v>
      </c>
    </row>
    <row r="256" spans="1:65">
      <c r="A256">
        <v>2022</v>
      </c>
      <c r="B256" t="s">
        <v>353</v>
      </c>
      <c r="D256" s="3" t="s">
        <v>223</v>
      </c>
      <c r="E256" s="9" t="s">
        <v>224</v>
      </c>
      <c r="F256" s="2">
        <v>192</v>
      </c>
      <c r="G256" s="1">
        <v>168</v>
      </c>
      <c r="H256" s="1">
        <v>182</v>
      </c>
      <c r="I256" s="1">
        <f t="shared" si="42"/>
        <v>22</v>
      </c>
      <c r="J256" s="17" t="str">
        <f t="shared" si="43"/>
        <v>192.168.182.22</v>
      </c>
      <c r="K256" s="11" t="s">
        <v>118</v>
      </c>
      <c r="L256" s="15" t="str">
        <f>INDEX(Dictionaries!B:B,MATCH(Main!K256,Dictionaries!A:A,0))</f>
        <v>CST-01:00</v>
      </c>
      <c r="M256" s="9" t="s">
        <v>225</v>
      </c>
      <c r="N256" s="9" t="s">
        <v>226</v>
      </c>
      <c r="O256" s="13">
        <v>123</v>
      </c>
      <c r="P256" s="13">
        <v>60</v>
      </c>
      <c r="Q256" s="12" t="s">
        <v>65</v>
      </c>
      <c r="R256" s="16">
        <f>IF(NOT(ISBLANK(Q256)),INDEX(Dictionaries!D:D,MATCH(Main!Q256,Dictionaries!C:C,0)),"-")</f>
        <v>3</v>
      </c>
      <c r="S256" s="13" t="s">
        <v>80</v>
      </c>
      <c r="T256" s="16">
        <f>IF(NOT(R256="-"),INDEX(Dictionaries!F:F,MATCH(Main!S256,Dictionaries!E:E,0)),"-")</f>
        <v>5</v>
      </c>
      <c r="U256" s="13" t="s">
        <v>53</v>
      </c>
      <c r="V256" s="16">
        <f>IF(NOT(R256="-"),INDEX(Dictionaries!H:H,MATCH(Main!U256,Dictionaries!G:G,0)),"-")</f>
        <v>0</v>
      </c>
      <c r="W256" s="14">
        <v>2</v>
      </c>
      <c r="X256" s="44" t="str">
        <f>IF(NOT(R256="-"),INDEX(Dictionaries!J:J,MATCH(Main!W256,Dictionaries!I:I,0)),"-")</f>
        <v>02:00:00</v>
      </c>
      <c r="Y256" s="12" t="s">
        <v>105</v>
      </c>
      <c r="Z256" s="16">
        <f>IF(NOT(R256="-"),INDEX(Dictionaries!D:D,MATCH(Main!Y256,Dictionaries!C:C,0)),"-")</f>
        <v>10</v>
      </c>
      <c r="AA256" s="13" t="s">
        <v>80</v>
      </c>
      <c r="AB256" s="16">
        <f>IF(NOT(R256="-"),INDEX(Dictionaries!F:F,MATCH(Main!AA256,Dictionaries!E:E,0)),"-")</f>
        <v>5</v>
      </c>
      <c r="AC256" s="13" t="s">
        <v>53</v>
      </c>
      <c r="AD256" s="16">
        <f>IF(NOT(R256="-"),INDEX(Dictionaries!H:H,MATCH(Main!AC256,Dictionaries!G:G,0)),"-")</f>
        <v>0</v>
      </c>
      <c r="AE256" s="14">
        <v>2</v>
      </c>
      <c r="AF256" s="16" t="str">
        <f>IF(NOT(R256="-"),INDEX(Dictionaries!J:J,MATCH(Main!AE256,Dictionaries!I:I,0)),"-")</f>
        <v>02:00:00</v>
      </c>
      <c r="AG256" s="13">
        <v>60</v>
      </c>
      <c r="AH256" s="16" t="str">
        <f>IF(NOT(R256="-"),INDEX(Dictionaries!L:L,MATCH(Main!AG256,Dictionaries!K:K,0)),"-")</f>
        <v>01:00:00</v>
      </c>
      <c r="AI256" s="16" t="str">
        <f t="shared" si="40"/>
        <v>CST-01:00:00DST01:00:00,M3.5.0/02:00:00,M10.5.0/02:00:00</v>
      </c>
      <c r="AJ256" s="2">
        <v>2560</v>
      </c>
      <c r="AK256" s="1">
        <v>1440</v>
      </c>
      <c r="AL256" s="1" t="s">
        <v>89</v>
      </c>
      <c r="AM256" s="17">
        <v>100</v>
      </c>
      <c r="AN256" s="1">
        <v>25</v>
      </c>
      <c r="AO256" s="1">
        <v>16384</v>
      </c>
      <c r="AP256" s="2">
        <v>3840</v>
      </c>
      <c r="AQ256" s="1">
        <v>1080</v>
      </c>
      <c r="AR256" s="1" t="s">
        <v>89</v>
      </c>
      <c r="AS256" s="17">
        <v>100</v>
      </c>
      <c r="AT256" s="1">
        <v>25</v>
      </c>
      <c r="AU256" s="1">
        <v>16834</v>
      </c>
      <c r="AV256" s="2" t="s">
        <v>228</v>
      </c>
      <c r="AX256" s="1" t="s">
        <v>230</v>
      </c>
      <c r="AY256" s="1" t="s">
        <v>229</v>
      </c>
      <c r="AZ256" s="1">
        <v>39</v>
      </c>
      <c r="BA256" s="1">
        <v>96</v>
      </c>
      <c r="BB256" s="1">
        <v>1</v>
      </c>
      <c r="BC256" s="1">
        <v>48</v>
      </c>
      <c r="BD256" s="2" t="s">
        <v>354</v>
      </c>
      <c r="BE256" s="1" t="s">
        <v>229</v>
      </c>
      <c r="BF256" s="1">
        <v>14</v>
      </c>
      <c r="BG256" s="1">
        <v>544</v>
      </c>
      <c r="BH256" s="1" t="s">
        <v>230</v>
      </c>
      <c r="BI256" s="1">
        <v>0</v>
      </c>
      <c r="BJ256" s="1">
        <v>512</v>
      </c>
      <c r="BK256" s="2" t="str">
        <f t="shared" ref="BK256" si="44">BK255</f>
        <v>192.168.182.20</v>
      </c>
      <c r="BL256" s="13" t="s">
        <v>232</v>
      </c>
      <c r="BM256" s="13" t="str">
        <f t="shared" si="41"/>
        <v>12022</v>
      </c>
    </row>
    <row r="257" spans="1:65">
      <c r="A257">
        <v>2023</v>
      </c>
      <c r="B257" t="s">
        <v>355</v>
      </c>
      <c r="D257" s="3" t="s">
        <v>223</v>
      </c>
      <c r="E257" s="9" t="s">
        <v>224</v>
      </c>
      <c r="F257" s="2">
        <v>192</v>
      </c>
      <c r="G257" s="1">
        <v>168</v>
      </c>
      <c r="H257" s="1">
        <v>182</v>
      </c>
      <c r="I257" s="1">
        <f t="shared" si="42"/>
        <v>23</v>
      </c>
      <c r="J257" s="17" t="str">
        <f t="shared" si="43"/>
        <v>192.168.182.23</v>
      </c>
      <c r="K257" s="11" t="s">
        <v>118</v>
      </c>
      <c r="L257" s="15" t="str">
        <f>INDEX(Dictionaries!B:B,MATCH(Main!K257,Dictionaries!A:A,0))</f>
        <v>CST-01:00</v>
      </c>
      <c r="M257" s="9" t="s">
        <v>225</v>
      </c>
      <c r="N257" s="9" t="s">
        <v>226</v>
      </c>
      <c r="O257" s="13">
        <v>123</v>
      </c>
      <c r="P257" s="13">
        <v>60</v>
      </c>
      <c r="Q257" s="12" t="s">
        <v>65</v>
      </c>
      <c r="R257" s="16">
        <f>IF(NOT(ISBLANK(Q257)),INDEX(Dictionaries!D:D,MATCH(Main!Q257,Dictionaries!C:C,0)),"-")</f>
        <v>3</v>
      </c>
      <c r="S257" s="13" t="s">
        <v>80</v>
      </c>
      <c r="T257" s="16">
        <f>IF(NOT(R257="-"),INDEX(Dictionaries!F:F,MATCH(Main!S257,Dictionaries!E:E,0)),"-")</f>
        <v>5</v>
      </c>
      <c r="U257" s="13" t="s">
        <v>53</v>
      </c>
      <c r="V257" s="16">
        <f>IF(NOT(R257="-"),INDEX(Dictionaries!H:H,MATCH(Main!U257,Dictionaries!G:G,0)),"-")</f>
        <v>0</v>
      </c>
      <c r="W257" s="14">
        <v>2</v>
      </c>
      <c r="X257" s="44" t="str">
        <f>IF(NOT(R257="-"),INDEX(Dictionaries!J:J,MATCH(Main!W257,Dictionaries!I:I,0)),"-")</f>
        <v>02:00:00</v>
      </c>
      <c r="Y257" s="12" t="s">
        <v>105</v>
      </c>
      <c r="Z257" s="16">
        <f>IF(NOT(R257="-"),INDEX(Dictionaries!D:D,MATCH(Main!Y257,Dictionaries!C:C,0)),"-")</f>
        <v>10</v>
      </c>
      <c r="AA257" s="13" t="s">
        <v>80</v>
      </c>
      <c r="AB257" s="16">
        <f>IF(NOT(R257="-"),INDEX(Dictionaries!F:F,MATCH(Main!AA257,Dictionaries!E:E,0)),"-")</f>
        <v>5</v>
      </c>
      <c r="AC257" s="13" t="s">
        <v>53</v>
      </c>
      <c r="AD257" s="16">
        <f>IF(NOT(R257="-"),INDEX(Dictionaries!H:H,MATCH(Main!AC257,Dictionaries!G:G,0)),"-")</f>
        <v>0</v>
      </c>
      <c r="AE257" s="14">
        <v>2</v>
      </c>
      <c r="AF257" s="16" t="str">
        <f>IF(NOT(R257="-"),INDEX(Dictionaries!J:J,MATCH(Main!AE257,Dictionaries!I:I,0)),"-")</f>
        <v>02:00:00</v>
      </c>
      <c r="AG257" s="13">
        <v>60</v>
      </c>
      <c r="AH257" s="16" t="str">
        <f>IF(NOT(R257="-"),INDEX(Dictionaries!L:L,MATCH(Main!AG257,Dictionaries!K:K,0)),"-")</f>
        <v>01:00:00</v>
      </c>
      <c r="AI257" s="16" t="str">
        <f t="shared" si="40"/>
        <v>CST-01:00:00DST01:00:00,M3.5.0/02:00:00,M10.5.0/02:00:00</v>
      </c>
      <c r="AJ257" s="2">
        <v>2592</v>
      </c>
      <c r="AK257" s="1">
        <v>1944</v>
      </c>
      <c r="AL257" s="1" t="s">
        <v>89</v>
      </c>
      <c r="AM257" s="17">
        <v>100</v>
      </c>
      <c r="AN257" s="1">
        <v>20</v>
      </c>
      <c r="AO257" s="1">
        <v>8192</v>
      </c>
      <c r="AP257" s="12" t="s">
        <v>227</v>
      </c>
      <c r="AQ257" s="13" t="s">
        <v>227</v>
      </c>
      <c r="AR257" s="13" t="s">
        <v>227</v>
      </c>
      <c r="AS257" s="1" t="s">
        <v>227</v>
      </c>
      <c r="AT257" s="13" t="s">
        <v>227</v>
      </c>
      <c r="AU257" s="13" t="s">
        <v>227</v>
      </c>
      <c r="AV257" s="2" t="s">
        <v>228</v>
      </c>
      <c r="AX257" s="1" t="s">
        <v>230</v>
      </c>
      <c r="AY257" s="1" t="s">
        <v>229</v>
      </c>
      <c r="AZ257" s="1">
        <v>19</v>
      </c>
      <c r="BA257" s="1">
        <v>80</v>
      </c>
      <c r="BB257" s="1">
        <v>1</v>
      </c>
      <c r="BC257" s="1">
        <v>48</v>
      </c>
      <c r="BD257" s="12" t="s">
        <v>227</v>
      </c>
      <c r="BE257" s="13" t="s">
        <v>227</v>
      </c>
      <c r="BF257" s="13" t="s">
        <v>227</v>
      </c>
      <c r="BG257" s="13" t="s">
        <v>227</v>
      </c>
      <c r="BH257" s="13" t="s">
        <v>227</v>
      </c>
      <c r="BI257" s="13" t="s">
        <v>227</v>
      </c>
      <c r="BJ257" s="13" t="s">
        <v>227</v>
      </c>
      <c r="BK257" s="2" t="str">
        <f t="shared" ref="BK257" si="45">BK255</f>
        <v>192.168.182.20</v>
      </c>
      <c r="BL257" s="13" t="s">
        <v>232</v>
      </c>
      <c r="BM257" s="13" t="str">
        <f t="shared" si="41"/>
        <v>12023</v>
      </c>
    </row>
    <row r="258" spans="1:65">
      <c r="A258">
        <v>2024</v>
      </c>
      <c r="B258" t="s">
        <v>356</v>
      </c>
      <c r="D258" s="3" t="s">
        <v>223</v>
      </c>
      <c r="E258" s="9" t="s">
        <v>224</v>
      </c>
      <c r="F258" s="2">
        <v>192</v>
      </c>
      <c r="G258" s="1">
        <v>168</v>
      </c>
      <c r="H258" s="1">
        <v>182</v>
      </c>
      <c r="I258" s="1">
        <f t="shared" si="42"/>
        <v>24</v>
      </c>
      <c r="J258" s="17" t="str">
        <f t="shared" si="43"/>
        <v>192.168.182.24</v>
      </c>
      <c r="K258" s="11" t="s">
        <v>118</v>
      </c>
      <c r="L258" s="15" t="str">
        <f>INDEX(Dictionaries!B:B,MATCH(Main!K258,Dictionaries!A:A,0))</f>
        <v>CST-01:00</v>
      </c>
      <c r="M258" s="9" t="s">
        <v>225</v>
      </c>
      <c r="N258" s="9" t="s">
        <v>226</v>
      </c>
      <c r="O258" s="13">
        <v>123</v>
      </c>
      <c r="P258" s="13">
        <v>60</v>
      </c>
      <c r="Q258" s="12" t="s">
        <v>65</v>
      </c>
      <c r="R258" s="16">
        <f>IF(NOT(ISBLANK(Q258)),INDEX(Dictionaries!D:D,MATCH(Main!Q258,Dictionaries!C:C,0)),"-")</f>
        <v>3</v>
      </c>
      <c r="S258" s="13" t="s">
        <v>80</v>
      </c>
      <c r="T258" s="16">
        <f>IF(NOT(R258="-"),INDEX(Dictionaries!F:F,MATCH(Main!S258,Dictionaries!E:E,0)),"-")</f>
        <v>5</v>
      </c>
      <c r="U258" s="13" t="s">
        <v>53</v>
      </c>
      <c r="V258" s="16">
        <f>IF(NOT(R258="-"),INDEX(Dictionaries!H:H,MATCH(Main!U258,Dictionaries!G:G,0)),"-")</f>
        <v>0</v>
      </c>
      <c r="W258" s="14">
        <v>2</v>
      </c>
      <c r="X258" s="44" t="str">
        <f>IF(NOT(R258="-"),INDEX(Dictionaries!J:J,MATCH(Main!W258,Dictionaries!I:I,0)),"-")</f>
        <v>02:00:00</v>
      </c>
      <c r="Y258" s="12" t="s">
        <v>105</v>
      </c>
      <c r="Z258" s="16">
        <f>IF(NOT(R258="-"),INDEX(Dictionaries!D:D,MATCH(Main!Y258,Dictionaries!C:C,0)),"-")</f>
        <v>10</v>
      </c>
      <c r="AA258" s="13" t="s">
        <v>80</v>
      </c>
      <c r="AB258" s="16">
        <f>IF(NOT(R258="-"),INDEX(Dictionaries!F:F,MATCH(Main!AA258,Dictionaries!E:E,0)),"-")</f>
        <v>5</v>
      </c>
      <c r="AC258" s="13" t="s">
        <v>53</v>
      </c>
      <c r="AD258" s="16">
        <f>IF(NOT(R258="-"),INDEX(Dictionaries!H:H,MATCH(Main!AC258,Dictionaries!G:G,0)),"-")</f>
        <v>0</v>
      </c>
      <c r="AE258" s="14">
        <v>2</v>
      </c>
      <c r="AF258" s="16" t="str">
        <f>IF(NOT(R258="-"),INDEX(Dictionaries!J:J,MATCH(Main!AE258,Dictionaries!I:I,0)),"-")</f>
        <v>02:00:00</v>
      </c>
      <c r="AG258" s="13">
        <v>60</v>
      </c>
      <c r="AH258" s="16" t="str">
        <f>IF(NOT(R258="-"),INDEX(Dictionaries!L:L,MATCH(Main!AG258,Dictionaries!K:K,0)),"-")</f>
        <v>01:00:00</v>
      </c>
      <c r="AI258" s="16" t="str">
        <f t="shared" si="40"/>
        <v>CST-01:00:00DST01:00:00,M3.5.0/02:00:00,M10.5.0/02:00:00</v>
      </c>
      <c r="AJ258" s="12" t="s">
        <v>227</v>
      </c>
      <c r="AK258" s="13" t="s">
        <v>227</v>
      </c>
      <c r="AL258" s="13" t="s">
        <v>227</v>
      </c>
      <c r="AM258" s="1" t="s">
        <v>227</v>
      </c>
      <c r="AN258" s="13" t="s">
        <v>227</v>
      </c>
      <c r="AO258" s="13" t="s">
        <v>227</v>
      </c>
      <c r="AP258" s="12" t="s">
        <v>227</v>
      </c>
      <c r="AQ258" s="13" t="s">
        <v>227</v>
      </c>
      <c r="AR258" s="13" t="s">
        <v>227</v>
      </c>
      <c r="AS258" s="1" t="s">
        <v>227</v>
      </c>
      <c r="AT258" s="13" t="s">
        <v>227</v>
      </c>
      <c r="AU258" s="13" t="s">
        <v>227</v>
      </c>
      <c r="AV258" s="12" t="s">
        <v>227</v>
      </c>
      <c r="AW258" s="13"/>
      <c r="AX258" s="13" t="s">
        <v>227</v>
      </c>
      <c r="AY258" s="13" t="s">
        <v>227</v>
      </c>
      <c r="AZ258" s="13" t="s">
        <v>227</v>
      </c>
      <c r="BA258" s="13" t="s">
        <v>227</v>
      </c>
      <c r="BB258" s="13" t="s">
        <v>227</v>
      </c>
      <c r="BC258" s="13" t="s">
        <v>227</v>
      </c>
      <c r="BD258" s="12" t="s">
        <v>227</v>
      </c>
      <c r="BE258" s="13" t="s">
        <v>227</v>
      </c>
      <c r="BF258" s="13" t="s">
        <v>227</v>
      </c>
      <c r="BG258" s="13" t="s">
        <v>227</v>
      </c>
      <c r="BH258" s="13" t="s">
        <v>227</v>
      </c>
      <c r="BI258" s="13" t="s">
        <v>227</v>
      </c>
      <c r="BJ258" s="13" t="s">
        <v>227</v>
      </c>
      <c r="BK258" s="2" t="str">
        <f t="shared" ref="BK258" si="46">BK255</f>
        <v>192.168.182.20</v>
      </c>
      <c r="BL258" s="13" t="s">
        <v>232</v>
      </c>
      <c r="BM258" s="13" t="str">
        <f t="shared" si="41"/>
        <v>12024</v>
      </c>
    </row>
    <row r="259" spans="1:65">
      <c r="A259">
        <v>2025</v>
      </c>
      <c r="B259" t="s">
        <v>357</v>
      </c>
      <c r="D259" s="3" t="s">
        <v>223</v>
      </c>
      <c r="E259" s="9" t="s">
        <v>224</v>
      </c>
      <c r="F259" s="2">
        <v>192</v>
      </c>
      <c r="G259" s="1">
        <v>168</v>
      </c>
      <c r="H259" s="1">
        <v>182</v>
      </c>
      <c r="I259" s="1">
        <f t="shared" si="42"/>
        <v>25</v>
      </c>
      <c r="J259" s="17" t="str">
        <f t="shared" si="43"/>
        <v>192.168.182.25</v>
      </c>
      <c r="K259" s="11" t="s">
        <v>118</v>
      </c>
      <c r="L259" s="15" t="str">
        <f>INDEX(Dictionaries!B:B,MATCH(Main!K259,Dictionaries!A:A,0))</f>
        <v>CST-01:00</v>
      </c>
      <c r="M259" s="9" t="s">
        <v>225</v>
      </c>
      <c r="N259" s="9" t="s">
        <v>226</v>
      </c>
      <c r="O259" s="13">
        <v>123</v>
      </c>
      <c r="P259" s="13">
        <v>60</v>
      </c>
      <c r="Q259" s="12" t="s">
        <v>65</v>
      </c>
      <c r="R259" s="16">
        <f>IF(NOT(ISBLANK(Q259)),INDEX(Dictionaries!D:D,MATCH(Main!Q259,Dictionaries!C:C,0)),"-")</f>
        <v>3</v>
      </c>
      <c r="S259" s="13" t="s">
        <v>80</v>
      </c>
      <c r="T259" s="16">
        <f>IF(NOT(R259="-"),INDEX(Dictionaries!F:F,MATCH(Main!S259,Dictionaries!E:E,0)),"-")</f>
        <v>5</v>
      </c>
      <c r="U259" s="13" t="s">
        <v>53</v>
      </c>
      <c r="V259" s="16">
        <f>IF(NOT(R259="-"),INDEX(Dictionaries!H:H,MATCH(Main!U259,Dictionaries!G:G,0)),"-")</f>
        <v>0</v>
      </c>
      <c r="W259" s="14">
        <v>2</v>
      </c>
      <c r="X259" s="44" t="str">
        <f>IF(NOT(R259="-"),INDEX(Dictionaries!J:J,MATCH(Main!W259,Dictionaries!I:I,0)),"-")</f>
        <v>02:00:00</v>
      </c>
      <c r="Y259" s="12" t="s">
        <v>105</v>
      </c>
      <c r="Z259" s="16">
        <f>IF(NOT(R259="-"),INDEX(Dictionaries!D:D,MATCH(Main!Y259,Dictionaries!C:C,0)),"-")</f>
        <v>10</v>
      </c>
      <c r="AA259" s="13" t="s">
        <v>80</v>
      </c>
      <c r="AB259" s="16">
        <f>IF(NOT(R259="-"),INDEX(Dictionaries!F:F,MATCH(Main!AA259,Dictionaries!E:E,0)),"-")</f>
        <v>5</v>
      </c>
      <c r="AC259" s="13" t="s">
        <v>53</v>
      </c>
      <c r="AD259" s="16">
        <f>IF(NOT(R259="-"),INDEX(Dictionaries!H:H,MATCH(Main!AC259,Dictionaries!G:G,0)),"-")</f>
        <v>0</v>
      </c>
      <c r="AE259" s="14">
        <v>2</v>
      </c>
      <c r="AF259" s="16" t="str">
        <f>IF(NOT(R259="-"),INDEX(Dictionaries!J:J,MATCH(Main!AE259,Dictionaries!I:I,0)),"-")</f>
        <v>02:00:00</v>
      </c>
      <c r="AG259" s="13">
        <v>60</v>
      </c>
      <c r="AH259" s="16" t="str">
        <f>IF(NOT(R259="-"),INDEX(Dictionaries!L:L,MATCH(Main!AG259,Dictionaries!K:K,0)),"-")</f>
        <v>01:00:00</v>
      </c>
      <c r="AI259" s="16" t="str">
        <f t="shared" si="40"/>
        <v>CST-01:00:00DST01:00:00,M3.5.0/02:00:00,M10.5.0/02:00:00</v>
      </c>
      <c r="AJ259" s="12" t="s">
        <v>227</v>
      </c>
      <c r="AK259" s="13" t="s">
        <v>227</v>
      </c>
      <c r="AL259" s="13" t="s">
        <v>227</v>
      </c>
      <c r="AM259" s="1" t="s">
        <v>227</v>
      </c>
      <c r="AN259" s="13" t="s">
        <v>227</v>
      </c>
      <c r="AO259" s="13" t="s">
        <v>227</v>
      </c>
      <c r="AP259" s="12" t="s">
        <v>227</v>
      </c>
      <c r="AQ259" s="13" t="s">
        <v>227</v>
      </c>
      <c r="AR259" s="13" t="s">
        <v>227</v>
      </c>
      <c r="AS259" s="1" t="s">
        <v>227</v>
      </c>
      <c r="AT259" s="13" t="s">
        <v>227</v>
      </c>
      <c r="AU259" s="13" t="s">
        <v>227</v>
      </c>
      <c r="AV259" s="12" t="s">
        <v>227</v>
      </c>
      <c r="AW259" s="13"/>
      <c r="AX259" s="13" t="s">
        <v>227</v>
      </c>
      <c r="AY259" s="13" t="s">
        <v>227</v>
      </c>
      <c r="AZ259" s="13" t="s">
        <v>227</v>
      </c>
      <c r="BA259" s="13" t="s">
        <v>227</v>
      </c>
      <c r="BB259" s="13" t="s">
        <v>227</v>
      </c>
      <c r="BC259" s="13" t="s">
        <v>227</v>
      </c>
      <c r="BD259" s="12" t="s">
        <v>227</v>
      </c>
      <c r="BE259" s="13" t="s">
        <v>227</v>
      </c>
      <c r="BF259" s="13" t="s">
        <v>227</v>
      </c>
      <c r="BG259" s="13" t="s">
        <v>227</v>
      </c>
      <c r="BH259" s="13" t="s">
        <v>227</v>
      </c>
      <c r="BI259" s="13" t="s">
        <v>227</v>
      </c>
      <c r="BJ259" s="13" t="s">
        <v>227</v>
      </c>
      <c r="BK259" s="2" t="str">
        <f t="shared" ref="BK259" si="47">BK255</f>
        <v>192.168.182.20</v>
      </c>
      <c r="BL259" s="13" t="s">
        <v>232</v>
      </c>
      <c r="BM259" s="13" t="str">
        <f t="shared" si="41"/>
        <v>12025</v>
      </c>
    </row>
    <row r="260" spans="1:65">
      <c r="A260">
        <v>2031</v>
      </c>
      <c r="B260" t="s">
        <v>352</v>
      </c>
      <c r="D260" s="3" t="s">
        <v>223</v>
      </c>
      <c r="E260" s="9" t="s">
        <v>224</v>
      </c>
      <c r="F260" s="2">
        <v>192</v>
      </c>
      <c r="G260" s="1">
        <v>168</v>
      </c>
      <c r="H260" s="1">
        <v>182</v>
      </c>
      <c r="I260" s="1">
        <f t="shared" si="42"/>
        <v>31</v>
      </c>
      <c r="J260" s="17" t="str">
        <f t="shared" si="43"/>
        <v>192.168.182.31</v>
      </c>
      <c r="K260" s="11" t="s">
        <v>118</v>
      </c>
      <c r="L260" s="15" t="str">
        <f>INDEX(Dictionaries!B:B,MATCH(Main!K260,Dictionaries!A:A,0))</f>
        <v>CST-01:00</v>
      </c>
      <c r="M260" s="9" t="s">
        <v>225</v>
      </c>
      <c r="N260" s="9" t="s">
        <v>226</v>
      </c>
      <c r="O260" s="13">
        <v>123</v>
      </c>
      <c r="P260" s="13">
        <v>60</v>
      </c>
      <c r="Q260" s="12" t="s">
        <v>65</v>
      </c>
      <c r="R260" s="16">
        <f>IF(NOT(ISBLANK(Q260)),INDEX(Dictionaries!D:D,MATCH(Main!Q260,Dictionaries!C:C,0)),"-")</f>
        <v>3</v>
      </c>
      <c r="S260" s="13" t="s">
        <v>80</v>
      </c>
      <c r="T260" s="16">
        <f>IF(NOT(R260="-"),INDEX(Dictionaries!F:F,MATCH(Main!S260,Dictionaries!E:E,0)),"-")</f>
        <v>5</v>
      </c>
      <c r="U260" s="13" t="s">
        <v>53</v>
      </c>
      <c r="V260" s="16">
        <f>IF(NOT(R260="-"),INDEX(Dictionaries!H:H,MATCH(Main!U260,Dictionaries!G:G,0)),"-")</f>
        <v>0</v>
      </c>
      <c r="W260" s="14">
        <v>2</v>
      </c>
      <c r="X260" s="44" t="str">
        <f>IF(NOT(R260="-"),INDEX(Dictionaries!J:J,MATCH(Main!W260,Dictionaries!I:I,0)),"-")</f>
        <v>02:00:00</v>
      </c>
      <c r="Y260" s="12" t="s">
        <v>105</v>
      </c>
      <c r="Z260" s="16">
        <f>IF(NOT(R260="-"),INDEX(Dictionaries!D:D,MATCH(Main!Y260,Dictionaries!C:C,0)),"-")</f>
        <v>10</v>
      </c>
      <c r="AA260" s="13" t="s">
        <v>80</v>
      </c>
      <c r="AB260" s="16">
        <f>IF(NOT(R260="-"),INDEX(Dictionaries!F:F,MATCH(Main!AA260,Dictionaries!E:E,0)),"-")</f>
        <v>5</v>
      </c>
      <c r="AC260" s="13" t="s">
        <v>53</v>
      </c>
      <c r="AD260" s="16">
        <f>IF(NOT(R260="-"),INDEX(Dictionaries!H:H,MATCH(Main!AC260,Dictionaries!G:G,0)),"-")</f>
        <v>0</v>
      </c>
      <c r="AE260" s="14">
        <v>2</v>
      </c>
      <c r="AF260" s="16" t="str">
        <f>IF(NOT(R260="-"),INDEX(Dictionaries!J:J,MATCH(Main!AE260,Dictionaries!I:I,0)),"-")</f>
        <v>02:00:00</v>
      </c>
      <c r="AG260" s="13">
        <v>60</v>
      </c>
      <c r="AH260" s="16" t="str">
        <f>IF(NOT(R260="-"),INDEX(Dictionaries!L:L,MATCH(Main!AG260,Dictionaries!K:K,0)),"-")</f>
        <v>01:00:00</v>
      </c>
      <c r="AI260" s="16" t="str">
        <f t="shared" si="40"/>
        <v>CST-01:00:00DST01:00:00,M3.5.0/02:00:00,M10.5.0/02:00:00</v>
      </c>
      <c r="AJ260" s="12" t="s">
        <v>227</v>
      </c>
      <c r="AK260" s="13" t="s">
        <v>227</v>
      </c>
      <c r="AL260" s="13" t="s">
        <v>227</v>
      </c>
      <c r="AM260" s="1" t="s">
        <v>227</v>
      </c>
      <c r="AN260" s="13" t="s">
        <v>227</v>
      </c>
      <c r="AO260" s="13" t="s">
        <v>227</v>
      </c>
      <c r="AP260" s="12" t="s">
        <v>227</v>
      </c>
      <c r="AQ260" s="13" t="s">
        <v>227</v>
      </c>
      <c r="AR260" s="13" t="s">
        <v>227</v>
      </c>
      <c r="AS260" s="1" t="s">
        <v>227</v>
      </c>
      <c r="AT260" s="13" t="s">
        <v>227</v>
      </c>
      <c r="AU260" s="13" t="s">
        <v>227</v>
      </c>
      <c r="AV260" s="12" t="s">
        <v>227</v>
      </c>
      <c r="AW260" s="13"/>
      <c r="AX260" s="13" t="s">
        <v>227</v>
      </c>
      <c r="AY260" s="13" t="s">
        <v>227</v>
      </c>
      <c r="AZ260" s="13" t="s">
        <v>227</v>
      </c>
      <c r="BA260" s="13" t="s">
        <v>227</v>
      </c>
      <c r="BB260" s="13" t="s">
        <v>227</v>
      </c>
      <c r="BC260" s="13" t="s">
        <v>227</v>
      </c>
      <c r="BD260" s="12" t="s">
        <v>227</v>
      </c>
      <c r="BE260" s="13" t="s">
        <v>227</v>
      </c>
      <c r="BF260" s="13" t="s">
        <v>227</v>
      </c>
      <c r="BG260" s="13" t="s">
        <v>227</v>
      </c>
      <c r="BH260" s="13" t="s">
        <v>227</v>
      </c>
      <c r="BI260" s="13" t="s">
        <v>227</v>
      </c>
      <c r="BJ260" s="13" t="s">
        <v>227</v>
      </c>
      <c r="BK260" s="12" t="str">
        <f>F260&amp;"."&amp;G260&amp;"."&amp;H260&amp;"."&amp;(I260-1)</f>
        <v>192.168.182.30</v>
      </c>
      <c r="BL260" s="13" t="s">
        <v>232</v>
      </c>
      <c r="BM260" s="13" t="str">
        <f t="shared" si="41"/>
        <v>12031</v>
      </c>
    </row>
    <row r="261" spans="1:65">
      <c r="A261">
        <v>2032</v>
      </c>
      <c r="B261" t="s">
        <v>353</v>
      </c>
      <c r="D261" s="3" t="s">
        <v>223</v>
      </c>
      <c r="E261" s="9" t="s">
        <v>224</v>
      </c>
      <c r="F261" s="2">
        <v>192</v>
      </c>
      <c r="G261" s="1">
        <v>168</v>
      </c>
      <c r="H261" s="1">
        <v>182</v>
      </c>
      <c r="I261" s="1">
        <f t="shared" si="42"/>
        <v>32</v>
      </c>
      <c r="J261" s="17" t="str">
        <f t="shared" si="43"/>
        <v>192.168.182.32</v>
      </c>
      <c r="K261" s="11" t="s">
        <v>118</v>
      </c>
      <c r="L261" s="15" t="str">
        <f>INDEX(Dictionaries!B:B,MATCH(Main!K261,Dictionaries!A:A,0))</f>
        <v>CST-01:00</v>
      </c>
      <c r="M261" s="9" t="s">
        <v>225</v>
      </c>
      <c r="N261" s="9" t="s">
        <v>226</v>
      </c>
      <c r="O261" s="13">
        <v>123</v>
      </c>
      <c r="P261" s="13">
        <v>60</v>
      </c>
      <c r="Q261" s="12" t="s">
        <v>65</v>
      </c>
      <c r="R261" s="16">
        <f>IF(NOT(ISBLANK(Q261)),INDEX(Dictionaries!D:D,MATCH(Main!Q261,Dictionaries!C:C,0)),"-")</f>
        <v>3</v>
      </c>
      <c r="S261" s="13" t="s">
        <v>80</v>
      </c>
      <c r="T261" s="16">
        <f>IF(NOT(R261="-"),INDEX(Dictionaries!F:F,MATCH(Main!S261,Dictionaries!E:E,0)),"-")</f>
        <v>5</v>
      </c>
      <c r="U261" s="13" t="s">
        <v>53</v>
      </c>
      <c r="V261" s="16">
        <f>IF(NOT(R261="-"),INDEX(Dictionaries!H:H,MATCH(Main!U261,Dictionaries!G:G,0)),"-")</f>
        <v>0</v>
      </c>
      <c r="W261" s="14">
        <v>2</v>
      </c>
      <c r="X261" s="44" t="str">
        <f>IF(NOT(R261="-"),INDEX(Dictionaries!J:J,MATCH(Main!W261,Dictionaries!I:I,0)),"-")</f>
        <v>02:00:00</v>
      </c>
      <c r="Y261" s="12" t="s">
        <v>105</v>
      </c>
      <c r="Z261" s="16">
        <f>IF(NOT(R261="-"),INDEX(Dictionaries!D:D,MATCH(Main!Y261,Dictionaries!C:C,0)),"-")</f>
        <v>10</v>
      </c>
      <c r="AA261" s="13" t="s">
        <v>80</v>
      </c>
      <c r="AB261" s="16">
        <f>IF(NOT(R261="-"),INDEX(Dictionaries!F:F,MATCH(Main!AA261,Dictionaries!E:E,0)),"-")</f>
        <v>5</v>
      </c>
      <c r="AC261" s="13" t="s">
        <v>53</v>
      </c>
      <c r="AD261" s="16">
        <f>IF(NOT(R261="-"),INDEX(Dictionaries!H:H,MATCH(Main!AC261,Dictionaries!G:G,0)),"-")</f>
        <v>0</v>
      </c>
      <c r="AE261" s="14">
        <v>2</v>
      </c>
      <c r="AF261" s="16" t="str">
        <f>IF(NOT(R261="-"),INDEX(Dictionaries!J:J,MATCH(Main!AE261,Dictionaries!I:I,0)),"-")</f>
        <v>02:00:00</v>
      </c>
      <c r="AG261" s="13">
        <v>60</v>
      </c>
      <c r="AH261" s="16" t="str">
        <f>IF(NOT(R261="-"),INDEX(Dictionaries!L:L,MATCH(Main!AG261,Dictionaries!K:K,0)),"-")</f>
        <v>01:00:00</v>
      </c>
      <c r="AI261" s="16" t="str">
        <f t="shared" si="40"/>
        <v>CST-01:00:00DST01:00:00,M3.5.0/02:00:00,M10.5.0/02:00:00</v>
      </c>
      <c r="AJ261" s="2">
        <v>2560</v>
      </c>
      <c r="AK261" s="1">
        <v>1440</v>
      </c>
      <c r="AL261" s="1" t="s">
        <v>89</v>
      </c>
      <c r="AM261" s="17">
        <v>100</v>
      </c>
      <c r="AN261" s="1">
        <v>25</v>
      </c>
      <c r="AO261" s="1">
        <v>16384</v>
      </c>
      <c r="AP261" s="2">
        <v>3840</v>
      </c>
      <c r="AQ261" s="1">
        <v>1080</v>
      </c>
      <c r="AR261" s="1" t="s">
        <v>89</v>
      </c>
      <c r="AS261" s="17">
        <v>100</v>
      </c>
      <c r="AT261" s="1">
        <v>25</v>
      </c>
      <c r="AU261" s="1">
        <v>16834</v>
      </c>
      <c r="AV261" s="2" t="s">
        <v>228</v>
      </c>
      <c r="AX261" s="1" t="s">
        <v>230</v>
      </c>
      <c r="AY261" s="1" t="s">
        <v>229</v>
      </c>
      <c r="AZ261" s="1">
        <v>39</v>
      </c>
      <c r="BA261" s="1">
        <v>96</v>
      </c>
      <c r="BB261" s="1">
        <v>1</v>
      </c>
      <c r="BC261" s="1">
        <v>48</v>
      </c>
      <c r="BD261" s="2" t="s">
        <v>354</v>
      </c>
      <c r="BE261" s="1" t="s">
        <v>229</v>
      </c>
      <c r="BF261" s="1">
        <v>14</v>
      </c>
      <c r="BG261" s="1">
        <v>544</v>
      </c>
      <c r="BH261" s="1" t="s">
        <v>230</v>
      </c>
      <c r="BI261" s="1">
        <v>0</v>
      </c>
      <c r="BJ261" s="1">
        <v>512</v>
      </c>
      <c r="BK261" s="2" t="str">
        <f t="shared" ref="BK261" si="48">BK260</f>
        <v>192.168.182.30</v>
      </c>
      <c r="BL261" s="13" t="s">
        <v>232</v>
      </c>
      <c r="BM261" s="13" t="str">
        <f t="shared" si="41"/>
        <v>12032</v>
      </c>
    </row>
    <row r="262" spans="1:65">
      <c r="A262">
        <v>2033</v>
      </c>
      <c r="B262" t="s">
        <v>355</v>
      </c>
      <c r="D262" s="3" t="s">
        <v>223</v>
      </c>
      <c r="E262" s="9" t="s">
        <v>224</v>
      </c>
      <c r="F262" s="2">
        <v>192</v>
      </c>
      <c r="G262" s="1">
        <v>168</v>
      </c>
      <c r="H262" s="1">
        <v>182</v>
      </c>
      <c r="I262" s="1">
        <f t="shared" si="42"/>
        <v>33</v>
      </c>
      <c r="J262" s="17" t="str">
        <f t="shared" si="43"/>
        <v>192.168.182.33</v>
      </c>
      <c r="K262" s="11" t="s">
        <v>118</v>
      </c>
      <c r="L262" s="15" t="str">
        <f>INDEX(Dictionaries!B:B,MATCH(Main!K262,Dictionaries!A:A,0))</f>
        <v>CST-01:00</v>
      </c>
      <c r="M262" s="9" t="s">
        <v>225</v>
      </c>
      <c r="N262" s="9" t="s">
        <v>226</v>
      </c>
      <c r="O262" s="13">
        <v>123</v>
      </c>
      <c r="P262" s="13">
        <v>60</v>
      </c>
      <c r="Q262" s="12" t="s">
        <v>65</v>
      </c>
      <c r="R262" s="16">
        <f>IF(NOT(ISBLANK(Q262)),INDEX(Dictionaries!D:D,MATCH(Main!Q262,Dictionaries!C:C,0)),"-")</f>
        <v>3</v>
      </c>
      <c r="S262" s="13" t="s">
        <v>80</v>
      </c>
      <c r="T262" s="16">
        <f>IF(NOT(R262="-"),INDEX(Dictionaries!F:F,MATCH(Main!S262,Dictionaries!E:E,0)),"-")</f>
        <v>5</v>
      </c>
      <c r="U262" s="13" t="s">
        <v>53</v>
      </c>
      <c r="V262" s="16">
        <f>IF(NOT(R262="-"),INDEX(Dictionaries!H:H,MATCH(Main!U262,Dictionaries!G:G,0)),"-")</f>
        <v>0</v>
      </c>
      <c r="W262" s="14">
        <v>2</v>
      </c>
      <c r="X262" s="44" t="str">
        <f>IF(NOT(R262="-"),INDEX(Dictionaries!J:J,MATCH(Main!W262,Dictionaries!I:I,0)),"-")</f>
        <v>02:00:00</v>
      </c>
      <c r="Y262" s="12" t="s">
        <v>105</v>
      </c>
      <c r="Z262" s="16">
        <f>IF(NOT(R262="-"),INDEX(Dictionaries!D:D,MATCH(Main!Y262,Dictionaries!C:C,0)),"-")</f>
        <v>10</v>
      </c>
      <c r="AA262" s="13" t="s">
        <v>80</v>
      </c>
      <c r="AB262" s="16">
        <f>IF(NOT(R262="-"),INDEX(Dictionaries!F:F,MATCH(Main!AA262,Dictionaries!E:E,0)),"-")</f>
        <v>5</v>
      </c>
      <c r="AC262" s="13" t="s">
        <v>53</v>
      </c>
      <c r="AD262" s="16">
        <f>IF(NOT(R262="-"),INDEX(Dictionaries!H:H,MATCH(Main!AC262,Dictionaries!G:G,0)),"-")</f>
        <v>0</v>
      </c>
      <c r="AE262" s="14">
        <v>2</v>
      </c>
      <c r="AF262" s="16" t="str">
        <f>IF(NOT(R262="-"),INDEX(Dictionaries!J:J,MATCH(Main!AE262,Dictionaries!I:I,0)),"-")</f>
        <v>02:00:00</v>
      </c>
      <c r="AG262" s="13">
        <v>60</v>
      </c>
      <c r="AH262" s="16" t="str">
        <f>IF(NOT(R262="-"),INDEX(Dictionaries!L:L,MATCH(Main!AG262,Dictionaries!K:K,0)),"-")</f>
        <v>01:00:00</v>
      </c>
      <c r="AI262" s="16" t="str">
        <f t="shared" si="40"/>
        <v>CST-01:00:00DST01:00:00,M3.5.0/02:00:00,M10.5.0/02:00:00</v>
      </c>
      <c r="AJ262" s="2">
        <v>2592</v>
      </c>
      <c r="AK262" s="1">
        <v>1944</v>
      </c>
      <c r="AL262" s="1" t="s">
        <v>89</v>
      </c>
      <c r="AM262" s="17">
        <v>100</v>
      </c>
      <c r="AN262" s="1">
        <v>20</v>
      </c>
      <c r="AO262" s="1">
        <v>8192</v>
      </c>
      <c r="AP262" s="12" t="s">
        <v>227</v>
      </c>
      <c r="AQ262" s="13" t="s">
        <v>227</v>
      </c>
      <c r="AR262" s="13" t="s">
        <v>227</v>
      </c>
      <c r="AS262" s="1" t="s">
        <v>227</v>
      </c>
      <c r="AT262" s="13" t="s">
        <v>227</v>
      </c>
      <c r="AU262" s="13" t="s">
        <v>227</v>
      </c>
      <c r="AV262" s="2" t="s">
        <v>228</v>
      </c>
      <c r="AX262" s="1" t="s">
        <v>230</v>
      </c>
      <c r="AY262" s="1" t="s">
        <v>229</v>
      </c>
      <c r="AZ262" s="1">
        <v>19</v>
      </c>
      <c r="BA262" s="1">
        <v>80</v>
      </c>
      <c r="BB262" s="1">
        <v>1</v>
      </c>
      <c r="BC262" s="1">
        <v>48</v>
      </c>
      <c r="BD262" s="12" t="s">
        <v>227</v>
      </c>
      <c r="BE262" s="13" t="s">
        <v>227</v>
      </c>
      <c r="BF262" s="13" t="s">
        <v>227</v>
      </c>
      <c r="BG262" s="13" t="s">
        <v>227</v>
      </c>
      <c r="BH262" s="13" t="s">
        <v>227</v>
      </c>
      <c r="BI262" s="13" t="s">
        <v>227</v>
      </c>
      <c r="BJ262" s="13" t="s">
        <v>227</v>
      </c>
      <c r="BK262" s="2" t="str">
        <f t="shared" ref="BK262" si="49">BK260</f>
        <v>192.168.182.30</v>
      </c>
      <c r="BL262" s="13" t="s">
        <v>232</v>
      </c>
      <c r="BM262" s="13" t="str">
        <f t="shared" si="41"/>
        <v>12033</v>
      </c>
    </row>
    <row r="263" spans="1:65">
      <c r="A263">
        <v>2034</v>
      </c>
      <c r="B263" t="s">
        <v>356</v>
      </c>
      <c r="D263" s="3" t="s">
        <v>223</v>
      </c>
      <c r="E263" s="9" t="s">
        <v>224</v>
      </c>
      <c r="F263" s="2">
        <v>192</v>
      </c>
      <c r="G263" s="1">
        <v>168</v>
      </c>
      <c r="H263" s="1">
        <v>182</v>
      </c>
      <c r="I263" s="1">
        <f t="shared" si="42"/>
        <v>34</v>
      </c>
      <c r="J263" s="17" t="str">
        <f t="shared" si="43"/>
        <v>192.168.182.34</v>
      </c>
      <c r="K263" s="11" t="s">
        <v>118</v>
      </c>
      <c r="L263" s="15" t="str">
        <f>INDEX(Dictionaries!B:B,MATCH(Main!K263,Dictionaries!A:A,0))</f>
        <v>CST-01:00</v>
      </c>
      <c r="M263" s="9" t="s">
        <v>225</v>
      </c>
      <c r="N263" s="9" t="s">
        <v>226</v>
      </c>
      <c r="O263" s="13">
        <v>123</v>
      </c>
      <c r="P263" s="13">
        <v>60</v>
      </c>
      <c r="Q263" s="12" t="s">
        <v>65</v>
      </c>
      <c r="R263" s="16">
        <f>IF(NOT(ISBLANK(Q263)),INDEX(Dictionaries!D:D,MATCH(Main!Q263,Dictionaries!C:C,0)),"-")</f>
        <v>3</v>
      </c>
      <c r="S263" s="13" t="s">
        <v>80</v>
      </c>
      <c r="T263" s="16">
        <f>IF(NOT(R263="-"),INDEX(Dictionaries!F:F,MATCH(Main!S263,Dictionaries!E:E,0)),"-")</f>
        <v>5</v>
      </c>
      <c r="U263" s="13" t="s">
        <v>53</v>
      </c>
      <c r="V263" s="16">
        <f>IF(NOT(R263="-"),INDEX(Dictionaries!H:H,MATCH(Main!U263,Dictionaries!G:G,0)),"-")</f>
        <v>0</v>
      </c>
      <c r="W263" s="14">
        <v>2</v>
      </c>
      <c r="X263" s="44" t="str">
        <f>IF(NOT(R263="-"),INDEX(Dictionaries!J:J,MATCH(Main!W263,Dictionaries!I:I,0)),"-")</f>
        <v>02:00:00</v>
      </c>
      <c r="Y263" s="12" t="s">
        <v>105</v>
      </c>
      <c r="Z263" s="16">
        <f>IF(NOT(R263="-"),INDEX(Dictionaries!D:D,MATCH(Main!Y263,Dictionaries!C:C,0)),"-")</f>
        <v>10</v>
      </c>
      <c r="AA263" s="13" t="s">
        <v>80</v>
      </c>
      <c r="AB263" s="16">
        <f>IF(NOT(R263="-"),INDEX(Dictionaries!F:F,MATCH(Main!AA263,Dictionaries!E:E,0)),"-")</f>
        <v>5</v>
      </c>
      <c r="AC263" s="13" t="s">
        <v>53</v>
      </c>
      <c r="AD263" s="16">
        <f>IF(NOT(R263="-"),INDEX(Dictionaries!H:H,MATCH(Main!AC263,Dictionaries!G:G,0)),"-")</f>
        <v>0</v>
      </c>
      <c r="AE263" s="14">
        <v>2</v>
      </c>
      <c r="AF263" s="16" t="str">
        <f>IF(NOT(R263="-"),INDEX(Dictionaries!J:J,MATCH(Main!AE263,Dictionaries!I:I,0)),"-")</f>
        <v>02:00:00</v>
      </c>
      <c r="AG263" s="13">
        <v>60</v>
      </c>
      <c r="AH263" s="16" t="str">
        <f>IF(NOT(R263="-"),INDEX(Dictionaries!L:L,MATCH(Main!AG263,Dictionaries!K:K,0)),"-")</f>
        <v>01:00:00</v>
      </c>
      <c r="AI263" s="16" t="str">
        <f t="shared" si="40"/>
        <v>CST-01:00:00DST01:00:00,M3.5.0/02:00:00,M10.5.0/02:00:00</v>
      </c>
      <c r="AJ263" s="12" t="s">
        <v>227</v>
      </c>
      <c r="AK263" s="13" t="s">
        <v>227</v>
      </c>
      <c r="AL263" s="13" t="s">
        <v>227</v>
      </c>
      <c r="AM263" s="1" t="s">
        <v>227</v>
      </c>
      <c r="AN263" s="13" t="s">
        <v>227</v>
      </c>
      <c r="AO263" s="13" t="s">
        <v>227</v>
      </c>
      <c r="AP263" s="12" t="s">
        <v>227</v>
      </c>
      <c r="AQ263" s="13" t="s">
        <v>227</v>
      </c>
      <c r="AR263" s="13" t="s">
        <v>227</v>
      </c>
      <c r="AS263" s="1" t="s">
        <v>227</v>
      </c>
      <c r="AT263" s="13" t="s">
        <v>227</v>
      </c>
      <c r="AU263" s="13" t="s">
        <v>227</v>
      </c>
      <c r="AV263" s="12" t="s">
        <v>227</v>
      </c>
      <c r="AW263" s="13"/>
      <c r="AX263" s="13" t="s">
        <v>227</v>
      </c>
      <c r="AY263" s="13" t="s">
        <v>227</v>
      </c>
      <c r="AZ263" s="13" t="s">
        <v>227</v>
      </c>
      <c r="BA263" s="13" t="s">
        <v>227</v>
      </c>
      <c r="BB263" s="13" t="s">
        <v>227</v>
      </c>
      <c r="BC263" s="13" t="s">
        <v>227</v>
      </c>
      <c r="BD263" s="12" t="s">
        <v>227</v>
      </c>
      <c r="BE263" s="13" t="s">
        <v>227</v>
      </c>
      <c r="BF263" s="13" t="s">
        <v>227</v>
      </c>
      <c r="BG263" s="13" t="s">
        <v>227</v>
      </c>
      <c r="BH263" s="13" t="s">
        <v>227</v>
      </c>
      <c r="BI263" s="13" t="s">
        <v>227</v>
      </c>
      <c r="BJ263" s="13" t="s">
        <v>227</v>
      </c>
      <c r="BK263" s="2" t="str">
        <f t="shared" ref="BK263" si="50">BK260</f>
        <v>192.168.182.30</v>
      </c>
      <c r="BL263" s="13" t="s">
        <v>232</v>
      </c>
      <c r="BM263" s="13" t="str">
        <f t="shared" si="41"/>
        <v>12034</v>
      </c>
    </row>
    <row r="264" spans="1:65">
      <c r="A264">
        <v>2035</v>
      </c>
      <c r="B264" t="s">
        <v>357</v>
      </c>
      <c r="D264" s="3" t="s">
        <v>223</v>
      </c>
      <c r="E264" s="9" t="s">
        <v>224</v>
      </c>
      <c r="F264" s="2">
        <v>192</v>
      </c>
      <c r="G264" s="1">
        <v>168</v>
      </c>
      <c r="H264" s="1">
        <v>182</v>
      </c>
      <c r="I264" s="1">
        <f t="shared" si="42"/>
        <v>35</v>
      </c>
      <c r="J264" s="17" t="str">
        <f t="shared" si="43"/>
        <v>192.168.182.35</v>
      </c>
      <c r="K264" s="11" t="s">
        <v>118</v>
      </c>
      <c r="L264" s="15" t="str">
        <f>INDEX(Dictionaries!B:B,MATCH(Main!K264,Dictionaries!A:A,0))</f>
        <v>CST-01:00</v>
      </c>
      <c r="M264" s="9" t="s">
        <v>225</v>
      </c>
      <c r="N264" s="9" t="s">
        <v>226</v>
      </c>
      <c r="O264" s="13">
        <v>123</v>
      </c>
      <c r="P264" s="13">
        <v>60</v>
      </c>
      <c r="Q264" s="12" t="s">
        <v>65</v>
      </c>
      <c r="R264" s="16">
        <f>IF(NOT(ISBLANK(Q264)),INDEX(Dictionaries!D:D,MATCH(Main!Q264,Dictionaries!C:C,0)),"-")</f>
        <v>3</v>
      </c>
      <c r="S264" s="13" t="s">
        <v>80</v>
      </c>
      <c r="T264" s="16">
        <f>IF(NOT(R264="-"),INDEX(Dictionaries!F:F,MATCH(Main!S264,Dictionaries!E:E,0)),"-")</f>
        <v>5</v>
      </c>
      <c r="U264" s="13" t="s">
        <v>53</v>
      </c>
      <c r="V264" s="16">
        <f>IF(NOT(R264="-"),INDEX(Dictionaries!H:H,MATCH(Main!U264,Dictionaries!G:G,0)),"-")</f>
        <v>0</v>
      </c>
      <c r="W264" s="14">
        <v>2</v>
      </c>
      <c r="X264" s="44" t="str">
        <f>IF(NOT(R264="-"),INDEX(Dictionaries!J:J,MATCH(Main!W264,Dictionaries!I:I,0)),"-")</f>
        <v>02:00:00</v>
      </c>
      <c r="Y264" s="12" t="s">
        <v>105</v>
      </c>
      <c r="Z264" s="16">
        <f>IF(NOT(R264="-"),INDEX(Dictionaries!D:D,MATCH(Main!Y264,Dictionaries!C:C,0)),"-")</f>
        <v>10</v>
      </c>
      <c r="AA264" s="13" t="s">
        <v>80</v>
      </c>
      <c r="AB264" s="16">
        <f>IF(NOT(R264="-"),INDEX(Dictionaries!F:F,MATCH(Main!AA264,Dictionaries!E:E,0)),"-")</f>
        <v>5</v>
      </c>
      <c r="AC264" s="13" t="s">
        <v>53</v>
      </c>
      <c r="AD264" s="16">
        <f>IF(NOT(R264="-"),INDEX(Dictionaries!H:H,MATCH(Main!AC264,Dictionaries!G:G,0)),"-")</f>
        <v>0</v>
      </c>
      <c r="AE264" s="14">
        <v>2</v>
      </c>
      <c r="AF264" s="16" t="str">
        <f>IF(NOT(R264="-"),INDEX(Dictionaries!J:J,MATCH(Main!AE264,Dictionaries!I:I,0)),"-")</f>
        <v>02:00:00</v>
      </c>
      <c r="AG264" s="13">
        <v>60</v>
      </c>
      <c r="AH264" s="16" t="str">
        <f>IF(NOT(R264="-"),INDEX(Dictionaries!L:L,MATCH(Main!AG264,Dictionaries!K:K,0)),"-")</f>
        <v>01:00:00</v>
      </c>
      <c r="AI264" s="16" t="str">
        <f t="shared" si="40"/>
        <v>CST-01:00:00DST01:00:00,M3.5.0/02:00:00,M10.5.0/02:00:00</v>
      </c>
      <c r="AJ264" s="12" t="s">
        <v>227</v>
      </c>
      <c r="AK264" s="13" t="s">
        <v>227</v>
      </c>
      <c r="AL264" s="13" t="s">
        <v>227</v>
      </c>
      <c r="AM264" s="1" t="s">
        <v>227</v>
      </c>
      <c r="AN264" s="13" t="s">
        <v>227</v>
      </c>
      <c r="AO264" s="13" t="s">
        <v>227</v>
      </c>
      <c r="AP264" s="12" t="s">
        <v>227</v>
      </c>
      <c r="AQ264" s="13" t="s">
        <v>227</v>
      </c>
      <c r="AR264" s="13" t="s">
        <v>227</v>
      </c>
      <c r="AS264" s="1" t="s">
        <v>227</v>
      </c>
      <c r="AT264" s="13" t="s">
        <v>227</v>
      </c>
      <c r="AU264" s="13" t="s">
        <v>227</v>
      </c>
      <c r="AV264" s="12" t="s">
        <v>227</v>
      </c>
      <c r="AW264" s="13"/>
      <c r="AX264" s="13" t="s">
        <v>227</v>
      </c>
      <c r="AY264" s="13" t="s">
        <v>227</v>
      </c>
      <c r="AZ264" s="13" t="s">
        <v>227</v>
      </c>
      <c r="BA264" s="13" t="s">
        <v>227</v>
      </c>
      <c r="BB264" s="13" t="s">
        <v>227</v>
      </c>
      <c r="BC264" s="13" t="s">
        <v>227</v>
      </c>
      <c r="BD264" s="12" t="s">
        <v>227</v>
      </c>
      <c r="BE264" s="13" t="s">
        <v>227</v>
      </c>
      <c r="BF264" s="13" t="s">
        <v>227</v>
      </c>
      <c r="BG264" s="13" t="s">
        <v>227</v>
      </c>
      <c r="BH264" s="13" t="s">
        <v>227</v>
      </c>
      <c r="BI264" s="13" t="s">
        <v>227</v>
      </c>
      <c r="BJ264" s="13" t="s">
        <v>227</v>
      </c>
      <c r="BK264" s="2" t="str">
        <f t="shared" ref="BK264" si="51">BK260</f>
        <v>192.168.182.30</v>
      </c>
      <c r="BL264" s="13" t="s">
        <v>232</v>
      </c>
      <c r="BM264" s="13" t="str">
        <f t="shared" si="41"/>
        <v>12035</v>
      </c>
    </row>
    <row r="265" spans="1:65">
      <c r="A265">
        <v>2041</v>
      </c>
      <c r="B265" t="s">
        <v>352</v>
      </c>
      <c r="D265" s="3" t="s">
        <v>223</v>
      </c>
      <c r="E265" s="9" t="s">
        <v>224</v>
      </c>
      <c r="F265" s="2">
        <v>192</v>
      </c>
      <c r="G265" s="1">
        <v>168</v>
      </c>
      <c r="H265" s="1">
        <v>182</v>
      </c>
      <c r="I265" s="1">
        <f t="shared" si="42"/>
        <v>41</v>
      </c>
      <c r="J265" s="17" t="str">
        <f t="shared" si="43"/>
        <v>192.168.182.41</v>
      </c>
      <c r="K265" s="11" t="s">
        <v>118</v>
      </c>
      <c r="L265" s="15" t="str">
        <f>INDEX(Dictionaries!B:B,MATCH(Main!K265,Dictionaries!A:A,0))</f>
        <v>CST-01:00</v>
      </c>
      <c r="M265" s="9" t="s">
        <v>225</v>
      </c>
      <c r="N265" s="9" t="s">
        <v>226</v>
      </c>
      <c r="O265" s="13">
        <v>123</v>
      </c>
      <c r="P265" s="13">
        <v>60</v>
      </c>
      <c r="Q265" s="12" t="s">
        <v>65</v>
      </c>
      <c r="R265" s="16">
        <f>IF(NOT(ISBLANK(Q265)),INDEX(Dictionaries!D:D,MATCH(Main!Q265,Dictionaries!C:C,0)),"-")</f>
        <v>3</v>
      </c>
      <c r="S265" s="13" t="s">
        <v>80</v>
      </c>
      <c r="T265" s="16">
        <f>IF(NOT(R265="-"),INDEX(Dictionaries!F:F,MATCH(Main!S265,Dictionaries!E:E,0)),"-")</f>
        <v>5</v>
      </c>
      <c r="U265" s="13" t="s">
        <v>53</v>
      </c>
      <c r="V265" s="16">
        <f>IF(NOT(R265="-"),INDEX(Dictionaries!H:H,MATCH(Main!U265,Dictionaries!G:G,0)),"-")</f>
        <v>0</v>
      </c>
      <c r="W265" s="14">
        <v>2</v>
      </c>
      <c r="X265" s="44" t="str">
        <f>IF(NOT(R265="-"),INDEX(Dictionaries!J:J,MATCH(Main!W265,Dictionaries!I:I,0)),"-")</f>
        <v>02:00:00</v>
      </c>
      <c r="Y265" s="12" t="s">
        <v>105</v>
      </c>
      <c r="Z265" s="16">
        <f>IF(NOT(R265="-"),INDEX(Dictionaries!D:D,MATCH(Main!Y265,Dictionaries!C:C,0)),"-")</f>
        <v>10</v>
      </c>
      <c r="AA265" s="13" t="s">
        <v>80</v>
      </c>
      <c r="AB265" s="16">
        <f>IF(NOT(R265="-"),INDEX(Dictionaries!F:F,MATCH(Main!AA265,Dictionaries!E:E,0)),"-")</f>
        <v>5</v>
      </c>
      <c r="AC265" s="13" t="s">
        <v>53</v>
      </c>
      <c r="AD265" s="16">
        <f>IF(NOT(R265="-"),INDEX(Dictionaries!H:H,MATCH(Main!AC265,Dictionaries!G:G,0)),"-")</f>
        <v>0</v>
      </c>
      <c r="AE265" s="14">
        <v>2</v>
      </c>
      <c r="AF265" s="16" t="str">
        <f>IF(NOT(R265="-"),INDEX(Dictionaries!J:J,MATCH(Main!AE265,Dictionaries!I:I,0)),"-")</f>
        <v>02:00:00</v>
      </c>
      <c r="AG265" s="13">
        <v>60</v>
      </c>
      <c r="AH265" s="16" t="str">
        <f>IF(NOT(R265="-"),INDEX(Dictionaries!L:L,MATCH(Main!AG265,Dictionaries!K:K,0)),"-")</f>
        <v>01:00:00</v>
      </c>
      <c r="AI265" s="16" t="str">
        <f t="shared" si="40"/>
        <v>CST-01:00:00DST01:00:00,M3.5.0/02:00:00,M10.5.0/02:00:00</v>
      </c>
      <c r="AJ265" s="12" t="s">
        <v>227</v>
      </c>
      <c r="AK265" s="13" t="s">
        <v>227</v>
      </c>
      <c r="AL265" s="13" t="s">
        <v>227</v>
      </c>
      <c r="AM265" s="1" t="s">
        <v>227</v>
      </c>
      <c r="AN265" s="13" t="s">
        <v>227</v>
      </c>
      <c r="AO265" s="13" t="s">
        <v>227</v>
      </c>
      <c r="AP265" s="12" t="s">
        <v>227</v>
      </c>
      <c r="AQ265" s="13" t="s">
        <v>227</v>
      </c>
      <c r="AR265" s="13" t="s">
        <v>227</v>
      </c>
      <c r="AS265" s="1" t="s">
        <v>227</v>
      </c>
      <c r="AT265" s="13" t="s">
        <v>227</v>
      </c>
      <c r="AU265" s="13" t="s">
        <v>227</v>
      </c>
      <c r="AV265" s="12" t="s">
        <v>227</v>
      </c>
      <c r="AW265" s="13"/>
      <c r="AX265" s="13" t="s">
        <v>227</v>
      </c>
      <c r="AY265" s="13" t="s">
        <v>227</v>
      </c>
      <c r="AZ265" s="13" t="s">
        <v>227</v>
      </c>
      <c r="BA265" s="13" t="s">
        <v>227</v>
      </c>
      <c r="BB265" s="13" t="s">
        <v>227</v>
      </c>
      <c r="BC265" s="13" t="s">
        <v>227</v>
      </c>
      <c r="BD265" s="12" t="s">
        <v>227</v>
      </c>
      <c r="BE265" s="13" t="s">
        <v>227</v>
      </c>
      <c r="BF265" s="13" t="s">
        <v>227</v>
      </c>
      <c r="BG265" s="13" t="s">
        <v>227</v>
      </c>
      <c r="BH265" s="13" t="s">
        <v>227</v>
      </c>
      <c r="BI265" s="13" t="s">
        <v>227</v>
      </c>
      <c r="BJ265" s="13" t="s">
        <v>227</v>
      </c>
      <c r="BK265" s="12" t="str">
        <f>F265&amp;"."&amp;G265&amp;"."&amp;H265&amp;"."&amp;(I265-1)</f>
        <v>192.168.182.40</v>
      </c>
      <c r="BL265" s="13" t="s">
        <v>232</v>
      </c>
      <c r="BM265" s="13" t="str">
        <f t="shared" si="41"/>
        <v>12041</v>
      </c>
    </row>
    <row r="266" spans="1:65">
      <c r="A266">
        <v>2042</v>
      </c>
      <c r="B266" t="s">
        <v>353</v>
      </c>
      <c r="D266" s="3" t="s">
        <v>223</v>
      </c>
      <c r="E266" s="9" t="s">
        <v>224</v>
      </c>
      <c r="F266" s="2">
        <v>192</v>
      </c>
      <c r="G266" s="1">
        <v>168</v>
      </c>
      <c r="H266" s="1">
        <v>182</v>
      </c>
      <c r="I266" s="1">
        <f t="shared" si="42"/>
        <v>42</v>
      </c>
      <c r="J266" s="17" t="str">
        <f t="shared" si="43"/>
        <v>192.168.182.42</v>
      </c>
      <c r="K266" s="11" t="s">
        <v>118</v>
      </c>
      <c r="L266" s="15" t="str">
        <f>INDEX(Dictionaries!B:B,MATCH(Main!K266,Dictionaries!A:A,0))</f>
        <v>CST-01:00</v>
      </c>
      <c r="M266" s="9" t="s">
        <v>225</v>
      </c>
      <c r="N266" s="9" t="s">
        <v>226</v>
      </c>
      <c r="O266" s="13">
        <v>123</v>
      </c>
      <c r="P266" s="13">
        <v>60</v>
      </c>
      <c r="Q266" s="12" t="s">
        <v>65</v>
      </c>
      <c r="R266" s="16">
        <f>IF(NOT(ISBLANK(Q266)),INDEX(Dictionaries!D:D,MATCH(Main!Q266,Dictionaries!C:C,0)),"-")</f>
        <v>3</v>
      </c>
      <c r="S266" s="13" t="s">
        <v>80</v>
      </c>
      <c r="T266" s="16">
        <f>IF(NOT(R266="-"),INDEX(Dictionaries!F:F,MATCH(Main!S266,Dictionaries!E:E,0)),"-")</f>
        <v>5</v>
      </c>
      <c r="U266" s="13" t="s">
        <v>53</v>
      </c>
      <c r="V266" s="16">
        <f>IF(NOT(R266="-"),INDEX(Dictionaries!H:H,MATCH(Main!U266,Dictionaries!G:G,0)),"-")</f>
        <v>0</v>
      </c>
      <c r="W266" s="14">
        <v>2</v>
      </c>
      <c r="X266" s="44" t="str">
        <f>IF(NOT(R266="-"),INDEX(Dictionaries!J:J,MATCH(Main!W266,Dictionaries!I:I,0)),"-")</f>
        <v>02:00:00</v>
      </c>
      <c r="Y266" s="12" t="s">
        <v>105</v>
      </c>
      <c r="Z266" s="16">
        <f>IF(NOT(R266="-"),INDEX(Dictionaries!D:D,MATCH(Main!Y266,Dictionaries!C:C,0)),"-")</f>
        <v>10</v>
      </c>
      <c r="AA266" s="13" t="s">
        <v>80</v>
      </c>
      <c r="AB266" s="16">
        <f>IF(NOT(R266="-"),INDEX(Dictionaries!F:F,MATCH(Main!AA266,Dictionaries!E:E,0)),"-")</f>
        <v>5</v>
      </c>
      <c r="AC266" s="13" t="s">
        <v>53</v>
      </c>
      <c r="AD266" s="16">
        <f>IF(NOT(R266="-"),INDEX(Dictionaries!H:H,MATCH(Main!AC266,Dictionaries!G:G,0)),"-")</f>
        <v>0</v>
      </c>
      <c r="AE266" s="14">
        <v>2</v>
      </c>
      <c r="AF266" s="16" t="str">
        <f>IF(NOT(R266="-"),INDEX(Dictionaries!J:J,MATCH(Main!AE266,Dictionaries!I:I,0)),"-")</f>
        <v>02:00:00</v>
      </c>
      <c r="AG266" s="13">
        <v>60</v>
      </c>
      <c r="AH266" s="16" t="str">
        <f>IF(NOT(R266="-"),INDEX(Dictionaries!L:L,MATCH(Main!AG266,Dictionaries!K:K,0)),"-")</f>
        <v>01:00:00</v>
      </c>
      <c r="AI266" s="16" t="str">
        <f t="shared" si="40"/>
        <v>CST-01:00:00DST01:00:00,M3.5.0/02:00:00,M10.5.0/02:00:00</v>
      </c>
      <c r="AJ266" s="2">
        <v>2560</v>
      </c>
      <c r="AK266" s="1">
        <v>1440</v>
      </c>
      <c r="AL266" s="1" t="s">
        <v>89</v>
      </c>
      <c r="AM266" s="17">
        <v>100</v>
      </c>
      <c r="AN266" s="1">
        <v>25</v>
      </c>
      <c r="AO266" s="1">
        <v>16384</v>
      </c>
      <c r="AP266" s="2">
        <v>3840</v>
      </c>
      <c r="AQ266" s="1">
        <v>1080</v>
      </c>
      <c r="AR266" s="1" t="s">
        <v>89</v>
      </c>
      <c r="AS266" s="17">
        <v>100</v>
      </c>
      <c r="AT266" s="1">
        <v>25</v>
      </c>
      <c r="AU266" s="1">
        <v>16834</v>
      </c>
      <c r="AV266" s="2" t="s">
        <v>228</v>
      </c>
      <c r="AX266" s="1" t="s">
        <v>230</v>
      </c>
      <c r="AY266" s="1" t="s">
        <v>229</v>
      </c>
      <c r="AZ266" s="1">
        <v>39</v>
      </c>
      <c r="BA266" s="1">
        <v>96</v>
      </c>
      <c r="BB266" s="1">
        <v>1</v>
      </c>
      <c r="BC266" s="1">
        <v>48</v>
      </c>
      <c r="BD266" s="2" t="s">
        <v>354</v>
      </c>
      <c r="BE266" s="1" t="s">
        <v>229</v>
      </c>
      <c r="BF266" s="1">
        <v>14</v>
      </c>
      <c r="BG266" s="1">
        <v>544</v>
      </c>
      <c r="BH266" s="1" t="s">
        <v>230</v>
      </c>
      <c r="BI266" s="1">
        <v>0</v>
      </c>
      <c r="BJ266" s="1">
        <v>512</v>
      </c>
      <c r="BK266" s="2" t="str">
        <f t="shared" ref="BK266" si="52">BK265</f>
        <v>192.168.182.40</v>
      </c>
      <c r="BL266" s="13" t="s">
        <v>232</v>
      </c>
      <c r="BM266" s="13" t="str">
        <f t="shared" si="41"/>
        <v>12042</v>
      </c>
    </row>
    <row r="267" spans="1:65">
      <c r="A267">
        <v>2043</v>
      </c>
      <c r="B267" t="s">
        <v>355</v>
      </c>
      <c r="D267" s="3" t="s">
        <v>223</v>
      </c>
      <c r="E267" s="9" t="s">
        <v>224</v>
      </c>
      <c r="F267" s="2">
        <v>192</v>
      </c>
      <c r="G267" s="1">
        <v>168</v>
      </c>
      <c r="H267" s="1">
        <v>182</v>
      </c>
      <c r="I267" s="1">
        <f t="shared" si="42"/>
        <v>43</v>
      </c>
      <c r="J267" s="17" t="str">
        <f t="shared" si="43"/>
        <v>192.168.182.43</v>
      </c>
      <c r="K267" s="11" t="s">
        <v>118</v>
      </c>
      <c r="L267" s="15" t="str">
        <f>INDEX(Dictionaries!B:B,MATCH(Main!K267,Dictionaries!A:A,0))</f>
        <v>CST-01:00</v>
      </c>
      <c r="M267" s="9" t="s">
        <v>225</v>
      </c>
      <c r="N267" s="9" t="s">
        <v>226</v>
      </c>
      <c r="O267" s="13">
        <v>123</v>
      </c>
      <c r="P267" s="13">
        <v>60</v>
      </c>
      <c r="Q267" s="12" t="s">
        <v>65</v>
      </c>
      <c r="R267" s="16">
        <f>IF(NOT(ISBLANK(Q267)),INDEX(Dictionaries!D:D,MATCH(Main!Q267,Dictionaries!C:C,0)),"-")</f>
        <v>3</v>
      </c>
      <c r="S267" s="13" t="s">
        <v>80</v>
      </c>
      <c r="T267" s="16">
        <f>IF(NOT(R267="-"),INDEX(Dictionaries!F:F,MATCH(Main!S267,Dictionaries!E:E,0)),"-")</f>
        <v>5</v>
      </c>
      <c r="U267" s="13" t="s">
        <v>53</v>
      </c>
      <c r="V267" s="16">
        <f>IF(NOT(R267="-"),INDEX(Dictionaries!H:H,MATCH(Main!U267,Dictionaries!G:G,0)),"-")</f>
        <v>0</v>
      </c>
      <c r="W267" s="14">
        <v>2</v>
      </c>
      <c r="X267" s="44" t="str">
        <f>IF(NOT(R267="-"),INDEX(Dictionaries!J:J,MATCH(Main!W267,Dictionaries!I:I,0)),"-")</f>
        <v>02:00:00</v>
      </c>
      <c r="Y267" s="12" t="s">
        <v>105</v>
      </c>
      <c r="Z267" s="16">
        <f>IF(NOT(R267="-"),INDEX(Dictionaries!D:D,MATCH(Main!Y267,Dictionaries!C:C,0)),"-")</f>
        <v>10</v>
      </c>
      <c r="AA267" s="13" t="s">
        <v>80</v>
      </c>
      <c r="AB267" s="16">
        <f>IF(NOT(R267="-"),INDEX(Dictionaries!F:F,MATCH(Main!AA267,Dictionaries!E:E,0)),"-")</f>
        <v>5</v>
      </c>
      <c r="AC267" s="13" t="s">
        <v>53</v>
      </c>
      <c r="AD267" s="16">
        <f>IF(NOT(R267="-"),INDEX(Dictionaries!H:H,MATCH(Main!AC267,Dictionaries!G:G,0)),"-")</f>
        <v>0</v>
      </c>
      <c r="AE267" s="14">
        <v>2</v>
      </c>
      <c r="AF267" s="16" t="str">
        <f>IF(NOT(R267="-"),INDEX(Dictionaries!J:J,MATCH(Main!AE267,Dictionaries!I:I,0)),"-")</f>
        <v>02:00:00</v>
      </c>
      <c r="AG267" s="13">
        <v>60</v>
      </c>
      <c r="AH267" s="16" t="str">
        <f>IF(NOT(R267="-"),INDEX(Dictionaries!L:L,MATCH(Main!AG267,Dictionaries!K:K,0)),"-")</f>
        <v>01:00:00</v>
      </c>
      <c r="AI267" s="16" t="str">
        <f t="shared" si="40"/>
        <v>CST-01:00:00DST01:00:00,M3.5.0/02:00:00,M10.5.0/02:00:00</v>
      </c>
      <c r="AJ267" s="2">
        <v>2592</v>
      </c>
      <c r="AK267" s="1">
        <v>1944</v>
      </c>
      <c r="AL267" s="1" t="s">
        <v>89</v>
      </c>
      <c r="AM267" s="17">
        <v>100</v>
      </c>
      <c r="AN267" s="1">
        <v>20</v>
      </c>
      <c r="AO267" s="1">
        <v>8192</v>
      </c>
      <c r="AP267" s="12" t="s">
        <v>227</v>
      </c>
      <c r="AQ267" s="13" t="s">
        <v>227</v>
      </c>
      <c r="AR267" s="13" t="s">
        <v>227</v>
      </c>
      <c r="AS267" s="1" t="s">
        <v>227</v>
      </c>
      <c r="AT267" s="13" t="s">
        <v>227</v>
      </c>
      <c r="AU267" s="13" t="s">
        <v>227</v>
      </c>
      <c r="AV267" s="2" t="s">
        <v>228</v>
      </c>
      <c r="AX267" s="1" t="s">
        <v>230</v>
      </c>
      <c r="AY267" s="1" t="s">
        <v>229</v>
      </c>
      <c r="AZ267" s="1">
        <v>19</v>
      </c>
      <c r="BA267" s="1">
        <v>80</v>
      </c>
      <c r="BB267" s="1">
        <v>1</v>
      </c>
      <c r="BC267" s="1">
        <v>48</v>
      </c>
      <c r="BD267" s="12" t="s">
        <v>227</v>
      </c>
      <c r="BE267" s="13" t="s">
        <v>227</v>
      </c>
      <c r="BF267" s="13" t="s">
        <v>227</v>
      </c>
      <c r="BG267" s="13" t="s">
        <v>227</v>
      </c>
      <c r="BH267" s="13" t="s">
        <v>227</v>
      </c>
      <c r="BI267" s="13" t="s">
        <v>227</v>
      </c>
      <c r="BJ267" s="13" t="s">
        <v>227</v>
      </c>
      <c r="BK267" s="2" t="str">
        <f t="shared" ref="BK267" si="53">BK265</f>
        <v>192.168.182.40</v>
      </c>
      <c r="BL267" s="13" t="s">
        <v>232</v>
      </c>
      <c r="BM267" s="13" t="str">
        <f t="shared" si="41"/>
        <v>12043</v>
      </c>
    </row>
    <row r="268" spans="1:65">
      <c r="A268">
        <v>2044</v>
      </c>
      <c r="B268" t="s">
        <v>356</v>
      </c>
      <c r="D268" s="3" t="s">
        <v>223</v>
      </c>
      <c r="E268" s="9" t="s">
        <v>224</v>
      </c>
      <c r="F268" s="2">
        <v>192</v>
      </c>
      <c r="G268" s="1">
        <v>168</v>
      </c>
      <c r="H268" s="1">
        <v>182</v>
      </c>
      <c r="I268" s="1">
        <f t="shared" si="42"/>
        <v>44</v>
      </c>
      <c r="J268" s="17" t="str">
        <f t="shared" si="43"/>
        <v>192.168.182.44</v>
      </c>
      <c r="K268" s="11" t="s">
        <v>118</v>
      </c>
      <c r="L268" s="15" t="str">
        <f>INDEX(Dictionaries!B:B,MATCH(Main!K268,Dictionaries!A:A,0))</f>
        <v>CST-01:00</v>
      </c>
      <c r="M268" s="9" t="s">
        <v>225</v>
      </c>
      <c r="N268" s="9" t="s">
        <v>226</v>
      </c>
      <c r="O268" s="13">
        <v>123</v>
      </c>
      <c r="P268" s="13">
        <v>60</v>
      </c>
      <c r="Q268" s="12" t="s">
        <v>65</v>
      </c>
      <c r="R268" s="16">
        <f>IF(NOT(ISBLANK(Q268)),INDEX(Dictionaries!D:D,MATCH(Main!Q268,Dictionaries!C:C,0)),"-")</f>
        <v>3</v>
      </c>
      <c r="S268" s="13" t="s">
        <v>80</v>
      </c>
      <c r="T268" s="16">
        <f>IF(NOT(R268="-"),INDEX(Dictionaries!F:F,MATCH(Main!S268,Dictionaries!E:E,0)),"-")</f>
        <v>5</v>
      </c>
      <c r="U268" s="13" t="s">
        <v>53</v>
      </c>
      <c r="V268" s="16">
        <f>IF(NOT(R268="-"),INDEX(Dictionaries!H:H,MATCH(Main!U268,Dictionaries!G:G,0)),"-")</f>
        <v>0</v>
      </c>
      <c r="W268" s="14">
        <v>2</v>
      </c>
      <c r="X268" s="44" t="str">
        <f>IF(NOT(R268="-"),INDEX(Dictionaries!J:J,MATCH(Main!W268,Dictionaries!I:I,0)),"-")</f>
        <v>02:00:00</v>
      </c>
      <c r="Y268" s="12" t="s">
        <v>105</v>
      </c>
      <c r="Z268" s="16">
        <f>IF(NOT(R268="-"),INDEX(Dictionaries!D:D,MATCH(Main!Y268,Dictionaries!C:C,0)),"-")</f>
        <v>10</v>
      </c>
      <c r="AA268" s="13" t="s">
        <v>80</v>
      </c>
      <c r="AB268" s="16">
        <f>IF(NOT(R268="-"),INDEX(Dictionaries!F:F,MATCH(Main!AA268,Dictionaries!E:E,0)),"-")</f>
        <v>5</v>
      </c>
      <c r="AC268" s="13" t="s">
        <v>53</v>
      </c>
      <c r="AD268" s="16">
        <f>IF(NOT(R268="-"),INDEX(Dictionaries!H:H,MATCH(Main!AC268,Dictionaries!G:G,0)),"-")</f>
        <v>0</v>
      </c>
      <c r="AE268" s="14">
        <v>2</v>
      </c>
      <c r="AF268" s="16" t="str">
        <f>IF(NOT(R268="-"),INDEX(Dictionaries!J:J,MATCH(Main!AE268,Dictionaries!I:I,0)),"-")</f>
        <v>02:00:00</v>
      </c>
      <c r="AG268" s="13">
        <v>60</v>
      </c>
      <c r="AH268" s="16" t="str">
        <f>IF(NOT(R268="-"),INDEX(Dictionaries!L:L,MATCH(Main!AG268,Dictionaries!K:K,0)),"-")</f>
        <v>01:00:00</v>
      </c>
      <c r="AI268" s="16" t="str">
        <f t="shared" si="40"/>
        <v>CST-01:00:00DST01:00:00,M3.5.0/02:00:00,M10.5.0/02:00:00</v>
      </c>
      <c r="AJ268" s="12" t="s">
        <v>227</v>
      </c>
      <c r="AK268" s="13" t="s">
        <v>227</v>
      </c>
      <c r="AL268" s="13" t="s">
        <v>227</v>
      </c>
      <c r="AM268" s="1" t="s">
        <v>227</v>
      </c>
      <c r="AN268" s="13" t="s">
        <v>227</v>
      </c>
      <c r="AO268" s="13" t="s">
        <v>227</v>
      </c>
      <c r="AP268" s="12" t="s">
        <v>227</v>
      </c>
      <c r="AQ268" s="13" t="s">
        <v>227</v>
      </c>
      <c r="AR268" s="13" t="s">
        <v>227</v>
      </c>
      <c r="AS268" s="1" t="s">
        <v>227</v>
      </c>
      <c r="AT268" s="13" t="s">
        <v>227</v>
      </c>
      <c r="AU268" s="13" t="s">
        <v>227</v>
      </c>
      <c r="AV268" s="12" t="s">
        <v>227</v>
      </c>
      <c r="AW268" s="13"/>
      <c r="AX268" s="13" t="s">
        <v>227</v>
      </c>
      <c r="AY268" s="13" t="s">
        <v>227</v>
      </c>
      <c r="AZ268" s="13" t="s">
        <v>227</v>
      </c>
      <c r="BA268" s="13" t="s">
        <v>227</v>
      </c>
      <c r="BB268" s="13" t="s">
        <v>227</v>
      </c>
      <c r="BC268" s="13" t="s">
        <v>227</v>
      </c>
      <c r="BD268" s="12" t="s">
        <v>227</v>
      </c>
      <c r="BE268" s="13" t="s">
        <v>227</v>
      </c>
      <c r="BF268" s="13" t="s">
        <v>227</v>
      </c>
      <c r="BG268" s="13" t="s">
        <v>227</v>
      </c>
      <c r="BH268" s="13" t="s">
        <v>227</v>
      </c>
      <c r="BI268" s="13" t="s">
        <v>227</v>
      </c>
      <c r="BJ268" s="13" t="s">
        <v>227</v>
      </c>
      <c r="BK268" s="2" t="str">
        <f t="shared" ref="BK268" si="54">BK265</f>
        <v>192.168.182.40</v>
      </c>
      <c r="BL268" s="13" t="s">
        <v>232</v>
      </c>
      <c r="BM268" s="13" t="str">
        <f t="shared" si="41"/>
        <v>12044</v>
      </c>
    </row>
    <row r="269" spans="1:65">
      <c r="A269">
        <v>2045</v>
      </c>
      <c r="B269" t="s">
        <v>357</v>
      </c>
      <c r="D269" s="3" t="s">
        <v>223</v>
      </c>
      <c r="E269" s="9" t="s">
        <v>224</v>
      </c>
      <c r="F269" s="2">
        <v>192</v>
      </c>
      <c r="G269" s="1">
        <v>168</v>
      </c>
      <c r="H269" s="1">
        <v>182</v>
      </c>
      <c r="I269" s="1">
        <f t="shared" si="42"/>
        <v>45</v>
      </c>
      <c r="J269" s="17" t="str">
        <f t="shared" si="43"/>
        <v>192.168.182.45</v>
      </c>
      <c r="K269" s="11" t="s">
        <v>118</v>
      </c>
      <c r="L269" s="15" t="str">
        <f>INDEX(Dictionaries!B:B,MATCH(Main!K269,Dictionaries!A:A,0))</f>
        <v>CST-01:00</v>
      </c>
      <c r="M269" s="9" t="s">
        <v>225</v>
      </c>
      <c r="N269" s="9" t="s">
        <v>226</v>
      </c>
      <c r="O269" s="13">
        <v>123</v>
      </c>
      <c r="P269" s="13">
        <v>60</v>
      </c>
      <c r="Q269" s="12" t="s">
        <v>65</v>
      </c>
      <c r="R269" s="16">
        <f>IF(NOT(ISBLANK(Q269)),INDEX(Dictionaries!D:D,MATCH(Main!Q269,Dictionaries!C:C,0)),"-")</f>
        <v>3</v>
      </c>
      <c r="S269" s="13" t="s">
        <v>80</v>
      </c>
      <c r="T269" s="16">
        <f>IF(NOT(R269="-"),INDEX(Dictionaries!F:F,MATCH(Main!S269,Dictionaries!E:E,0)),"-")</f>
        <v>5</v>
      </c>
      <c r="U269" s="13" t="s">
        <v>53</v>
      </c>
      <c r="V269" s="16">
        <f>IF(NOT(R269="-"),INDEX(Dictionaries!H:H,MATCH(Main!U269,Dictionaries!G:G,0)),"-")</f>
        <v>0</v>
      </c>
      <c r="W269" s="14">
        <v>2</v>
      </c>
      <c r="X269" s="44" t="str">
        <f>IF(NOT(R269="-"),INDEX(Dictionaries!J:J,MATCH(Main!W269,Dictionaries!I:I,0)),"-")</f>
        <v>02:00:00</v>
      </c>
      <c r="Y269" s="12" t="s">
        <v>105</v>
      </c>
      <c r="Z269" s="16">
        <f>IF(NOT(R269="-"),INDEX(Dictionaries!D:D,MATCH(Main!Y269,Dictionaries!C:C,0)),"-")</f>
        <v>10</v>
      </c>
      <c r="AA269" s="13" t="s">
        <v>80</v>
      </c>
      <c r="AB269" s="16">
        <f>IF(NOT(R269="-"),INDEX(Dictionaries!F:F,MATCH(Main!AA269,Dictionaries!E:E,0)),"-")</f>
        <v>5</v>
      </c>
      <c r="AC269" s="13" t="s">
        <v>53</v>
      </c>
      <c r="AD269" s="16">
        <f>IF(NOT(R269="-"),INDEX(Dictionaries!H:H,MATCH(Main!AC269,Dictionaries!G:G,0)),"-")</f>
        <v>0</v>
      </c>
      <c r="AE269" s="14">
        <v>2</v>
      </c>
      <c r="AF269" s="16" t="str">
        <f>IF(NOT(R269="-"),INDEX(Dictionaries!J:J,MATCH(Main!AE269,Dictionaries!I:I,0)),"-")</f>
        <v>02:00:00</v>
      </c>
      <c r="AG269" s="13">
        <v>60</v>
      </c>
      <c r="AH269" s="16" t="str">
        <f>IF(NOT(R269="-"),INDEX(Dictionaries!L:L,MATCH(Main!AG269,Dictionaries!K:K,0)),"-")</f>
        <v>01:00:00</v>
      </c>
      <c r="AI269" s="16" t="str">
        <f t="shared" si="40"/>
        <v>CST-01:00:00DST01:00:00,M3.5.0/02:00:00,M10.5.0/02:00:00</v>
      </c>
      <c r="AJ269" s="12" t="s">
        <v>227</v>
      </c>
      <c r="AK269" s="13" t="s">
        <v>227</v>
      </c>
      <c r="AL269" s="13" t="s">
        <v>227</v>
      </c>
      <c r="AM269" s="1" t="s">
        <v>227</v>
      </c>
      <c r="AN269" s="13" t="s">
        <v>227</v>
      </c>
      <c r="AO269" s="13" t="s">
        <v>227</v>
      </c>
      <c r="AP269" s="12" t="s">
        <v>227</v>
      </c>
      <c r="AQ269" s="13" t="s">
        <v>227</v>
      </c>
      <c r="AR269" s="13" t="s">
        <v>227</v>
      </c>
      <c r="AS269" s="1" t="s">
        <v>227</v>
      </c>
      <c r="AT269" s="13" t="s">
        <v>227</v>
      </c>
      <c r="AU269" s="13" t="s">
        <v>227</v>
      </c>
      <c r="AV269" s="12" t="s">
        <v>227</v>
      </c>
      <c r="AW269" s="13"/>
      <c r="AX269" s="13" t="s">
        <v>227</v>
      </c>
      <c r="AY269" s="13" t="s">
        <v>227</v>
      </c>
      <c r="AZ269" s="13" t="s">
        <v>227</v>
      </c>
      <c r="BA269" s="13" t="s">
        <v>227</v>
      </c>
      <c r="BB269" s="13" t="s">
        <v>227</v>
      </c>
      <c r="BC269" s="13" t="s">
        <v>227</v>
      </c>
      <c r="BD269" s="12" t="s">
        <v>227</v>
      </c>
      <c r="BE269" s="13" t="s">
        <v>227</v>
      </c>
      <c r="BF269" s="13" t="s">
        <v>227</v>
      </c>
      <c r="BG269" s="13" t="s">
        <v>227</v>
      </c>
      <c r="BH269" s="13" t="s">
        <v>227</v>
      </c>
      <c r="BI269" s="13" t="s">
        <v>227</v>
      </c>
      <c r="BJ269" s="13" t="s">
        <v>227</v>
      </c>
      <c r="BK269" s="2" t="str">
        <f t="shared" ref="BK269" si="55">BK265</f>
        <v>192.168.182.40</v>
      </c>
      <c r="BL269" s="13" t="s">
        <v>232</v>
      </c>
      <c r="BM269" s="13" t="str">
        <f t="shared" si="41"/>
        <v>12045</v>
      </c>
    </row>
    <row r="270" spans="1:65">
      <c r="A270">
        <v>2051</v>
      </c>
      <c r="B270" t="s">
        <v>352</v>
      </c>
      <c r="D270" s="3" t="s">
        <v>223</v>
      </c>
      <c r="E270" s="9" t="s">
        <v>224</v>
      </c>
      <c r="F270" s="2">
        <v>192</v>
      </c>
      <c r="G270" s="1">
        <v>168</v>
      </c>
      <c r="H270" s="1">
        <v>182</v>
      </c>
      <c r="I270" s="1">
        <f t="shared" si="42"/>
        <v>51</v>
      </c>
      <c r="J270" s="17" t="str">
        <f t="shared" si="43"/>
        <v>192.168.182.51</v>
      </c>
      <c r="K270" s="11" t="s">
        <v>118</v>
      </c>
      <c r="L270" s="15" t="str">
        <f>INDEX(Dictionaries!B:B,MATCH(Main!K270,Dictionaries!A:A,0))</f>
        <v>CST-01:00</v>
      </c>
      <c r="M270" s="9" t="s">
        <v>225</v>
      </c>
      <c r="N270" s="9" t="s">
        <v>226</v>
      </c>
      <c r="O270" s="13">
        <v>123</v>
      </c>
      <c r="P270" s="13">
        <v>60</v>
      </c>
      <c r="Q270" s="12" t="s">
        <v>65</v>
      </c>
      <c r="R270" s="16">
        <f>IF(NOT(ISBLANK(Q270)),INDEX(Dictionaries!D:D,MATCH(Main!Q270,Dictionaries!C:C,0)),"-")</f>
        <v>3</v>
      </c>
      <c r="S270" s="13" t="s">
        <v>80</v>
      </c>
      <c r="T270" s="16">
        <f>IF(NOT(R270="-"),INDEX(Dictionaries!F:F,MATCH(Main!S270,Dictionaries!E:E,0)),"-")</f>
        <v>5</v>
      </c>
      <c r="U270" s="13" t="s">
        <v>53</v>
      </c>
      <c r="V270" s="16">
        <f>IF(NOT(R270="-"),INDEX(Dictionaries!H:H,MATCH(Main!U270,Dictionaries!G:G,0)),"-")</f>
        <v>0</v>
      </c>
      <c r="W270" s="14">
        <v>2</v>
      </c>
      <c r="X270" s="44" t="str">
        <f>IF(NOT(R270="-"),INDEX(Dictionaries!J:J,MATCH(Main!W270,Dictionaries!I:I,0)),"-")</f>
        <v>02:00:00</v>
      </c>
      <c r="Y270" s="12" t="s">
        <v>105</v>
      </c>
      <c r="Z270" s="16">
        <f>IF(NOT(R270="-"),INDEX(Dictionaries!D:D,MATCH(Main!Y270,Dictionaries!C:C,0)),"-")</f>
        <v>10</v>
      </c>
      <c r="AA270" s="13" t="s">
        <v>80</v>
      </c>
      <c r="AB270" s="16">
        <f>IF(NOT(R270="-"),INDEX(Dictionaries!F:F,MATCH(Main!AA270,Dictionaries!E:E,0)),"-")</f>
        <v>5</v>
      </c>
      <c r="AC270" s="13" t="s">
        <v>53</v>
      </c>
      <c r="AD270" s="16">
        <f>IF(NOT(R270="-"),INDEX(Dictionaries!H:H,MATCH(Main!AC270,Dictionaries!G:G,0)),"-")</f>
        <v>0</v>
      </c>
      <c r="AE270" s="14">
        <v>2</v>
      </c>
      <c r="AF270" s="16" t="str">
        <f>IF(NOT(R270="-"),INDEX(Dictionaries!J:J,MATCH(Main!AE270,Dictionaries!I:I,0)),"-")</f>
        <v>02:00:00</v>
      </c>
      <c r="AG270" s="13">
        <v>60</v>
      </c>
      <c r="AH270" s="16" t="str">
        <f>IF(NOT(R270="-"),INDEX(Dictionaries!L:L,MATCH(Main!AG270,Dictionaries!K:K,0)),"-")</f>
        <v>01:00:00</v>
      </c>
      <c r="AI270" s="16" t="str">
        <f t="shared" si="40"/>
        <v>CST-01:00:00DST01:00:00,M3.5.0/02:00:00,M10.5.0/02:00:00</v>
      </c>
      <c r="AJ270" s="12" t="s">
        <v>227</v>
      </c>
      <c r="AK270" s="13" t="s">
        <v>227</v>
      </c>
      <c r="AL270" s="13" t="s">
        <v>227</v>
      </c>
      <c r="AM270" s="1" t="s">
        <v>227</v>
      </c>
      <c r="AN270" s="13" t="s">
        <v>227</v>
      </c>
      <c r="AO270" s="13" t="s">
        <v>227</v>
      </c>
      <c r="AP270" s="12" t="s">
        <v>227</v>
      </c>
      <c r="AQ270" s="13" t="s">
        <v>227</v>
      </c>
      <c r="AR270" s="13" t="s">
        <v>227</v>
      </c>
      <c r="AS270" s="1" t="s">
        <v>227</v>
      </c>
      <c r="AT270" s="13" t="s">
        <v>227</v>
      </c>
      <c r="AU270" s="13" t="s">
        <v>227</v>
      </c>
      <c r="AV270" s="12" t="s">
        <v>227</v>
      </c>
      <c r="AW270" s="13"/>
      <c r="AX270" s="13" t="s">
        <v>227</v>
      </c>
      <c r="AY270" s="13" t="s">
        <v>227</v>
      </c>
      <c r="AZ270" s="13" t="s">
        <v>227</v>
      </c>
      <c r="BA270" s="13" t="s">
        <v>227</v>
      </c>
      <c r="BB270" s="13" t="s">
        <v>227</v>
      </c>
      <c r="BC270" s="13" t="s">
        <v>227</v>
      </c>
      <c r="BD270" s="12" t="s">
        <v>227</v>
      </c>
      <c r="BE270" s="13" t="s">
        <v>227</v>
      </c>
      <c r="BF270" s="13" t="s">
        <v>227</v>
      </c>
      <c r="BG270" s="13" t="s">
        <v>227</v>
      </c>
      <c r="BH270" s="13" t="s">
        <v>227</v>
      </c>
      <c r="BI270" s="13" t="s">
        <v>227</v>
      </c>
      <c r="BJ270" s="13" t="s">
        <v>227</v>
      </c>
      <c r="BK270" s="12" t="str">
        <f>F270&amp;"."&amp;G270&amp;"."&amp;H270&amp;"."&amp;(I270-1)</f>
        <v>192.168.182.50</v>
      </c>
      <c r="BL270" s="13" t="s">
        <v>232</v>
      </c>
      <c r="BM270" s="13" t="str">
        <f t="shared" si="41"/>
        <v>12051</v>
      </c>
    </row>
    <row r="271" spans="1:65">
      <c r="A271">
        <v>2052</v>
      </c>
      <c r="B271" t="s">
        <v>353</v>
      </c>
      <c r="D271" s="3" t="s">
        <v>223</v>
      </c>
      <c r="E271" s="9" t="s">
        <v>224</v>
      </c>
      <c r="F271" s="2">
        <v>192</v>
      </c>
      <c r="G271" s="1">
        <v>168</v>
      </c>
      <c r="H271" s="1">
        <v>182</v>
      </c>
      <c r="I271" s="1">
        <f t="shared" si="42"/>
        <v>52</v>
      </c>
      <c r="J271" s="17" t="str">
        <f t="shared" si="43"/>
        <v>192.168.182.52</v>
      </c>
      <c r="K271" s="11" t="s">
        <v>118</v>
      </c>
      <c r="L271" s="15" t="str">
        <f>INDEX(Dictionaries!B:B,MATCH(Main!K271,Dictionaries!A:A,0))</f>
        <v>CST-01:00</v>
      </c>
      <c r="M271" s="9" t="s">
        <v>225</v>
      </c>
      <c r="N271" s="9" t="s">
        <v>226</v>
      </c>
      <c r="O271" s="13">
        <v>123</v>
      </c>
      <c r="P271" s="13">
        <v>60</v>
      </c>
      <c r="Q271" s="12" t="s">
        <v>65</v>
      </c>
      <c r="R271" s="16">
        <f>IF(NOT(ISBLANK(Q271)),INDEX(Dictionaries!D:D,MATCH(Main!Q271,Dictionaries!C:C,0)),"-")</f>
        <v>3</v>
      </c>
      <c r="S271" s="13" t="s">
        <v>80</v>
      </c>
      <c r="T271" s="16">
        <f>IF(NOT(R271="-"),INDEX(Dictionaries!F:F,MATCH(Main!S271,Dictionaries!E:E,0)),"-")</f>
        <v>5</v>
      </c>
      <c r="U271" s="13" t="s">
        <v>53</v>
      </c>
      <c r="V271" s="16">
        <f>IF(NOT(R271="-"),INDEX(Dictionaries!H:H,MATCH(Main!U271,Dictionaries!G:G,0)),"-")</f>
        <v>0</v>
      </c>
      <c r="W271" s="14">
        <v>2</v>
      </c>
      <c r="X271" s="44" t="str">
        <f>IF(NOT(R271="-"),INDEX(Dictionaries!J:J,MATCH(Main!W271,Dictionaries!I:I,0)),"-")</f>
        <v>02:00:00</v>
      </c>
      <c r="Y271" s="12" t="s">
        <v>105</v>
      </c>
      <c r="Z271" s="16">
        <f>IF(NOT(R271="-"),INDEX(Dictionaries!D:D,MATCH(Main!Y271,Dictionaries!C:C,0)),"-")</f>
        <v>10</v>
      </c>
      <c r="AA271" s="13" t="s">
        <v>80</v>
      </c>
      <c r="AB271" s="16">
        <f>IF(NOT(R271="-"),INDEX(Dictionaries!F:F,MATCH(Main!AA271,Dictionaries!E:E,0)),"-")</f>
        <v>5</v>
      </c>
      <c r="AC271" s="13" t="s">
        <v>53</v>
      </c>
      <c r="AD271" s="16">
        <f>IF(NOT(R271="-"),INDEX(Dictionaries!H:H,MATCH(Main!AC271,Dictionaries!G:G,0)),"-")</f>
        <v>0</v>
      </c>
      <c r="AE271" s="14">
        <v>2</v>
      </c>
      <c r="AF271" s="16" t="str">
        <f>IF(NOT(R271="-"),INDEX(Dictionaries!J:J,MATCH(Main!AE271,Dictionaries!I:I,0)),"-")</f>
        <v>02:00:00</v>
      </c>
      <c r="AG271" s="13">
        <v>60</v>
      </c>
      <c r="AH271" s="16" t="str">
        <f>IF(NOT(R271="-"),INDEX(Dictionaries!L:L,MATCH(Main!AG271,Dictionaries!K:K,0)),"-")</f>
        <v>01:00:00</v>
      </c>
      <c r="AI271" s="16" t="str">
        <f t="shared" si="40"/>
        <v>CST-01:00:00DST01:00:00,M3.5.0/02:00:00,M10.5.0/02:00:00</v>
      </c>
      <c r="AJ271" s="2">
        <v>2560</v>
      </c>
      <c r="AK271" s="1">
        <v>1440</v>
      </c>
      <c r="AL271" s="1" t="s">
        <v>89</v>
      </c>
      <c r="AM271" s="17">
        <v>100</v>
      </c>
      <c r="AN271" s="1">
        <v>25</v>
      </c>
      <c r="AO271" s="1">
        <v>16384</v>
      </c>
      <c r="AP271" s="2">
        <v>3840</v>
      </c>
      <c r="AQ271" s="1">
        <v>1080</v>
      </c>
      <c r="AR271" s="1" t="s">
        <v>89</v>
      </c>
      <c r="AS271" s="17">
        <v>100</v>
      </c>
      <c r="AT271" s="1">
        <v>25</v>
      </c>
      <c r="AU271" s="1">
        <v>16834</v>
      </c>
      <c r="AV271" s="2" t="s">
        <v>228</v>
      </c>
      <c r="AX271" s="1" t="s">
        <v>230</v>
      </c>
      <c r="AY271" s="1" t="s">
        <v>229</v>
      </c>
      <c r="AZ271" s="1">
        <v>39</v>
      </c>
      <c r="BA271" s="1">
        <v>96</v>
      </c>
      <c r="BB271" s="1">
        <v>1</v>
      </c>
      <c r="BC271" s="1">
        <v>48</v>
      </c>
      <c r="BD271" s="2" t="s">
        <v>354</v>
      </c>
      <c r="BE271" s="1" t="s">
        <v>229</v>
      </c>
      <c r="BF271" s="1">
        <v>14</v>
      </c>
      <c r="BG271" s="1">
        <v>544</v>
      </c>
      <c r="BH271" s="1" t="s">
        <v>230</v>
      </c>
      <c r="BI271" s="1">
        <v>0</v>
      </c>
      <c r="BJ271" s="1">
        <v>512</v>
      </c>
      <c r="BK271" s="2" t="str">
        <f t="shared" ref="BK271" si="56">BK270</f>
        <v>192.168.182.50</v>
      </c>
      <c r="BL271" s="13" t="s">
        <v>232</v>
      </c>
      <c r="BM271" s="13" t="str">
        <f t="shared" si="41"/>
        <v>12052</v>
      </c>
    </row>
    <row r="272" spans="1:65">
      <c r="A272">
        <v>2053</v>
      </c>
      <c r="B272" t="s">
        <v>355</v>
      </c>
      <c r="D272" s="3" t="s">
        <v>223</v>
      </c>
      <c r="E272" s="9" t="s">
        <v>224</v>
      </c>
      <c r="F272" s="2">
        <v>192</v>
      </c>
      <c r="G272" s="1">
        <v>168</v>
      </c>
      <c r="H272" s="1">
        <v>182</v>
      </c>
      <c r="I272" s="1">
        <f t="shared" si="42"/>
        <v>53</v>
      </c>
      <c r="J272" s="17" t="str">
        <f t="shared" si="43"/>
        <v>192.168.182.53</v>
      </c>
      <c r="K272" s="11" t="s">
        <v>118</v>
      </c>
      <c r="L272" s="15" t="str">
        <f>INDEX(Dictionaries!B:B,MATCH(Main!K272,Dictionaries!A:A,0))</f>
        <v>CST-01:00</v>
      </c>
      <c r="M272" s="9" t="s">
        <v>225</v>
      </c>
      <c r="N272" s="9" t="s">
        <v>226</v>
      </c>
      <c r="O272" s="13">
        <v>123</v>
      </c>
      <c r="P272" s="13">
        <v>60</v>
      </c>
      <c r="Q272" s="12" t="s">
        <v>65</v>
      </c>
      <c r="R272" s="16">
        <f>IF(NOT(ISBLANK(Q272)),INDEX(Dictionaries!D:D,MATCH(Main!Q272,Dictionaries!C:C,0)),"-")</f>
        <v>3</v>
      </c>
      <c r="S272" s="13" t="s">
        <v>80</v>
      </c>
      <c r="T272" s="16">
        <f>IF(NOT(R272="-"),INDEX(Dictionaries!F:F,MATCH(Main!S272,Dictionaries!E:E,0)),"-")</f>
        <v>5</v>
      </c>
      <c r="U272" s="13" t="s">
        <v>53</v>
      </c>
      <c r="V272" s="16">
        <f>IF(NOT(R272="-"),INDEX(Dictionaries!H:H,MATCH(Main!U272,Dictionaries!G:G,0)),"-")</f>
        <v>0</v>
      </c>
      <c r="W272" s="14">
        <v>2</v>
      </c>
      <c r="X272" s="44" t="str">
        <f>IF(NOT(R272="-"),INDEX(Dictionaries!J:J,MATCH(Main!W272,Dictionaries!I:I,0)),"-")</f>
        <v>02:00:00</v>
      </c>
      <c r="Y272" s="12" t="s">
        <v>105</v>
      </c>
      <c r="Z272" s="16">
        <f>IF(NOT(R272="-"),INDEX(Dictionaries!D:D,MATCH(Main!Y272,Dictionaries!C:C,0)),"-")</f>
        <v>10</v>
      </c>
      <c r="AA272" s="13" t="s">
        <v>80</v>
      </c>
      <c r="AB272" s="16">
        <f>IF(NOT(R272="-"),INDEX(Dictionaries!F:F,MATCH(Main!AA272,Dictionaries!E:E,0)),"-")</f>
        <v>5</v>
      </c>
      <c r="AC272" s="13" t="s">
        <v>53</v>
      </c>
      <c r="AD272" s="16">
        <f>IF(NOT(R272="-"),INDEX(Dictionaries!H:H,MATCH(Main!AC272,Dictionaries!G:G,0)),"-")</f>
        <v>0</v>
      </c>
      <c r="AE272" s="14">
        <v>2</v>
      </c>
      <c r="AF272" s="16" t="str">
        <f>IF(NOT(R272="-"),INDEX(Dictionaries!J:J,MATCH(Main!AE272,Dictionaries!I:I,0)),"-")</f>
        <v>02:00:00</v>
      </c>
      <c r="AG272" s="13">
        <v>60</v>
      </c>
      <c r="AH272" s="16" t="str">
        <f>IF(NOT(R272="-"),INDEX(Dictionaries!L:L,MATCH(Main!AG272,Dictionaries!K:K,0)),"-")</f>
        <v>01:00:00</v>
      </c>
      <c r="AI272" s="16" t="str">
        <f t="shared" si="40"/>
        <v>CST-01:00:00DST01:00:00,M3.5.0/02:00:00,M10.5.0/02:00:00</v>
      </c>
      <c r="AJ272" s="2">
        <v>2592</v>
      </c>
      <c r="AK272" s="1">
        <v>1944</v>
      </c>
      <c r="AL272" s="1" t="s">
        <v>89</v>
      </c>
      <c r="AM272" s="17">
        <v>100</v>
      </c>
      <c r="AN272" s="1">
        <v>20</v>
      </c>
      <c r="AO272" s="1">
        <v>8192</v>
      </c>
      <c r="AP272" s="12" t="s">
        <v>227</v>
      </c>
      <c r="AQ272" s="13" t="s">
        <v>227</v>
      </c>
      <c r="AR272" s="13" t="s">
        <v>227</v>
      </c>
      <c r="AS272" s="1" t="s">
        <v>227</v>
      </c>
      <c r="AT272" s="13" t="s">
        <v>227</v>
      </c>
      <c r="AU272" s="13" t="s">
        <v>227</v>
      </c>
      <c r="AV272" s="2" t="s">
        <v>228</v>
      </c>
      <c r="AX272" s="1" t="s">
        <v>230</v>
      </c>
      <c r="AY272" s="1" t="s">
        <v>229</v>
      </c>
      <c r="AZ272" s="1">
        <v>19</v>
      </c>
      <c r="BA272" s="1">
        <v>80</v>
      </c>
      <c r="BB272" s="1">
        <v>1</v>
      </c>
      <c r="BC272" s="1">
        <v>48</v>
      </c>
      <c r="BD272" s="12" t="s">
        <v>227</v>
      </c>
      <c r="BE272" s="13" t="s">
        <v>227</v>
      </c>
      <c r="BF272" s="13" t="s">
        <v>227</v>
      </c>
      <c r="BG272" s="13" t="s">
        <v>227</v>
      </c>
      <c r="BH272" s="13" t="s">
        <v>227</v>
      </c>
      <c r="BI272" s="13" t="s">
        <v>227</v>
      </c>
      <c r="BJ272" s="13" t="s">
        <v>227</v>
      </c>
      <c r="BK272" s="2" t="str">
        <f t="shared" ref="BK272" si="57">BK270</f>
        <v>192.168.182.50</v>
      </c>
      <c r="BL272" s="13" t="s">
        <v>232</v>
      </c>
      <c r="BM272" s="13" t="str">
        <f t="shared" si="41"/>
        <v>12053</v>
      </c>
    </row>
    <row r="273" spans="1:65">
      <c r="A273">
        <v>2054</v>
      </c>
      <c r="B273" t="s">
        <v>356</v>
      </c>
      <c r="D273" s="3" t="s">
        <v>223</v>
      </c>
      <c r="E273" s="9" t="s">
        <v>224</v>
      </c>
      <c r="F273" s="2">
        <v>192</v>
      </c>
      <c r="G273" s="1">
        <v>168</v>
      </c>
      <c r="H273" s="1">
        <v>182</v>
      </c>
      <c r="I273" s="1">
        <f t="shared" si="42"/>
        <v>54</v>
      </c>
      <c r="J273" s="17" t="str">
        <f t="shared" si="43"/>
        <v>192.168.182.54</v>
      </c>
      <c r="K273" s="11" t="s">
        <v>118</v>
      </c>
      <c r="L273" s="15" t="str">
        <f>INDEX(Dictionaries!B:B,MATCH(Main!K273,Dictionaries!A:A,0))</f>
        <v>CST-01:00</v>
      </c>
      <c r="M273" s="9" t="s">
        <v>225</v>
      </c>
      <c r="N273" s="9" t="s">
        <v>226</v>
      </c>
      <c r="O273" s="13">
        <v>123</v>
      </c>
      <c r="P273" s="13">
        <v>60</v>
      </c>
      <c r="Q273" s="12" t="s">
        <v>65</v>
      </c>
      <c r="R273" s="16">
        <f>IF(NOT(ISBLANK(Q273)),INDEX(Dictionaries!D:D,MATCH(Main!Q273,Dictionaries!C:C,0)),"-")</f>
        <v>3</v>
      </c>
      <c r="S273" s="13" t="s">
        <v>80</v>
      </c>
      <c r="T273" s="16">
        <f>IF(NOT(R273="-"),INDEX(Dictionaries!F:F,MATCH(Main!S273,Dictionaries!E:E,0)),"-")</f>
        <v>5</v>
      </c>
      <c r="U273" s="13" t="s">
        <v>53</v>
      </c>
      <c r="V273" s="16">
        <f>IF(NOT(R273="-"),INDEX(Dictionaries!H:H,MATCH(Main!U273,Dictionaries!G:G,0)),"-")</f>
        <v>0</v>
      </c>
      <c r="W273" s="14">
        <v>2</v>
      </c>
      <c r="X273" s="44" t="str">
        <f>IF(NOT(R273="-"),INDEX(Dictionaries!J:J,MATCH(Main!W273,Dictionaries!I:I,0)),"-")</f>
        <v>02:00:00</v>
      </c>
      <c r="Y273" s="12" t="s">
        <v>105</v>
      </c>
      <c r="Z273" s="16">
        <f>IF(NOT(R273="-"),INDEX(Dictionaries!D:D,MATCH(Main!Y273,Dictionaries!C:C,0)),"-")</f>
        <v>10</v>
      </c>
      <c r="AA273" s="13" t="s">
        <v>80</v>
      </c>
      <c r="AB273" s="16">
        <f>IF(NOT(R273="-"),INDEX(Dictionaries!F:F,MATCH(Main!AA273,Dictionaries!E:E,0)),"-")</f>
        <v>5</v>
      </c>
      <c r="AC273" s="13" t="s">
        <v>53</v>
      </c>
      <c r="AD273" s="16">
        <f>IF(NOT(R273="-"),INDEX(Dictionaries!H:H,MATCH(Main!AC273,Dictionaries!G:G,0)),"-")</f>
        <v>0</v>
      </c>
      <c r="AE273" s="14">
        <v>2</v>
      </c>
      <c r="AF273" s="16" t="str">
        <f>IF(NOT(R273="-"),INDEX(Dictionaries!J:J,MATCH(Main!AE273,Dictionaries!I:I,0)),"-")</f>
        <v>02:00:00</v>
      </c>
      <c r="AG273" s="13">
        <v>60</v>
      </c>
      <c r="AH273" s="16" t="str">
        <f>IF(NOT(R273="-"),INDEX(Dictionaries!L:L,MATCH(Main!AG273,Dictionaries!K:K,0)),"-")</f>
        <v>01:00:00</v>
      </c>
      <c r="AI273" s="16" t="str">
        <f t="shared" si="40"/>
        <v>CST-01:00:00DST01:00:00,M3.5.0/02:00:00,M10.5.0/02:00:00</v>
      </c>
      <c r="AJ273" s="12" t="s">
        <v>227</v>
      </c>
      <c r="AK273" s="13" t="s">
        <v>227</v>
      </c>
      <c r="AL273" s="13" t="s">
        <v>227</v>
      </c>
      <c r="AM273" s="1" t="s">
        <v>227</v>
      </c>
      <c r="AN273" s="13" t="s">
        <v>227</v>
      </c>
      <c r="AO273" s="13" t="s">
        <v>227</v>
      </c>
      <c r="AP273" s="12" t="s">
        <v>227</v>
      </c>
      <c r="AQ273" s="13" t="s">
        <v>227</v>
      </c>
      <c r="AR273" s="13" t="s">
        <v>227</v>
      </c>
      <c r="AS273" s="1" t="s">
        <v>227</v>
      </c>
      <c r="AT273" s="13" t="s">
        <v>227</v>
      </c>
      <c r="AU273" s="13" t="s">
        <v>227</v>
      </c>
      <c r="AV273" s="12" t="s">
        <v>227</v>
      </c>
      <c r="AW273" s="13"/>
      <c r="AX273" s="13" t="s">
        <v>227</v>
      </c>
      <c r="AY273" s="13" t="s">
        <v>227</v>
      </c>
      <c r="AZ273" s="13" t="s">
        <v>227</v>
      </c>
      <c r="BA273" s="13" t="s">
        <v>227</v>
      </c>
      <c r="BB273" s="13" t="s">
        <v>227</v>
      </c>
      <c r="BC273" s="13" t="s">
        <v>227</v>
      </c>
      <c r="BD273" s="12" t="s">
        <v>227</v>
      </c>
      <c r="BE273" s="13" t="s">
        <v>227</v>
      </c>
      <c r="BF273" s="13" t="s">
        <v>227</v>
      </c>
      <c r="BG273" s="13" t="s">
        <v>227</v>
      </c>
      <c r="BH273" s="13" t="s">
        <v>227</v>
      </c>
      <c r="BI273" s="13" t="s">
        <v>227</v>
      </c>
      <c r="BJ273" s="13" t="s">
        <v>227</v>
      </c>
      <c r="BK273" s="2" t="str">
        <f t="shared" ref="BK273" si="58">BK270</f>
        <v>192.168.182.50</v>
      </c>
      <c r="BL273" s="13" t="s">
        <v>232</v>
      </c>
      <c r="BM273" s="13" t="str">
        <f t="shared" si="41"/>
        <v>12054</v>
      </c>
    </row>
    <row r="274" spans="1:65">
      <c r="A274">
        <v>2055</v>
      </c>
      <c r="B274" t="s">
        <v>357</v>
      </c>
      <c r="D274" s="3" t="s">
        <v>223</v>
      </c>
      <c r="E274" s="9" t="s">
        <v>224</v>
      </c>
      <c r="F274" s="2">
        <v>192</v>
      </c>
      <c r="G274" s="1">
        <v>168</v>
      </c>
      <c r="H274" s="1">
        <v>182</v>
      </c>
      <c r="I274" s="1">
        <f t="shared" si="42"/>
        <v>55</v>
      </c>
      <c r="J274" s="17" t="str">
        <f t="shared" si="43"/>
        <v>192.168.182.55</v>
      </c>
      <c r="K274" s="11" t="s">
        <v>118</v>
      </c>
      <c r="L274" s="15" t="str">
        <f>INDEX(Dictionaries!B:B,MATCH(Main!K274,Dictionaries!A:A,0))</f>
        <v>CST-01:00</v>
      </c>
      <c r="M274" s="9" t="s">
        <v>225</v>
      </c>
      <c r="N274" s="9" t="s">
        <v>226</v>
      </c>
      <c r="O274" s="13">
        <v>123</v>
      </c>
      <c r="P274" s="13">
        <v>60</v>
      </c>
      <c r="Q274" s="12" t="s">
        <v>65</v>
      </c>
      <c r="R274" s="16">
        <f>IF(NOT(ISBLANK(Q274)),INDEX(Dictionaries!D:D,MATCH(Main!Q274,Dictionaries!C:C,0)),"-")</f>
        <v>3</v>
      </c>
      <c r="S274" s="13" t="s">
        <v>80</v>
      </c>
      <c r="T274" s="16">
        <f>IF(NOT(R274="-"),INDEX(Dictionaries!F:F,MATCH(Main!S274,Dictionaries!E:E,0)),"-")</f>
        <v>5</v>
      </c>
      <c r="U274" s="13" t="s">
        <v>53</v>
      </c>
      <c r="V274" s="16">
        <f>IF(NOT(R274="-"),INDEX(Dictionaries!H:H,MATCH(Main!U274,Dictionaries!G:G,0)),"-")</f>
        <v>0</v>
      </c>
      <c r="W274" s="14">
        <v>2</v>
      </c>
      <c r="X274" s="44" t="str">
        <f>IF(NOT(R274="-"),INDEX(Dictionaries!J:J,MATCH(Main!W274,Dictionaries!I:I,0)),"-")</f>
        <v>02:00:00</v>
      </c>
      <c r="Y274" s="12" t="s">
        <v>105</v>
      </c>
      <c r="Z274" s="16">
        <f>IF(NOT(R274="-"),INDEX(Dictionaries!D:D,MATCH(Main!Y274,Dictionaries!C:C,0)),"-")</f>
        <v>10</v>
      </c>
      <c r="AA274" s="13" t="s">
        <v>80</v>
      </c>
      <c r="AB274" s="16">
        <f>IF(NOT(R274="-"),INDEX(Dictionaries!F:F,MATCH(Main!AA274,Dictionaries!E:E,0)),"-")</f>
        <v>5</v>
      </c>
      <c r="AC274" s="13" t="s">
        <v>53</v>
      </c>
      <c r="AD274" s="16">
        <f>IF(NOT(R274="-"),INDEX(Dictionaries!H:H,MATCH(Main!AC274,Dictionaries!G:G,0)),"-")</f>
        <v>0</v>
      </c>
      <c r="AE274" s="14">
        <v>2</v>
      </c>
      <c r="AF274" s="16" t="str">
        <f>IF(NOT(R274="-"),INDEX(Dictionaries!J:J,MATCH(Main!AE274,Dictionaries!I:I,0)),"-")</f>
        <v>02:00:00</v>
      </c>
      <c r="AG274" s="13">
        <v>60</v>
      </c>
      <c r="AH274" s="16" t="str">
        <f>IF(NOT(R274="-"),INDEX(Dictionaries!L:L,MATCH(Main!AG274,Dictionaries!K:K,0)),"-")</f>
        <v>01:00:00</v>
      </c>
      <c r="AI274" s="16" t="str">
        <f t="shared" si="40"/>
        <v>CST-01:00:00DST01:00:00,M3.5.0/02:00:00,M10.5.0/02:00:00</v>
      </c>
      <c r="AJ274" s="12" t="s">
        <v>227</v>
      </c>
      <c r="AK274" s="13" t="s">
        <v>227</v>
      </c>
      <c r="AL274" s="13" t="s">
        <v>227</v>
      </c>
      <c r="AM274" s="1" t="s">
        <v>227</v>
      </c>
      <c r="AN274" s="13" t="s">
        <v>227</v>
      </c>
      <c r="AO274" s="13" t="s">
        <v>227</v>
      </c>
      <c r="AP274" s="12" t="s">
        <v>227</v>
      </c>
      <c r="AQ274" s="13" t="s">
        <v>227</v>
      </c>
      <c r="AR274" s="13" t="s">
        <v>227</v>
      </c>
      <c r="AS274" s="1" t="s">
        <v>227</v>
      </c>
      <c r="AT274" s="13" t="s">
        <v>227</v>
      </c>
      <c r="AU274" s="13" t="s">
        <v>227</v>
      </c>
      <c r="AV274" s="12" t="s">
        <v>227</v>
      </c>
      <c r="AW274" s="13"/>
      <c r="AX274" s="13" t="s">
        <v>227</v>
      </c>
      <c r="AY274" s="13" t="s">
        <v>227</v>
      </c>
      <c r="AZ274" s="13" t="s">
        <v>227</v>
      </c>
      <c r="BA274" s="13" t="s">
        <v>227</v>
      </c>
      <c r="BB274" s="13" t="s">
        <v>227</v>
      </c>
      <c r="BC274" s="13" t="s">
        <v>227</v>
      </c>
      <c r="BD274" s="12" t="s">
        <v>227</v>
      </c>
      <c r="BE274" s="13" t="s">
        <v>227</v>
      </c>
      <c r="BF274" s="13" t="s">
        <v>227</v>
      </c>
      <c r="BG274" s="13" t="s">
        <v>227</v>
      </c>
      <c r="BH274" s="13" t="s">
        <v>227</v>
      </c>
      <c r="BI274" s="13" t="s">
        <v>227</v>
      </c>
      <c r="BJ274" s="13" t="s">
        <v>227</v>
      </c>
      <c r="BK274" s="2" t="str">
        <f t="shared" ref="BK274" si="59">BK270</f>
        <v>192.168.182.50</v>
      </c>
      <c r="BL274" s="13" t="s">
        <v>232</v>
      </c>
      <c r="BM274" s="13" t="str">
        <f t="shared" si="41"/>
        <v>12055</v>
      </c>
    </row>
    <row r="275" spans="1:65">
      <c r="A275">
        <v>2061</v>
      </c>
      <c r="B275" t="s">
        <v>352</v>
      </c>
      <c r="D275" s="3" t="s">
        <v>223</v>
      </c>
      <c r="E275" s="9" t="s">
        <v>224</v>
      </c>
      <c r="F275" s="2">
        <v>192</v>
      </c>
      <c r="G275" s="1">
        <v>168</v>
      </c>
      <c r="H275" s="1">
        <v>182</v>
      </c>
      <c r="I275" s="1">
        <f t="shared" si="42"/>
        <v>61</v>
      </c>
      <c r="J275" s="17" t="str">
        <f t="shared" si="43"/>
        <v>192.168.182.61</v>
      </c>
      <c r="K275" s="11" t="s">
        <v>118</v>
      </c>
      <c r="L275" s="15" t="str">
        <f>INDEX(Dictionaries!B:B,MATCH(Main!K275,Dictionaries!A:A,0))</f>
        <v>CST-01:00</v>
      </c>
      <c r="M275" s="9" t="s">
        <v>225</v>
      </c>
      <c r="N275" s="9" t="s">
        <v>226</v>
      </c>
      <c r="O275" s="13">
        <v>123</v>
      </c>
      <c r="P275" s="13">
        <v>60</v>
      </c>
      <c r="Q275" s="12" t="s">
        <v>65</v>
      </c>
      <c r="R275" s="16">
        <f>IF(NOT(ISBLANK(Q275)),INDEX(Dictionaries!D:D,MATCH(Main!Q275,Dictionaries!C:C,0)),"-")</f>
        <v>3</v>
      </c>
      <c r="S275" s="13" t="s">
        <v>80</v>
      </c>
      <c r="T275" s="16">
        <f>IF(NOT(R275="-"),INDEX(Dictionaries!F:F,MATCH(Main!S275,Dictionaries!E:E,0)),"-")</f>
        <v>5</v>
      </c>
      <c r="U275" s="13" t="s">
        <v>53</v>
      </c>
      <c r="V275" s="16">
        <f>IF(NOT(R275="-"),INDEX(Dictionaries!H:H,MATCH(Main!U275,Dictionaries!G:G,0)),"-")</f>
        <v>0</v>
      </c>
      <c r="W275" s="14">
        <v>2</v>
      </c>
      <c r="X275" s="44" t="str">
        <f>IF(NOT(R275="-"),INDEX(Dictionaries!J:J,MATCH(Main!W275,Dictionaries!I:I,0)),"-")</f>
        <v>02:00:00</v>
      </c>
      <c r="Y275" s="12" t="s">
        <v>105</v>
      </c>
      <c r="Z275" s="16">
        <f>IF(NOT(R275="-"),INDEX(Dictionaries!D:D,MATCH(Main!Y275,Dictionaries!C:C,0)),"-")</f>
        <v>10</v>
      </c>
      <c r="AA275" s="13" t="s">
        <v>80</v>
      </c>
      <c r="AB275" s="16">
        <f>IF(NOT(R275="-"),INDEX(Dictionaries!F:F,MATCH(Main!AA275,Dictionaries!E:E,0)),"-")</f>
        <v>5</v>
      </c>
      <c r="AC275" s="13" t="s">
        <v>53</v>
      </c>
      <c r="AD275" s="16">
        <f>IF(NOT(R275="-"),INDEX(Dictionaries!H:H,MATCH(Main!AC275,Dictionaries!G:G,0)),"-")</f>
        <v>0</v>
      </c>
      <c r="AE275" s="14">
        <v>2</v>
      </c>
      <c r="AF275" s="16" t="str">
        <f>IF(NOT(R275="-"),INDEX(Dictionaries!J:J,MATCH(Main!AE275,Dictionaries!I:I,0)),"-")</f>
        <v>02:00:00</v>
      </c>
      <c r="AG275" s="13">
        <v>60</v>
      </c>
      <c r="AH275" s="16" t="str">
        <f>IF(NOT(R275="-"),INDEX(Dictionaries!L:L,MATCH(Main!AG275,Dictionaries!K:K,0)),"-")</f>
        <v>01:00:00</v>
      </c>
      <c r="AI275" s="16" t="str">
        <f t="shared" si="40"/>
        <v>CST-01:00:00DST01:00:00,M3.5.0/02:00:00,M10.5.0/02:00:00</v>
      </c>
      <c r="AJ275" s="12" t="s">
        <v>227</v>
      </c>
      <c r="AK275" s="13" t="s">
        <v>227</v>
      </c>
      <c r="AL275" s="13" t="s">
        <v>227</v>
      </c>
      <c r="AM275" s="1" t="s">
        <v>227</v>
      </c>
      <c r="AN275" s="13" t="s">
        <v>227</v>
      </c>
      <c r="AO275" s="13" t="s">
        <v>227</v>
      </c>
      <c r="AP275" s="12" t="s">
        <v>227</v>
      </c>
      <c r="AQ275" s="13" t="s">
        <v>227</v>
      </c>
      <c r="AR275" s="13" t="s">
        <v>227</v>
      </c>
      <c r="AS275" s="1" t="s">
        <v>227</v>
      </c>
      <c r="AT275" s="13" t="s">
        <v>227</v>
      </c>
      <c r="AU275" s="13" t="s">
        <v>227</v>
      </c>
      <c r="AV275" s="12" t="s">
        <v>227</v>
      </c>
      <c r="AW275" s="13"/>
      <c r="AX275" s="13" t="s">
        <v>227</v>
      </c>
      <c r="AY275" s="13" t="s">
        <v>227</v>
      </c>
      <c r="AZ275" s="13" t="s">
        <v>227</v>
      </c>
      <c r="BA275" s="13" t="s">
        <v>227</v>
      </c>
      <c r="BB275" s="13" t="s">
        <v>227</v>
      </c>
      <c r="BC275" s="13" t="s">
        <v>227</v>
      </c>
      <c r="BD275" s="12" t="s">
        <v>227</v>
      </c>
      <c r="BE275" s="13" t="s">
        <v>227</v>
      </c>
      <c r="BF275" s="13" t="s">
        <v>227</v>
      </c>
      <c r="BG275" s="13" t="s">
        <v>227</v>
      </c>
      <c r="BH275" s="13" t="s">
        <v>227</v>
      </c>
      <c r="BI275" s="13" t="s">
        <v>227</v>
      </c>
      <c r="BJ275" s="13" t="s">
        <v>227</v>
      </c>
      <c r="BK275" s="12" t="str">
        <f>F275&amp;"."&amp;G275&amp;"."&amp;H275&amp;"."&amp;(I275-1)</f>
        <v>192.168.182.60</v>
      </c>
      <c r="BL275" s="13" t="s">
        <v>232</v>
      </c>
      <c r="BM275" s="13" t="str">
        <f t="shared" si="41"/>
        <v>12061</v>
      </c>
    </row>
    <row r="276" spans="1:65">
      <c r="A276">
        <v>2062</v>
      </c>
      <c r="B276" t="s">
        <v>353</v>
      </c>
      <c r="D276" s="3" t="s">
        <v>223</v>
      </c>
      <c r="E276" s="9" t="s">
        <v>224</v>
      </c>
      <c r="F276" s="2">
        <v>192</v>
      </c>
      <c r="G276" s="1">
        <v>168</v>
      </c>
      <c r="H276" s="1">
        <v>182</v>
      </c>
      <c r="I276" s="1">
        <f t="shared" si="42"/>
        <v>62</v>
      </c>
      <c r="J276" s="17" t="str">
        <f t="shared" si="43"/>
        <v>192.168.182.62</v>
      </c>
      <c r="K276" s="11" t="s">
        <v>118</v>
      </c>
      <c r="L276" s="15" t="str">
        <f>INDEX(Dictionaries!B:B,MATCH(Main!K276,Dictionaries!A:A,0))</f>
        <v>CST-01:00</v>
      </c>
      <c r="M276" s="9" t="s">
        <v>225</v>
      </c>
      <c r="N276" s="9" t="s">
        <v>226</v>
      </c>
      <c r="O276" s="13">
        <v>123</v>
      </c>
      <c r="P276" s="13">
        <v>60</v>
      </c>
      <c r="Q276" s="12" t="s">
        <v>65</v>
      </c>
      <c r="R276" s="16">
        <f>IF(NOT(ISBLANK(Q276)),INDEX(Dictionaries!D:D,MATCH(Main!Q276,Dictionaries!C:C,0)),"-")</f>
        <v>3</v>
      </c>
      <c r="S276" s="13" t="s">
        <v>80</v>
      </c>
      <c r="T276" s="16">
        <f>IF(NOT(R276="-"),INDEX(Dictionaries!F:F,MATCH(Main!S276,Dictionaries!E:E,0)),"-")</f>
        <v>5</v>
      </c>
      <c r="U276" s="13" t="s">
        <v>53</v>
      </c>
      <c r="V276" s="16">
        <f>IF(NOT(R276="-"),INDEX(Dictionaries!H:H,MATCH(Main!U276,Dictionaries!G:G,0)),"-")</f>
        <v>0</v>
      </c>
      <c r="W276" s="14">
        <v>2</v>
      </c>
      <c r="X276" s="44" t="str">
        <f>IF(NOT(R276="-"),INDEX(Dictionaries!J:J,MATCH(Main!W276,Dictionaries!I:I,0)),"-")</f>
        <v>02:00:00</v>
      </c>
      <c r="Y276" s="12" t="s">
        <v>105</v>
      </c>
      <c r="Z276" s="16">
        <f>IF(NOT(R276="-"),INDEX(Dictionaries!D:D,MATCH(Main!Y276,Dictionaries!C:C,0)),"-")</f>
        <v>10</v>
      </c>
      <c r="AA276" s="13" t="s">
        <v>80</v>
      </c>
      <c r="AB276" s="16">
        <f>IF(NOT(R276="-"),INDEX(Dictionaries!F:F,MATCH(Main!AA276,Dictionaries!E:E,0)),"-")</f>
        <v>5</v>
      </c>
      <c r="AC276" s="13" t="s">
        <v>53</v>
      </c>
      <c r="AD276" s="16">
        <f>IF(NOT(R276="-"),INDEX(Dictionaries!H:H,MATCH(Main!AC276,Dictionaries!G:G,0)),"-")</f>
        <v>0</v>
      </c>
      <c r="AE276" s="14">
        <v>2</v>
      </c>
      <c r="AF276" s="16" t="str">
        <f>IF(NOT(R276="-"),INDEX(Dictionaries!J:J,MATCH(Main!AE276,Dictionaries!I:I,0)),"-")</f>
        <v>02:00:00</v>
      </c>
      <c r="AG276" s="13">
        <v>60</v>
      </c>
      <c r="AH276" s="16" t="str">
        <f>IF(NOT(R276="-"),INDEX(Dictionaries!L:L,MATCH(Main!AG276,Dictionaries!K:K,0)),"-")</f>
        <v>01:00:00</v>
      </c>
      <c r="AI276" s="16" t="str">
        <f t="shared" si="40"/>
        <v>CST-01:00:00DST01:00:00,M3.5.0/02:00:00,M10.5.0/02:00:00</v>
      </c>
      <c r="AJ276" s="2">
        <v>2560</v>
      </c>
      <c r="AK276" s="1">
        <v>1440</v>
      </c>
      <c r="AL276" s="1" t="s">
        <v>89</v>
      </c>
      <c r="AM276" s="17">
        <v>100</v>
      </c>
      <c r="AN276" s="1">
        <v>25</v>
      </c>
      <c r="AO276" s="1">
        <v>16384</v>
      </c>
      <c r="AP276" s="2">
        <v>3840</v>
      </c>
      <c r="AQ276" s="1">
        <v>1080</v>
      </c>
      <c r="AR276" s="1" t="s">
        <v>89</v>
      </c>
      <c r="AS276" s="17">
        <v>100</v>
      </c>
      <c r="AT276" s="1">
        <v>25</v>
      </c>
      <c r="AU276" s="1">
        <v>16834</v>
      </c>
      <c r="AV276" s="2" t="s">
        <v>228</v>
      </c>
      <c r="AX276" s="1" t="s">
        <v>230</v>
      </c>
      <c r="AY276" s="1" t="s">
        <v>229</v>
      </c>
      <c r="AZ276" s="1">
        <v>39</v>
      </c>
      <c r="BA276" s="1">
        <v>96</v>
      </c>
      <c r="BB276" s="1">
        <v>1</v>
      </c>
      <c r="BC276" s="1">
        <v>48</v>
      </c>
      <c r="BD276" s="2" t="s">
        <v>354</v>
      </c>
      <c r="BE276" s="1" t="s">
        <v>229</v>
      </c>
      <c r="BF276" s="1">
        <v>14</v>
      </c>
      <c r="BG276" s="1">
        <v>544</v>
      </c>
      <c r="BH276" s="1" t="s">
        <v>230</v>
      </c>
      <c r="BI276" s="1">
        <v>0</v>
      </c>
      <c r="BJ276" s="1">
        <v>512</v>
      </c>
      <c r="BK276" s="2" t="str">
        <f t="shared" ref="BK276" si="60">BK275</f>
        <v>192.168.182.60</v>
      </c>
      <c r="BL276" s="13" t="s">
        <v>232</v>
      </c>
      <c r="BM276" s="13" t="str">
        <f t="shared" si="41"/>
        <v>12062</v>
      </c>
    </row>
    <row r="277" spans="1:65">
      <c r="A277">
        <v>2063</v>
      </c>
      <c r="B277" t="s">
        <v>355</v>
      </c>
      <c r="D277" s="3" t="s">
        <v>223</v>
      </c>
      <c r="E277" s="9" t="s">
        <v>224</v>
      </c>
      <c r="F277" s="2">
        <v>192</v>
      </c>
      <c r="G277" s="1">
        <v>168</v>
      </c>
      <c r="H277" s="1">
        <v>182</v>
      </c>
      <c r="I277" s="1">
        <f t="shared" si="42"/>
        <v>63</v>
      </c>
      <c r="J277" s="17" t="str">
        <f t="shared" si="43"/>
        <v>192.168.182.63</v>
      </c>
      <c r="K277" s="11" t="s">
        <v>118</v>
      </c>
      <c r="L277" s="15" t="str">
        <f>INDEX(Dictionaries!B:B,MATCH(Main!K277,Dictionaries!A:A,0))</f>
        <v>CST-01:00</v>
      </c>
      <c r="M277" s="9" t="s">
        <v>225</v>
      </c>
      <c r="N277" s="9" t="s">
        <v>226</v>
      </c>
      <c r="O277" s="13">
        <v>123</v>
      </c>
      <c r="P277" s="13">
        <v>60</v>
      </c>
      <c r="Q277" s="12" t="s">
        <v>65</v>
      </c>
      <c r="R277" s="16">
        <f>IF(NOT(ISBLANK(Q277)),INDEX(Dictionaries!D:D,MATCH(Main!Q277,Dictionaries!C:C,0)),"-")</f>
        <v>3</v>
      </c>
      <c r="S277" s="13" t="s">
        <v>80</v>
      </c>
      <c r="T277" s="16">
        <f>IF(NOT(R277="-"),INDEX(Dictionaries!F:F,MATCH(Main!S277,Dictionaries!E:E,0)),"-")</f>
        <v>5</v>
      </c>
      <c r="U277" s="13" t="s">
        <v>53</v>
      </c>
      <c r="V277" s="16">
        <f>IF(NOT(R277="-"),INDEX(Dictionaries!H:H,MATCH(Main!U277,Dictionaries!G:G,0)),"-")</f>
        <v>0</v>
      </c>
      <c r="W277" s="14">
        <v>2</v>
      </c>
      <c r="X277" s="44" t="str">
        <f>IF(NOT(R277="-"),INDEX(Dictionaries!J:J,MATCH(Main!W277,Dictionaries!I:I,0)),"-")</f>
        <v>02:00:00</v>
      </c>
      <c r="Y277" s="12" t="s">
        <v>105</v>
      </c>
      <c r="Z277" s="16">
        <f>IF(NOT(R277="-"),INDEX(Dictionaries!D:D,MATCH(Main!Y277,Dictionaries!C:C,0)),"-")</f>
        <v>10</v>
      </c>
      <c r="AA277" s="13" t="s">
        <v>80</v>
      </c>
      <c r="AB277" s="16">
        <f>IF(NOT(R277="-"),INDEX(Dictionaries!F:F,MATCH(Main!AA277,Dictionaries!E:E,0)),"-")</f>
        <v>5</v>
      </c>
      <c r="AC277" s="13" t="s">
        <v>53</v>
      </c>
      <c r="AD277" s="16">
        <f>IF(NOT(R277="-"),INDEX(Dictionaries!H:H,MATCH(Main!AC277,Dictionaries!G:G,0)),"-")</f>
        <v>0</v>
      </c>
      <c r="AE277" s="14">
        <v>2</v>
      </c>
      <c r="AF277" s="16" t="str">
        <f>IF(NOT(R277="-"),INDEX(Dictionaries!J:J,MATCH(Main!AE277,Dictionaries!I:I,0)),"-")</f>
        <v>02:00:00</v>
      </c>
      <c r="AG277" s="13">
        <v>60</v>
      </c>
      <c r="AH277" s="16" t="str">
        <f>IF(NOT(R277="-"),INDEX(Dictionaries!L:L,MATCH(Main!AG277,Dictionaries!K:K,0)),"-")</f>
        <v>01:00:00</v>
      </c>
      <c r="AI277" s="16" t="str">
        <f t="shared" si="40"/>
        <v>CST-01:00:00DST01:00:00,M3.5.0/02:00:00,M10.5.0/02:00:00</v>
      </c>
      <c r="AJ277" s="2">
        <v>2592</v>
      </c>
      <c r="AK277" s="1">
        <v>1944</v>
      </c>
      <c r="AL277" s="1" t="s">
        <v>89</v>
      </c>
      <c r="AM277" s="17">
        <v>100</v>
      </c>
      <c r="AN277" s="1">
        <v>20</v>
      </c>
      <c r="AO277" s="1">
        <v>8192</v>
      </c>
      <c r="AP277" s="12" t="s">
        <v>227</v>
      </c>
      <c r="AQ277" s="13" t="s">
        <v>227</v>
      </c>
      <c r="AR277" s="13" t="s">
        <v>227</v>
      </c>
      <c r="AS277" s="1" t="s">
        <v>227</v>
      </c>
      <c r="AT277" s="13" t="s">
        <v>227</v>
      </c>
      <c r="AU277" s="13" t="s">
        <v>227</v>
      </c>
      <c r="AV277" s="2" t="s">
        <v>228</v>
      </c>
      <c r="AX277" s="1" t="s">
        <v>230</v>
      </c>
      <c r="AY277" s="1" t="s">
        <v>229</v>
      </c>
      <c r="AZ277" s="1">
        <v>19</v>
      </c>
      <c r="BA277" s="1">
        <v>80</v>
      </c>
      <c r="BB277" s="1">
        <v>1</v>
      </c>
      <c r="BC277" s="1">
        <v>48</v>
      </c>
      <c r="BD277" s="12" t="s">
        <v>227</v>
      </c>
      <c r="BE277" s="13" t="s">
        <v>227</v>
      </c>
      <c r="BF277" s="13" t="s">
        <v>227</v>
      </c>
      <c r="BG277" s="13" t="s">
        <v>227</v>
      </c>
      <c r="BH277" s="13" t="s">
        <v>227</v>
      </c>
      <c r="BI277" s="13" t="s">
        <v>227</v>
      </c>
      <c r="BJ277" s="13" t="s">
        <v>227</v>
      </c>
      <c r="BK277" s="2" t="str">
        <f t="shared" ref="BK277" si="61">BK275</f>
        <v>192.168.182.60</v>
      </c>
      <c r="BL277" s="13" t="s">
        <v>232</v>
      </c>
      <c r="BM277" s="13" t="str">
        <f t="shared" si="41"/>
        <v>12063</v>
      </c>
    </row>
    <row r="278" spans="1:65">
      <c r="A278">
        <v>2064</v>
      </c>
      <c r="B278" t="s">
        <v>356</v>
      </c>
      <c r="D278" s="3" t="s">
        <v>223</v>
      </c>
      <c r="E278" s="9" t="s">
        <v>224</v>
      </c>
      <c r="F278" s="2">
        <v>192</v>
      </c>
      <c r="G278" s="1">
        <v>168</v>
      </c>
      <c r="H278" s="1">
        <v>182</v>
      </c>
      <c r="I278" s="1">
        <f t="shared" si="42"/>
        <v>64</v>
      </c>
      <c r="J278" s="17" t="str">
        <f t="shared" si="43"/>
        <v>192.168.182.64</v>
      </c>
      <c r="K278" s="11" t="s">
        <v>118</v>
      </c>
      <c r="L278" s="15" t="str">
        <f>INDEX(Dictionaries!B:B,MATCH(Main!K278,Dictionaries!A:A,0))</f>
        <v>CST-01:00</v>
      </c>
      <c r="M278" s="9" t="s">
        <v>225</v>
      </c>
      <c r="N278" s="9" t="s">
        <v>226</v>
      </c>
      <c r="O278" s="13">
        <v>123</v>
      </c>
      <c r="P278" s="13">
        <v>60</v>
      </c>
      <c r="Q278" s="12" t="s">
        <v>65</v>
      </c>
      <c r="R278" s="16">
        <f>IF(NOT(ISBLANK(Q278)),INDEX(Dictionaries!D:D,MATCH(Main!Q278,Dictionaries!C:C,0)),"-")</f>
        <v>3</v>
      </c>
      <c r="S278" s="13" t="s">
        <v>80</v>
      </c>
      <c r="T278" s="16">
        <f>IF(NOT(R278="-"),INDEX(Dictionaries!F:F,MATCH(Main!S278,Dictionaries!E:E,0)),"-")</f>
        <v>5</v>
      </c>
      <c r="U278" s="13" t="s">
        <v>53</v>
      </c>
      <c r="V278" s="16">
        <f>IF(NOT(R278="-"),INDEX(Dictionaries!H:H,MATCH(Main!U278,Dictionaries!G:G,0)),"-")</f>
        <v>0</v>
      </c>
      <c r="W278" s="14">
        <v>2</v>
      </c>
      <c r="X278" s="44" t="str">
        <f>IF(NOT(R278="-"),INDEX(Dictionaries!J:J,MATCH(Main!W278,Dictionaries!I:I,0)),"-")</f>
        <v>02:00:00</v>
      </c>
      <c r="Y278" s="12" t="s">
        <v>105</v>
      </c>
      <c r="Z278" s="16">
        <f>IF(NOT(R278="-"),INDEX(Dictionaries!D:D,MATCH(Main!Y278,Dictionaries!C:C,0)),"-")</f>
        <v>10</v>
      </c>
      <c r="AA278" s="13" t="s">
        <v>80</v>
      </c>
      <c r="AB278" s="16">
        <f>IF(NOT(R278="-"),INDEX(Dictionaries!F:F,MATCH(Main!AA278,Dictionaries!E:E,0)),"-")</f>
        <v>5</v>
      </c>
      <c r="AC278" s="13" t="s">
        <v>53</v>
      </c>
      <c r="AD278" s="16">
        <f>IF(NOT(R278="-"),INDEX(Dictionaries!H:H,MATCH(Main!AC278,Dictionaries!G:G,0)),"-")</f>
        <v>0</v>
      </c>
      <c r="AE278" s="14">
        <v>2</v>
      </c>
      <c r="AF278" s="16" t="str">
        <f>IF(NOT(R278="-"),INDEX(Dictionaries!J:J,MATCH(Main!AE278,Dictionaries!I:I,0)),"-")</f>
        <v>02:00:00</v>
      </c>
      <c r="AG278" s="13">
        <v>60</v>
      </c>
      <c r="AH278" s="16" t="str">
        <f>IF(NOT(R278="-"),INDEX(Dictionaries!L:L,MATCH(Main!AG278,Dictionaries!K:K,0)),"-")</f>
        <v>01:00:00</v>
      </c>
      <c r="AI278" s="16" t="str">
        <f t="shared" si="40"/>
        <v>CST-01:00:00DST01:00:00,M3.5.0/02:00:00,M10.5.0/02:00:00</v>
      </c>
      <c r="AJ278" s="12" t="s">
        <v>227</v>
      </c>
      <c r="AK278" s="13" t="s">
        <v>227</v>
      </c>
      <c r="AL278" s="13" t="s">
        <v>227</v>
      </c>
      <c r="AM278" s="1" t="s">
        <v>227</v>
      </c>
      <c r="AN278" s="13" t="s">
        <v>227</v>
      </c>
      <c r="AO278" s="13" t="s">
        <v>227</v>
      </c>
      <c r="AP278" s="12" t="s">
        <v>227</v>
      </c>
      <c r="AQ278" s="13" t="s">
        <v>227</v>
      </c>
      <c r="AR278" s="13" t="s">
        <v>227</v>
      </c>
      <c r="AS278" s="1" t="s">
        <v>227</v>
      </c>
      <c r="AT278" s="13" t="s">
        <v>227</v>
      </c>
      <c r="AU278" s="13" t="s">
        <v>227</v>
      </c>
      <c r="AV278" s="12" t="s">
        <v>227</v>
      </c>
      <c r="AW278" s="13"/>
      <c r="AX278" s="13" t="s">
        <v>227</v>
      </c>
      <c r="AY278" s="13" t="s">
        <v>227</v>
      </c>
      <c r="AZ278" s="13" t="s">
        <v>227</v>
      </c>
      <c r="BA278" s="13" t="s">
        <v>227</v>
      </c>
      <c r="BB278" s="13" t="s">
        <v>227</v>
      </c>
      <c r="BC278" s="13" t="s">
        <v>227</v>
      </c>
      <c r="BD278" s="12" t="s">
        <v>227</v>
      </c>
      <c r="BE278" s="13" t="s">
        <v>227</v>
      </c>
      <c r="BF278" s="13" t="s">
        <v>227</v>
      </c>
      <c r="BG278" s="13" t="s">
        <v>227</v>
      </c>
      <c r="BH278" s="13" t="s">
        <v>227</v>
      </c>
      <c r="BI278" s="13" t="s">
        <v>227</v>
      </c>
      <c r="BJ278" s="13" t="s">
        <v>227</v>
      </c>
      <c r="BK278" s="2" t="str">
        <f t="shared" ref="BK278" si="62">BK275</f>
        <v>192.168.182.60</v>
      </c>
      <c r="BL278" s="13" t="s">
        <v>232</v>
      </c>
      <c r="BM278" s="13" t="str">
        <f t="shared" si="41"/>
        <v>12064</v>
      </c>
    </row>
    <row r="279" spans="1:65">
      <c r="A279">
        <v>2065</v>
      </c>
      <c r="B279" t="s">
        <v>357</v>
      </c>
      <c r="D279" s="3" t="s">
        <v>223</v>
      </c>
      <c r="E279" s="9" t="s">
        <v>224</v>
      </c>
      <c r="F279" s="2">
        <v>192</v>
      </c>
      <c r="G279" s="1">
        <v>168</v>
      </c>
      <c r="H279" s="1">
        <v>182</v>
      </c>
      <c r="I279" s="1">
        <f t="shared" si="42"/>
        <v>65</v>
      </c>
      <c r="J279" s="17" t="str">
        <f t="shared" si="43"/>
        <v>192.168.182.65</v>
      </c>
      <c r="K279" s="11" t="s">
        <v>118</v>
      </c>
      <c r="L279" s="15" t="str">
        <f>INDEX(Dictionaries!B:B,MATCH(Main!K279,Dictionaries!A:A,0))</f>
        <v>CST-01:00</v>
      </c>
      <c r="M279" s="9" t="s">
        <v>225</v>
      </c>
      <c r="N279" s="9" t="s">
        <v>226</v>
      </c>
      <c r="O279" s="13">
        <v>123</v>
      </c>
      <c r="P279" s="13">
        <v>60</v>
      </c>
      <c r="Q279" s="12" t="s">
        <v>65</v>
      </c>
      <c r="R279" s="16">
        <f>IF(NOT(ISBLANK(Q279)),INDEX(Dictionaries!D:D,MATCH(Main!Q279,Dictionaries!C:C,0)),"-")</f>
        <v>3</v>
      </c>
      <c r="S279" s="13" t="s">
        <v>80</v>
      </c>
      <c r="T279" s="16">
        <f>IF(NOT(R279="-"),INDEX(Dictionaries!F:F,MATCH(Main!S279,Dictionaries!E:E,0)),"-")</f>
        <v>5</v>
      </c>
      <c r="U279" s="13" t="s">
        <v>53</v>
      </c>
      <c r="V279" s="16">
        <f>IF(NOT(R279="-"),INDEX(Dictionaries!H:H,MATCH(Main!U279,Dictionaries!G:G,0)),"-")</f>
        <v>0</v>
      </c>
      <c r="W279" s="14">
        <v>2</v>
      </c>
      <c r="X279" s="44" t="str">
        <f>IF(NOT(R279="-"),INDEX(Dictionaries!J:J,MATCH(Main!W279,Dictionaries!I:I,0)),"-")</f>
        <v>02:00:00</v>
      </c>
      <c r="Y279" s="12" t="s">
        <v>105</v>
      </c>
      <c r="Z279" s="16">
        <f>IF(NOT(R279="-"),INDEX(Dictionaries!D:D,MATCH(Main!Y279,Dictionaries!C:C,0)),"-")</f>
        <v>10</v>
      </c>
      <c r="AA279" s="13" t="s">
        <v>80</v>
      </c>
      <c r="AB279" s="16">
        <f>IF(NOT(R279="-"),INDEX(Dictionaries!F:F,MATCH(Main!AA279,Dictionaries!E:E,0)),"-")</f>
        <v>5</v>
      </c>
      <c r="AC279" s="13" t="s">
        <v>53</v>
      </c>
      <c r="AD279" s="16">
        <f>IF(NOT(R279="-"),INDEX(Dictionaries!H:H,MATCH(Main!AC279,Dictionaries!G:G,0)),"-")</f>
        <v>0</v>
      </c>
      <c r="AE279" s="14">
        <v>2</v>
      </c>
      <c r="AF279" s="16" t="str">
        <f>IF(NOT(R279="-"),INDEX(Dictionaries!J:J,MATCH(Main!AE279,Dictionaries!I:I,0)),"-")</f>
        <v>02:00:00</v>
      </c>
      <c r="AG279" s="13">
        <v>60</v>
      </c>
      <c r="AH279" s="16" t="str">
        <f>IF(NOT(R279="-"),INDEX(Dictionaries!L:L,MATCH(Main!AG279,Dictionaries!K:K,0)),"-")</f>
        <v>01:00:00</v>
      </c>
      <c r="AI279" s="16" t="str">
        <f t="shared" si="40"/>
        <v>CST-01:00:00DST01:00:00,M3.5.0/02:00:00,M10.5.0/02:00:00</v>
      </c>
      <c r="AJ279" s="12" t="s">
        <v>227</v>
      </c>
      <c r="AK279" s="13" t="s">
        <v>227</v>
      </c>
      <c r="AL279" s="13" t="s">
        <v>227</v>
      </c>
      <c r="AM279" s="1" t="s">
        <v>227</v>
      </c>
      <c r="AN279" s="13" t="s">
        <v>227</v>
      </c>
      <c r="AO279" s="13" t="s">
        <v>227</v>
      </c>
      <c r="AP279" s="12" t="s">
        <v>227</v>
      </c>
      <c r="AQ279" s="13" t="s">
        <v>227</v>
      </c>
      <c r="AR279" s="13" t="s">
        <v>227</v>
      </c>
      <c r="AS279" s="1" t="s">
        <v>227</v>
      </c>
      <c r="AT279" s="13" t="s">
        <v>227</v>
      </c>
      <c r="AU279" s="13" t="s">
        <v>227</v>
      </c>
      <c r="AV279" s="12" t="s">
        <v>227</v>
      </c>
      <c r="AW279" s="13"/>
      <c r="AX279" s="13" t="s">
        <v>227</v>
      </c>
      <c r="AY279" s="13" t="s">
        <v>227</v>
      </c>
      <c r="AZ279" s="13" t="s">
        <v>227</v>
      </c>
      <c r="BA279" s="13" t="s">
        <v>227</v>
      </c>
      <c r="BB279" s="13" t="s">
        <v>227</v>
      </c>
      <c r="BC279" s="13" t="s">
        <v>227</v>
      </c>
      <c r="BD279" s="12" t="s">
        <v>227</v>
      </c>
      <c r="BE279" s="13" t="s">
        <v>227</v>
      </c>
      <c r="BF279" s="13" t="s">
        <v>227</v>
      </c>
      <c r="BG279" s="13" t="s">
        <v>227</v>
      </c>
      <c r="BH279" s="13" t="s">
        <v>227</v>
      </c>
      <c r="BI279" s="13" t="s">
        <v>227</v>
      </c>
      <c r="BJ279" s="13" t="s">
        <v>227</v>
      </c>
      <c r="BK279" s="2" t="str">
        <f t="shared" ref="BK279" si="63">BK275</f>
        <v>192.168.182.60</v>
      </c>
      <c r="BL279" s="13" t="s">
        <v>232</v>
      </c>
      <c r="BM279" s="13" t="str">
        <f t="shared" si="41"/>
        <v>12065</v>
      </c>
    </row>
    <row r="280" spans="1:65">
      <c r="E280" s="9"/>
      <c r="AH280" s="16" t="e">
        <f>IF(NOT(R280="-"),INDEX(Dictionaries!L:L,MATCH(Main!AG280,Dictionaries!K:K,0)),"-")</f>
        <v>#N/A</v>
      </c>
      <c r="AI280" s="16" t="str">
        <f t="shared" si="40"/>
        <v>-</v>
      </c>
    </row>
    <row r="281" spans="1:65">
      <c r="E281" s="9"/>
      <c r="AH281" s="16" t="e">
        <f>IF(NOT(R281="-"),INDEX(Dictionaries!L:L,MATCH(Main!AG281,Dictionaries!K:K,0)),"-")</f>
        <v>#N/A</v>
      </c>
      <c r="AI281" s="16" t="str">
        <f t="shared" si="40"/>
        <v>-</v>
      </c>
    </row>
    <row r="282" spans="1:65">
      <c r="E282" s="9"/>
      <c r="AH282" s="16" t="e">
        <f>IF(NOT(R282="-"),INDEX(Dictionaries!L:L,MATCH(Main!AG282,Dictionaries!K:K,0)),"-")</f>
        <v>#N/A</v>
      </c>
      <c r="AI282" s="16" t="str">
        <f t="shared" si="40"/>
        <v>-</v>
      </c>
    </row>
    <row r="283" spans="1:65">
      <c r="E283" s="9"/>
      <c r="AH283" s="16" t="e">
        <f>IF(NOT(R283="-"),INDEX(Dictionaries!L:L,MATCH(Main!AG283,Dictionaries!K:K,0)),"-")</f>
        <v>#N/A</v>
      </c>
      <c r="AI283" s="16" t="str">
        <f t="shared" si="40"/>
        <v>-</v>
      </c>
    </row>
    <row r="284" spans="1:65">
      <c r="E284" s="9"/>
      <c r="AH284" s="16" t="e">
        <f>IF(NOT(R284="-"),INDEX(Dictionaries!L:L,MATCH(Main!AG284,Dictionaries!K:K,0)),"-")</f>
        <v>#N/A</v>
      </c>
      <c r="AI284" s="16" t="str">
        <f t="shared" si="40"/>
        <v>-</v>
      </c>
    </row>
    <row r="285" spans="1:65">
      <c r="E285" s="9"/>
      <c r="AH285" s="16" t="e">
        <f>IF(NOT(R285="-"),INDEX(Dictionaries!L:L,MATCH(Main!AG285,Dictionaries!K:K,0)),"-")</f>
        <v>#N/A</v>
      </c>
      <c r="AI285" s="16" t="str">
        <f t="shared" si="40"/>
        <v>-</v>
      </c>
    </row>
    <row r="286" spans="1:65">
      <c r="E286" s="9"/>
      <c r="AH286" s="16" t="e">
        <f>IF(NOT(R286="-"),INDEX(Dictionaries!L:L,MATCH(Main!AG286,Dictionaries!K:K,0)),"-")</f>
        <v>#N/A</v>
      </c>
      <c r="AI286" s="16" t="str">
        <f t="shared" si="40"/>
        <v>-</v>
      </c>
    </row>
    <row r="287" spans="1:65">
      <c r="E287" s="9"/>
      <c r="AH287" s="16" t="e">
        <f>IF(NOT(R287="-"),INDEX(Dictionaries!L:L,MATCH(Main!AG287,Dictionaries!K:K,0)),"-")</f>
        <v>#N/A</v>
      </c>
      <c r="AI287" s="16" t="str">
        <f t="shared" si="40"/>
        <v>-</v>
      </c>
    </row>
    <row r="288" spans="1:65">
      <c r="E288" s="9"/>
      <c r="AH288" s="16" t="e">
        <f>IF(NOT(R288="-"),INDEX(Dictionaries!L:L,MATCH(Main!AG288,Dictionaries!K:K,0)),"-")</f>
        <v>#N/A</v>
      </c>
      <c r="AI288" s="16" t="str">
        <f t="shared" si="40"/>
        <v>-</v>
      </c>
    </row>
    <row r="289" spans="1:65">
      <c r="E289" s="9"/>
      <c r="AH289" s="16" t="e">
        <f>IF(NOT(R289="-"),INDEX(Dictionaries!L:L,MATCH(Main!AG289,Dictionaries!K:K,0)),"-")</f>
        <v>#N/A</v>
      </c>
      <c r="AI289" s="16" t="str">
        <f t="shared" si="40"/>
        <v>-</v>
      </c>
    </row>
    <row r="290" spans="1:65">
      <c r="E290" s="9"/>
      <c r="AH290" s="16" t="e">
        <f>IF(NOT(R290="-"),INDEX(Dictionaries!L:L,MATCH(Main!AG290,Dictionaries!K:K,0)),"-")</f>
        <v>#N/A</v>
      </c>
      <c r="AI290" s="16" t="str">
        <f t="shared" si="40"/>
        <v>-</v>
      </c>
    </row>
    <row r="291" spans="1:65">
      <c r="E291" s="9"/>
      <c r="AH291" s="16" t="e">
        <f>IF(NOT(R291="-"),INDEX(Dictionaries!L:L,MATCH(Main!AG291,Dictionaries!K:K,0)),"-")</f>
        <v>#N/A</v>
      </c>
      <c r="AI291" s="16" t="str">
        <f t="shared" si="40"/>
        <v>-</v>
      </c>
    </row>
    <row r="292" spans="1:65">
      <c r="E292" s="9"/>
      <c r="AH292" s="16" t="e">
        <f>IF(NOT(R292="-"),INDEX(Dictionaries!L:L,MATCH(Main!AG292,Dictionaries!K:K,0)),"-")</f>
        <v>#N/A</v>
      </c>
      <c r="AI292" s="16" t="str">
        <f t="shared" si="40"/>
        <v>-</v>
      </c>
    </row>
    <row r="293" spans="1:65">
      <c r="E293" s="9"/>
      <c r="AH293" s="16" t="e">
        <f>IF(NOT(R293="-"),INDEX(Dictionaries!L:L,MATCH(Main!AG293,Dictionaries!K:K,0)),"-")</f>
        <v>#N/A</v>
      </c>
      <c r="AI293" s="16" t="str">
        <f t="shared" si="40"/>
        <v>-</v>
      </c>
    </row>
    <row r="294" spans="1:65">
      <c r="E294" s="9"/>
      <c r="AH294" s="16" t="e">
        <f>IF(NOT(R294="-"),INDEX(Dictionaries!L:L,MATCH(Main!AG294,Dictionaries!K:K,0)),"-")</f>
        <v>#N/A</v>
      </c>
      <c r="AI294" s="16" t="str">
        <f t="shared" si="40"/>
        <v>-</v>
      </c>
    </row>
    <row r="295" spans="1:65">
      <c r="E295" s="9"/>
      <c r="AH295" s="16" t="e">
        <f>IF(NOT(R295="-"),INDEX(Dictionaries!L:L,MATCH(Main!AG295,Dictionaries!K:K,0)),"-")</f>
        <v>#N/A</v>
      </c>
      <c r="AI295" s="16" t="str">
        <f t="shared" si="40"/>
        <v>-</v>
      </c>
    </row>
    <row r="296" spans="1:65">
      <c r="E296" s="9"/>
      <c r="AH296" s="16" t="e">
        <f>IF(NOT(R296="-"),INDEX(Dictionaries!L:L,MATCH(Main!AG296,Dictionaries!K:K,0)),"-")</f>
        <v>#N/A</v>
      </c>
      <c r="AI296" s="16" t="str">
        <f t="shared" si="40"/>
        <v>-</v>
      </c>
    </row>
    <row r="297" spans="1:65">
      <c r="E297" s="9"/>
      <c r="AH297" s="16" t="e">
        <f>IF(NOT(R297="-"),INDEX(Dictionaries!L:L,MATCH(Main!AG297,Dictionaries!K:K,0)),"-")</f>
        <v>#N/A</v>
      </c>
      <c r="AI297" s="16" t="str">
        <f t="shared" si="40"/>
        <v>-</v>
      </c>
    </row>
    <row r="298" spans="1:65">
      <c r="E298" s="9"/>
      <c r="AH298" s="16" t="e">
        <f>IF(NOT(R298="-"),INDEX(Dictionaries!L:L,MATCH(Main!AG298,Dictionaries!K:K,0)),"-")</f>
        <v>#N/A</v>
      </c>
      <c r="AI298" s="16" t="str">
        <f t="shared" si="40"/>
        <v>-</v>
      </c>
    </row>
    <row r="299" spans="1:65">
      <c r="E299" s="9"/>
      <c r="AH299" s="16" t="e">
        <f>IF(NOT(R299="-"),INDEX(Dictionaries!L:L,MATCH(Main!AG299,Dictionaries!K:K,0)),"-")</f>
        <v>#N/A</v>
      </c>
      <c r="AI299" s="16" t="str">
        <f t="shared" si="40"/>
        <v>-</v>
      </c>
    </row>
    <row r="300" spans="1:65">
      <c r="A300" s="18">
        <v>2071</v>
      </c>
      <c r="B300" s="18" t="s">
        <v>352</v>
      </c>
      <c r="D300" s="3" t="s">
        <v>223</v>
      </c>
      <c r="E300" s="9" t="s">
        <v>224</v>
      </c>
      <c r="F300" s="2">
        <v>192</v>
      </c>
      <c r="G300" s="1">
        <v>168</v>
      </c>
      <c r="H300" s="1">
        <v>182</v>
      </c>
      <c r="I300" s="1">
        <f>_xlfn.NUMBERVALUE(RIGHT(A300,3))</f>
        <v>71</v>
      </c>
      <c r="J300" s="17" t="str">
        <f t="shared" ref="J300:J331" si="64">F300&amp;"."&amp;G300&amp;"."&amp;H300&amp;"."&amp;I300</f>
        <v>192.168.182.71</v>
      </c>
      <c r="K300" s="11" t="s">
        <v>118</v>
      </c>
      <c r="L300" s="15" t="str">
        <f>INDEX(Dictionaries!B:B,MATCH(Main!K300,Dictionaries!A:A,0))</f>
        <v>CST-01:00</v>
      </c>
      <c r="M300" s="9" t="s">
        <v>225</v>
      </c>
      <c r="N300" s="9" t="s">
        <v>226</v>
      </c>
      <c r="O300" s="13">
        <v>123</v>
      </c>
      <c r="P300" s="13">
        <v>60</v>
      </c>
      <c r="Q300" s="12" t="s">
        <v>65</v>
      </c>
      <c r="R300" s="16">
        <f>IF(NOT(ISBLANK(Q300)),INDEX(Dictionaries!D:D,MATCH(Main!Q300,Dictionaries!C:C,0)),"-")</f>
        <v>3</v>
      </c>
      <c r="S300" s="13" t="s">
        <v>80</v>
      </c>
      <c r="T300" s="16">
        <f>IF(NOT(R300="-"),INDEX(Dictionaries!F:F,MATCH(Main!S300,Dictionaries!E:E,0)),"-")</f>
        <v>5</v>
      </c>
      <c r="U300" s="13" t="s">
        <v>53</v>
      </c>
      <c r="V300" s="16">
        <f>IF(NOT(R300="-"),INDEX(Dictionaries!H:H,MATCH(Main!U300,Dictionaries!G:G,0)),"-")</f>
        <v>0</v>
      </c>
      <c r="W300" s="14">
        <v>2</v>
      </c>
      <c r="X300" s="44" t="str">
        <f>IF(NOT(R300="-"),INDEX(Dictionaries!J:J,MATCH(Main!W300,Dictionaries!I:I,0)),"-")</f>
        <v>02:00:00</v>
      </c>
      <c r="Y300" s="12" t="s">
        <v>105</v>
      </c>
      <c r="Z300" s="16">
        <f>IF(NOT(R300="-"),INDEX(Dictionaries!D:D,MATCH(Main!Y300,Dictionaries!C:C,0)),"-")</f>
        <v>10</v>
      </c>
      <c r="AA300" s="13" t="s">
        <v>80</v>
      </c>
      <c r="AB300" s="16">
        <f>IF(NOT(R300="-"),INDEX(Dictionaries!F:F,MATCH(Main!AA300,Dictionaries!E:E,0)),"-")</f>
        <v>5</v>
      </c>
      <c r="AC300" s="13" t="s">
        <v>53</v>
      </c>
      <c r="AD300" s="16">
        <f>IF(NOT(R300="-"),INDEX(Dictionaries!H:H,MATCH(Main!AC300,Dictionaries!G:G,0)),"-")</f>
        <v>0</v>
      </c>
      <c r="AE300" s="14">
        <v>2</v>
      </c>
      <c r="AF300" s="16" t="str">
        <f>IF(NOT(R300="-"),INDEX(Dictionaries!J:J,MATCH(Main!AE300,Dictionaries!I:I,0)),"-")</f>
        <v>02:00:00</v>
      </c>
      <c r="AG300" s="13">
        <v>60</v>
      </c>
      <c r="AH300" s="16" t="str">
        <f>IF(NOT(R300="-"),INDEX(Dictionaries!L:L,MATCH(Main!AG300,Dictionaries!K:K,0)),"-")</f>
        <v>01:00:00</v>
      </c>
      <c r="AI300" s="16" t="str">
        <f t="shared" si="40"/>
        <v>CST-01:00:00DST01:00:00,M3.5.0/02:00:00,M10.5.0/02:00:00</v>
      </c>
      <c r="AJ300" s="12" t="s">
        <v>227</v>
      </c>
      <c r="AK300" s="13" t="s">
        <v>227</v>
      </c>
      <c r="AL300" s="13" t="s">
        <v>227</v>
      </c>
      <c r="AM300" s="1" t="s">
        <v>227</v>
      </c>
      <c r="AN300" s="13" t="s">
        <v>227</v>
      </c>
      <c r="AO300" s="13" t="s">
        <v>227</v>
      </c>
      <c r="AP300" s="12" t="s">
        <v>227</v>
      </c>
      <c r="AQ300" s="13" t="s">
        <v>227</v>
      </c>
      <c r="AR300" s="13" t="s">
        <v>227</v>
      </c>
      <c r="AS300" s="1" t="s">
        <v>227</v>
      </c>
      <c r="AT300" s="13" t="s">
        <v>227</v>
      </c>
      <c r="AU300" s="13" t="s">
        <v>227</v>
      </c>
      <c r="AV300" s="12" t="s">
        <v>227</v>
      </c>
      <c r="AW300" s="13"/>
      <c r="AX300" s="13" t="s">
        <v>227</v>
      </c>
      <c r="AY300" s="13" t="s">
        <v>227</v>
      </c>
      <c r="AZ300" s="13" t="s">
        <v>227</v>
      </c>
      <c r="BA300" s="13" t="s">
        <v>227</v>
      </c>
      <c r="BB300" s="13" t="s">
        <v>227</v>
      </c>
      <c r="BC300" s="13" t="s">
        <v>227</v>
      </c>
      <c r="BD300" s="12" t="s">
        <v>227</v>
      </c>
      <c r="BE300" s="13" t="s">
        <v>227</v>
      </c>
      <c r="BF300" s="13" t="s">
        <v>227</v>
      </c>
      <c r="BG300" s="13" t="s">
        <v>227</v>
      </c>
      <c r="BH300" s="13" t="s">
        <v>227</v>
      </c>
      <c r="BI300" s="13" t="s">
        <v>227</v>
      </c>
      <c r="BJ300" s="13" t="s">
        <v>227</v>
      </c>
      <c r="BK300" s="12" t="str">
        <f>F300&amp;"."&amp;G300&amp;"."&amp;H300&amp;"."&amp;(I300-1)</f>
        <v>192.168.182.70</v>
      </c>
      <c r="BL300" s="13" t="s">
        <v>232</v>
      </c>
      <c r="BM300" s="13" t="str">
        <f t="shared" ref="BM300:BM331" si="65">120&amp;RIGHT(A300,2)</f>
        <v>12071</v>
      </c>
    </row>
    <row r="301" spans="1:65">
      <c r="A301">
        <v>2072</v>
      </c>
      <c r="B301" t="s">
        <v>353</v>
      </c>
      <c r="D301" s="3" t="s">
        <v>223</v>
      </c>
      <c r="E301" s="9" t="s">
        <v>224</v>
      </c>
      <c r="F301" s="2">
        <v>192</v>
      </c>
      <c r="G301" s="1">
        <v>168</v>
      </c>
      <c r="H301" s="1">
        <v>182</v>
      </c>
      <c r="I301" s="1">
        <f t="shared" ref="I301:I329" si="66">_xlfn.NUMBERVALUE(RIGHT(A301,3))</f>
        <v>72</v>
      </c>
      <c r="J301" s="17" t="str">
        <f t="shared" si="64"/>
        <v>192.168.182.72</v>
      </c>
      <c r="K301" s="11" t="s">
        <v>118</v>
      </c>
      <c r="L301" s="15" t="str">
        <f>INDEX(Dictionaries!B:B,MATCH(Main!K301,Dictionaries!A:A,0))</f>
        <v>CST-01:00</v>
      </c>
      <c r="M301" s="9" t="s">
        <v>225</v>
      </c>
      <c r="N301" s="9" t="s">
        <v>226</v>
      </c>
      <c r="O301" s="13">
        <v>123</v>
      </c>
      <c r="P301" s="13">
        <v>60</v>
      </c>
      <c r="Q301" s="12" t="s">
        <v>65</v>
      </c>
      <c r="R301" s="16">
        <f>IF(NOT(ISBLANK(Q301)),INDEX(Dictionaries!D:D,MATCH(Main!Q301,Dictionaries!C:C,0)),"-")</f>
        <v>3</v>
      </c>
      <c r="S301" s="13" t="s">
        <v>80</v>
      </c>
      <c r="T301" s="16">
        <f>IF(NOT(R301="-"),INDEX(Dictionaries!F:F,MATCH(Main!S301,Dictionaries!E:E,0)),"-")</f>
        <v>5</v>
      </c>
      <c r="U301" s="13" t="s">
        <v>53</v>
      </c>
      <c r="V301" s="16">
        <f>IF(NOT(R301="-"),INDEX(Dictionaries!H:H,MATCH(Main!U301,Dictionaries!G:G,0)),"-")</f>
        <v>0</v>
      </c>
      <c r="W301" s="14">
        <v>2</v>
      </c>
      <c r="X301" s="44" t="str">
        <f>IF(NOT(R301="-"),INDEX(Dictionaries!J:J,MATCH(Main!W301,Dictionaries!I:I,0)),"-")</f>
        <v>02:00:00</v>
      </c>
      <c r="Y301" s="12" t="s">
        <v>105</v>
      </c>
      <c r="Z301" s="16">
        <f>IF(NOT(R301="-"),INDEX(Dictionaries!D:D,MATCH(Main!Y301,Dictionaries!C:C,0)),"-")</f>
        <v>10</v>
      </c>
      <c r="AA301" s="13" t="s">
        <v>80</v>
      </c>
      <c r="AB301" s="16">
        <f>IF(NOT(R301="-"),INDEX(Dictionaries!F:F,MATCH(Main!AA301,Dictionaries!E:E,0)),"-")</f>
        <v>5</v>
      </c>
      <c r="AC301" s="13" t="s">
        <v>53</v>
      </c>
      <c r="AD301" s="16">
        <f>IF(NOT(R301="-"),INDEX(Dictionaries!H:H,MATCH(Main!AC301,Dictionaries!G:G,0)),"-")</f>
        <v>0</v>
      </c>
      <c r="AE301" s="14">
        <v>2</v>
      </c>
      <c r="AF301" s="16" t="str">
        <f>IF(NOT(R301="-"),INDEX(Dictionaries!J:J,MATCH(Main!AE301,Dictionaries!I:I,0)),"-")</f>
        <v>02:00:00</v>
      </c>
      <c r="AG301" s="13">
        <v>60</v>
      </c>
      <c r="AH301" s="16" t="str">
        <f>IF(NOT(R301="-"),INDEX(Dictionaries!L:L,MATCH(Main!AG301,Dictionaries!K:K,0)),"-")</f>
        <v>01:00:00</v>
      </c>
      <c r="AI301" s="16" t="str">
        <f t="shared" si="40"/>
        <v>CST-01:00:00DST01:00:00,M3.5.0/02:00:00,M10.5.0/02:00:00</v>
      </c>
      <c r="AJ301" s="2">
        <v>2560</v>
      </c>
      <c r="AK301" s="1">
        <v>1440</v>
      </c>
      <c r="AL301" s="1" t="s">
        <v>89</v>
      </c>
      <c r="AM301" s="17">
        <v>100</v>
      </c>
      <c r="AN301" s="1">
        <v>25</v>
      </c>
      <c r="AO301" s="1">
        <v>16384</v>
      </c>
      <c r="AP301" s="2">
        <v>3840</v>
      </c>
      <c r="AQ301" s="1">
        <v>1080</v>
      </c>
      <c r="AR301" s="1" t="s">
        <v>89</v>
      </c>
      <c r="AS301" s="17">
        <v>100</v>
      </c>
      <c r="AT301" s="1">
        <v>25</v>
      </c>
      <c r="AU301" s="1">
        <v>16834</v>
      </c>
      <c r="AV301" s="2" t="s">
        <v>228</v>
      </c>
      <c r="AX301" s="1" t="s">
        <v>230</v>
      </c>
      <c r="AY301" s="1" t="s">
        <v>229</v>
      </c>
      <c r="AZ301" s="1">
        <v>39</v>
      </c>
      <c r="BA301" s="1">
        <v>96</v>
      </c>
      <c r="BB301" s="1">
        <v>1</v>
      </c>
      <c r="BC301" s="1">
        <v>48</v>
      </c>
      <c r="BD301" s="2" t="s">
        <v>354</v>
      </c>
      <c r="BE301" s="1" t="s">
        <v>229</v>
      </c>
      <c r="BF301" s="1">
        <v>14</v>
      </c>
      <c r="BG301" s="1">
        <v>544</v>
      </c>
      <c r="BH301" s="1" t="s">
        <v>230</v>
      </c>
      <c r="BI301" s="1">
        <v>0</v>
      </c>
      <c r="BJ301" s="1">
        <v>512</v>
      </c>
      <c r="BK301" s="2" t="str">
        <f>BK300</f>
        <v>192.168.182.70</v>
      </c>
      <c r="BL301" s="13" t="s">
        <v>232</v>
      </c>
      <c r="BM301" s="13" t="str">
        <f t="shared" si="65"/>
        <v>12072</v>
      </c>
    </row>
    <row r="302" spans="1:65">
      <c r="A302">
        <v>2073</v>
      </c>
      <c r="B302" t="s">
        <v>355</v>
      </c>
      <c r="D302" s="3" t="s">
        <v>223</v>
      </c>
      <c r="E302" s="9" t="s">
        <v>224</v>
      </c>
      <c r="F302" s="2">
        <v>192</v>
      </c>
      <c r="G302" s="1">
        <v>168</v>
      </c>
      <c r="H302" s="1">
        <v>182</v>
      </c>
      <c r="I302" s="1">
        <f t="shared" si="66"/>
        <v>73</v>
      </c>
      <c r="J302" s="17" t="str">
        <f t="shared" si="64"/>
        <v>192.168.182.73</v>
      </c>
      <c r="K302" s="11" t="s">
        <v>118</v>
      </c>
      <c r="L302" s="15" t="str">
        <f>INDEX(Dictionaries!B:B,MATCH(Main!K302,Dictionaries!A:A,0))</f>
        <v>CST-01:00</v>
      </c>
      <c r="M302" s="9" t="s">
        <v>225</v>
      </c>
      <c r="N302" s="9" t="s">
        <v>226</v>
      </c>
      <c r="O302" s="13">
        <v>123</v>
      </c>
      <c r="P302" s="13">
        <v>60</v>
      </c>
      <c r="Q302" s="12" t="s">
        <v>65</v>
      </c>
      <c r="R302" s="16">
        <f>IF(NOT(ISBLANK(Q302)),INDEX(Dictionaries!D:D,MATCH(Main!Q302,Dictionaries!C:C,0)),"-")</f>
        <v>3</v>
      </c>
      <c r="S302" s="13" t="s">
        <v>80</v>
      </c>
      <c r="T302" s="16">
        <f>IF(NOT(R302="-"),INDEX(Dictionaries!F:F,MATCH(Main!S302,Dictionaries!E:E,0)),"-")</f>
        <v>5</v>
      </c>
      <c r="U302" s="13" t="s">
        <v>53</v>
      </c>
      <c r="V302" s="16">
        <f>IF(NOT(R302="-"),INDEX(Dictionaries!H:H,MATCH(Main!U302,Dictionaries!G:G,0)),"-")</f>
        <v>0</v>
      </c>
      <c r="W302" s="14">
        <v>2</v>
      </c>
      <c r="X302" s="44" t="str">
        <f>IF(NOT(R302="-"),INDEX(Dictionaries!J:J,MATCH(Main!W302,Dictionaries!I:I,0)),"-")</f>
        <v>02:00:00</v>
      </c>
      <c r="Y302" s="12" t="s">
        <v>105</v>
      </c>
      <c r="Z302" s="16">
        <f>IF(NOT(R302="-"),INDEX(Dictionaries!D:D,MATCH(Main!Y302,Dictionaries!C:C,0)),"-")</f>
        <v>10</v>
      </c>
      <c r="AA302" s="13" t="s">
        <v>80</v>
      </c>
      <c r="AB302" s="16">
        <f>IF(NOT(R302="-"),INDEX(Dictionaries!F:F,MATCH(Main!AA302,Dictionaries!E:E,0)),"-")</f>
        <v>5</v>
      </c>
      <c r="AC302" s="13" t="s">
        <v>53</v>
      </c>
      <c r="AD302" s="16">
        <f>IF(NOT(R302="-"),INDEX(Dictionaries!H:H,MATCH(Main!AC302,Dictionaries!G:G,0)),"-")</f>
        <v>0</v>
      </c>
      <c r="AE302" s="14">
        <v>2</v>
      </c>
      <c r="AF302" s="16" t="str">
        <f>IF(NOT(R302="-"),INDEX(Dictionaries!J:J,MATCH(Main!AE302,Dictionaries!I:I,0)),"-")</f>
        <v>02:00:00</v>
      </c>
      <c r="AG302" s="13">
        <v>60</v>
      </c>
      <c r="AH302" s="16" t="str">
        <f>IF(NOT(R302="-"),INDEX(Dictionaries!L:L,MATCH(Main!AG302,Dictionaries!K:K,0)),"-")</f>
        <v>01:00:00</v>
      </c>
      <c r="AI302" s="16" t="str">
        <f t="shared" si="40"/>
        <v>CST-01:00:00DST01:00:00,M3.5.0/02:00:00,M10.5.0/02:00:00</v>
      </c>
      <c r="AJ302" s="2">
        <v>2592</v>
      </c>
      <c r="AK302" s="1">
        <v>1944</v>
      </c>
      <c r="AL302" s="1" t="s">
        <v>89</v>
      </c>
      <c r="AM302" s="17">
        <v>100</v>
      </c>
      <c r="AN302" s="1">
        <v>20</v>
      </c>
      <c r="AO302" s="1">
        <v>8192</v>
      </c>
      <c r="AP302" s="12" t="s">
        <v>227</v>
      </c>
      <c r="AQ302" s="13" t="s">
        <v>227</v>
      </c>
      <c r="AR302" s="13" t="s">
        <v>227</v>
      </c>
      <c r="AS302" s="1" t="s">
        <v>227</v>
      </c>
      <c r="AT302" s="13" t="s">
        <v>227</v>
      </c>
      <c r="AU302" s="13" t="s">
        <v>227</v>
      </c>
      <c r="AV302" s="2" t="s">
        <v>228</v>
      </c>
      <c r="AX302" s="1" t="s">
        <v>230</v>
      </c>
      <c r="AY302" s="1" t="s">
        <v>229</v>
      </c>
      <c r="AZ302" s="1">
        <v>19</v>
      </c>
      <c r="BA302" s="1">
        <v>80</v>
      </c>
      <c r="BB302" s="1">
        <v>1</v>
      </c>
      <c r="BC302" s="1">
        <v>48</v>
      </c>
      <c r="BD302" s="12" t="s">
        <v>227</v>
      </c>
      <c r="BE302" s="13" t="s">
        <v>227</v>
      </c>
      <c r="BF302" s="13" t="s">
        <v>227</v>
      </c>
      <c r="BG302" s="13" t="s">
        <v>227</v>
      </c>
      <c r="BH302" s="13" t="s">
        <v>227</v>
      </c>
      <c r="BI302" s="13" t="s">
        <v>227</v>
      </c>
      <c r="BJ302" s="13" t="s">
        <v>227</v>
      </c>
      <c r="BK302" s="2" t="str">
        <f>BK300</f>
        <v>192.168.182.70</v>
      </c>
      <c r="BL302" s="13" t="s">
        <v>232</v>
      </c>
      <c r="BM302" s="13" t="str">
        <f t="shared" si="65"/>
        <v>12073</v>
      </c>
    </row>
    <row r="303" spans="1:65">
      <c r="A303">
        <v>2074</v>
      </c>
      <c r="B303" t="s">
        <v>356</v>
      </c>
      <c r="D303" s="3" t="s">
        <v>223</v>
      </c>
      <c r="E303" s="9" t="s">
        <v>224</v>
      </c>
      <c r="F303" s="2">
        <v>192</v>
      </c>
      <c r="G303" s="1">
        <v>168</v>
      </c>
      <c r="H303" s="1">
        <v>182</v>
      </c>
      <c r="I303" s="1">
        <f t="shared" si="66"/>
        <v>74</v>
      </c>
      <c r="J303" s="17" t="str">
        <f t="shared" si="64"/>
        <v>192.168.182.74</v>
      </c>
      <c r="K303" s="11" t="s">
        <v>118</v>
      </c>
      <c r="L303" s="15" t="str">
        <f>INDEX(Dictionaries!B:B,MATCH(Main!K303,Dictionaries!A:A,0))</f>
        <v>CST-01:00</v>
      </c>
      <c r="M303" s="9" t="s">
        <v>225</v>
      </c>
      <c r="N303" s="9" t="s">
        <v>226</v>
      </c>
      <c r="O303" s="13">
        <v>123</v>
      </c>
      <c r="P303" s="13">
        <v>60</v>
      </c>
      <c r="Q303" s="12" t="s">
        <v>65</v>
      </c>
      <c r="R303" s="16">
        <f>IF(NOT(ISBLANK(Q303)),INDEX(Dictionaries!D:D,MATCH(Main!Q303,Dictionaries!C:C,0)),"-")</f>
        <v>3</v>
      </c>
      <c r="S303" s="13" t="s">
        <v>80</v>
      </c>
      <c r="T303" s="16">
        <f>IF(NOT(R303="-"),INDEX(Dictionaries!F:F,MATCH(Main!S303,Dictionaries!E:E,0)),"-")</f>
        <v>5</v>
      </c>
      <c r="U303" s="13" t="s">
        <v>53</v>
      </c>
      <c r="V303" s="16">
        <f>IF(NOT(R303="-"),INDEX(Dictionaries!H:H,MATCH(Main!U303,Dictionaries!G:G,0)),"-")</f>
        <v>0</v>
      </c>
      <c r="W303" s="14">
        <v>2</v>
      </c>
      <c r="X303" s="44" t="str">
        <f>IF(NOT(R303="-"),INDEX(Dictionaries!J:J,MATCH(Main!W303,Dictionaries!I:I,0)),"-")</f>
        <v>02:00:00</v>
      </c>
      <c r="Y303" s="12" t="s">
        <v>105</v>
      </c>
      <c r="Z303" s="16">
        <f>IF(NOT(R303="-"),INDEX(Dictionaries!D:D,MATCH(Main!Y303,Dictionaries!C:C,0)),"-")</f>
        <v>10</v>
      </c>
      <c r="AA303" s="13" t="s">
        <v>80</v>
      </c>
      <c r="AB303" s="16">
        <f>IF(NOT(R303="-"),INDEX(Dictionaries!F:F,MATCH(Main!AA303,Dictionaries!E:E,0)),"-")</f>
        <v>5</v>
      </c>
      <c r="AC303" s="13" t="s">
        <v>53</v>
      </c>
      <c r="AD303" s="16">
        <f>IF(NOT(R303="-"),INDEX(Dictionaries!H:H,MATCH(Main!AC303,Dictionaries!G:G,0)),"-")</f>
        <v>0</v>
      </c>
      <c r="AE303" s="14">
        <v>2</v>
      </c>
      <c r="AF303" s="16" t="str">
        <f>IF(NOT(R303="-"),INDEX(Dictionaries!J:J,MATCH(Main!AE303,Dictionaries!I:I,0)),"-")</f>
        <v>02:00:00</v>
      </c>
      <c r="AG303" s="13">
        <v>60</v>
      </c>
      <c r="AH303" s="16" t="str">
        <f>IF(NOT(R303="-"),INDEX(Dictionaries!L:L,MATCH(Main!AG303,Dictionaries!K:K,0)),"-")</f>
        <v>01:00:00</v>
      </c>
      <c r="AI303" s="16" t="str">
        <f t="shared" si="40"/>
        <v>CST-01:00:00DST01:00:00,M3.5.0/02:00:00,M10.5.0/02:00:00</v>
      </c>
      <c r="AJ303" s="12" t="s">
        <v>227</v>
      </c>
      <c r="AK303" s="13" t="s">
        <v>227</v>
      </c>
      <c r="AL303" s="13" t="s">
        <v>227</v>
      </c>
      <c r="AM303" s="1" t="s">
        <v>227</v>
      </c>
      <c r="AN303" s="13" t="s">
        <v>227</v>
      </c>
      <c r="AO303" s="13" t="s">
        <v>227</v>
      </c>
      <c r="AP303" s="12" t="s">
        <v>227</v>
      </c>
      <c r="AQ303" s="13" t="s">
        <v>227</v>
      </c>
      <c r="AR303" s="13" t="s">
        <v>227</v>
      </c>
      <c r="AS303" s="1" t="s">
        <v>227</v>
      </c>
      <c r="AT303" s="13" t="s">
        <v>227</v>
      </c>
      <c r="AU303" s="13" t="s">
        <v>227</v>
      </c>
      <c r="AV303" s="12" t="s">
        <v>227</v>
      </c>
      <c r="AW303" s="13"/>
      <c r="AX303" s="13" t="s">
        <v>227</v>
      </c>
      <c r="AY303" s="13" t="s">
        <v>227</v>
      </c>
      <c r="AZ303" s="13" t="s">
        <v>227</v>
      </c>
      <c r="BA303" s="13" t="s">
        <v>227</v>
      </c>
      <c r="BB303" s="13" t="s">
        <v>227</v>
      </c>
      <c r="BC303" s="13" t="s">
        <v>227</v>
      </c>
      <c r="BD303" s="12" t="s">
        <v>227</v>
      </c>
      <c r="BE303" s="13" t="s">
        <v>227</v>
      </c>
      <c r="BF303" s="13" t="s">
        <v>227</v>
      </c>
      <c r="BG303" s="13" t="s">
        <v>227</v>
      </c>
      <c r="BH303" s="13" t="s">
        <v>227</v>
      </c>
      <c r="BI303" s="13" t="s">
        <v>227</v>
      </c>
      <c r="BJ303" s="13" t="s">
        <v>227</v>
      </c>
      <c r="BK303" s="2" t="str">
        <f>BK300</f>
        <v>192.168.182.70</v>
      </c>
      <c r="BL303" s="13" t="s">
        <v>232</v>
      </c>
      <c r="BM303" s="13" t="str">
        <f t="shared" si="65"/>
        <v>12074</v>
      </c>
    </row>
    <row r="304" spans="1:65">
      <c r="A304">
        <v>2075</v>
      </c>
      <c r="B304" t="s">
        <v>357</v>
      </c>
      <c r="D304" s="3" t="s">
        <v>223</v>
      </c>
      <c r="E304" s="9" t="s">
        <v>224</v>
      </c>
      <c r="F304" s="2">
        <v>192</v>
      </c>
      <c r="G304" s="1">
        <v>168</v>
      </c>
      <c r="H304" s="1">
        <v>182</v>
      </c>
      <c r="I304" s="1">
        <f t="shared" si="66"/>
        <v>75</v>
      </c>
      <c r="J304" s="17" t="str">
        <f t="shared" si="64"/>
        <v>192.168.182.75</v>
      </c>
      <c r="K304" s="11" t="s">
        <v>118</v>
      </c>
      <c r="L304" s="15" t="str">
        <f>INDEX(Dictionaries!B:B,MATCH(Main!K304,Dictionaries!A:A,0))</f>
        <v>CST-01:00</v>
      </c>
      <c r="M304" s="9" t="s">
        <v>225</v>
      </c>
      <c r="N304" s="9" t="s">
        <v>226</v>
      </c>
      <c r="O304" s="13">
        <v>123</v>
      </c>
      <c r="P304" s="13">
        <v>60</v>
      </c>
      <c r="Q304" s="12" t="s">
        <v>65</v>
      </c>
      <c r="R304" s="16">
        <f>IF(NOT(ISBLANK(Q304)),INDEX(Dictionaries!D:D,MATCH(Main!Q304,Dictionaries!C:C,0)),"-")</f>
        <v>3</v>
      </c>
      <c r="S304" s="13" t="s">
        <v>80</v>
      </c>
      <c r="T304" s="16">
        <f>IF(NOT(R304="-"),INDEX(Dictionaries!F:F,MATCH(Main!S304,Dictionaries!E:E,0)),"-")</f>
        <v>5</v>
      </c>
      <c r="U304" s="13" t="s">
        <v>53</v>
      </c>
      <c r="V304" s="16">
        <f>IF(NOT(R304="-"),INDEX(Dictionaries!H:H,MATCH(Main!U304,Dictionaries!G:G,0)),"-")</f>
        <v>0</v>
      </c>
      <c r="W304" s="14">
        <v>2</v>
      </c>
      <c r="X304" s="44" t="str">
        <f>IF(NOT(R304="-"),INDEX(Dictionaries!J:J,MATCH(Main!W304,Dictionaries!I:I,0)),"-")</f>
        <v>02:00:00</v>
      </c>
      <c r="Y304" s="12" t="s">
        <v>105</v>
      </c>
      <c r="Z304" s="16">
        <f>IF(NOT(R304="-"),INDEX(Dictionaries!D:D,MATCH(Main!Y304,Dictionaries!C:C,0)),"-")</f>
        <v>10</v>
      </c>
      <c r="AA304" s="13" t="s">
        <v>80</v>
      </c>
      <c r="AB304" s="16">
        <f>IF(NOT(R304="-"),INDEX(Dictionaries!F:F,MATCH(Main!AA304,Dictionaries!E:E,0)),"-")</f>
        <v>5</v>
      </c>
      <c r="AC304" s="13" t="s">
        <v>53</v>
      </c>
      <c r="AD304" s="16">
        <f>IF(NOT(R304="-"),INDEX(Dictionaries!H:H,MATCH(Main!AC304,Dictionaries!G:G,0)),"-")</f>
        <v>0</v>
      </c>
      <c r="AE304" s="14">
        <v>2</v>
      </c>
      <c r="AF304" s="16" t="str">
        <f>IF(NOT(R304="-"),INDEX(Dictionaries!J:J,MATCH(Main!AE304,Dictionaries!I:I,0)),"-")</f>
        <v>02:00:00</v>
      </c>
      <c r="AG304" s="13">
        <v>60</v>
      </c>
      <c r="AH304" s="16" t="str">
        <f>IF(NOT(R304="-"),INDEX(Dictionaries!L:L,MATCH(Main!AG304,Dictionaries!K:K,0)),"-")</f>
        <v>01:00:00</v>
      </c>
      <c r="AI304" s="16" t="str">
        <f t="shared" si="40"/>
        <v>CST-01:00:00DST01:00:00,M3.5.0/02:00:00,M10.5.0/02:00:00</v>
      </c>
      <c r="AJ304" s="12" t="s">
        <v>227</v>
      </c>
      <c r="AK304" s="13" t="s">
        <v>227</v>
      </c>
      <c r="AL304" s="13" t="s">
        <v>227</v>
      </c>
      <c r="AM304" s="1" t="s">
        <v>227</v>
      </c>
      <c r="AN304" s="13" t="s">
        <v>227</v>
      </c>
      <c r="AO304" s="13" t="s">
        <v>227</v>
      </c>
      <c r="AP304" s="12" t="s">
        <v>227</v>
      </c>
      <c r="AQ304" s="13" t="s">
        <v>227</v>
      </c>
      <c r="AR304" s="13" t="s">
        <v>227</v>
      </c>
      <c r="AS304" s="1" t="s">
        <v>227</v>
      </c>
      <c r="AT304" s="13" t="s">
        <v>227</v>
      </c>
      <c r="AU304" s="13" t="s">
        <v>227</v>
      </c>
      <c r="AV304" s="12" t="s">
        <v>227</v>
      </c>
      <c r="AW304" s="13"/>
      <c r="AX304" s="13" t="s">
        <v>227</v>
      </c>
      <c r="AY304" s="13" t="s">
        <v>227</v>
      </c>
      <c r="AZ304" s="13" t="s">
        <v>227</v>
      </c>
      <c r="BA304" s="13" t="s">
        <v>227</v>
      </c>
      <c r="BB304" s="13" t="s">
        <v>227</v>
      </c>
      <c r="BC304" s="13" t="s">
        <v>227</v>
      </c>
      <c r="BD304" s="12" t="s">
        <v>227</v>
      </c>
      <c r="BE304" s="13" t="s">
        <v>227</v>
      </c>
      <c r="BF304" s="13" t="s">
        <v>227</v>
      </c>
      <c r="BG304" s="13" t="s">
        <v>227</v>
      </c>
      <c r="BH304" s="13" t="s">
        <v>227</v>
      </c>
      <c r="BI304" s="13" t="s">
        <v>227</v>
      </c>
      <c r="BJ304" s="13" t="s">
        <v>227</v>
      </c>
      <c r="BK304" s="2" t="str">
        <f>BK300</f>
        <v>192.168.182.70</v>
      </c>
      <c r="BL304" s="13" t="s">
        <v>232</v>
      </c>
      <c r="BM304" s="13" t="str">
        <f t="shared" si="65"/>
        <v>12075</v>
      </c>
    </row>
    <row r="305" spans="1:65">
      <c r="A305" s="18">
        <v>2081</v>
      </c>
      <c r="B305" s="18" t="s">
        <v>352</v>
      </c>
      <c r="D305" s="3" t="s">
        <v>223</v>
      </c>
      <c r="E305" s="9" t="s">
        <v>224</v>
      </c>
      <c r="F305" s="2">
        <v>192</v>
      </c>
      <c r="G305" s="1">
        <v>168</v>
      </c>
      <c r="H305" s="1">
        <v>182</v>
      </c>
      <c r="I305" s="1">
        <f t="shared" si="66"/>
        <v>81</v>
      </c>
      <c r="J305" s="17" t="str">
        <f t="shared" si="64"/>
        <v>192.168.182.81</v>
      </c>
      <c r="K305" s="11" t="s">
        <v>118</v>
      </c>
      <c r="L305" s="15" t="str">
        <f>INDEX(Dictionaries!B:B,MATCH(Main!K305,Dictionaries!A:A,0))</f>
        <v>CST-01:00</v>
      </c>
      <c r="M305" s="9" t="s">
        <v>225</v>
      </c>
      <c r="N305" s="9" t="s">
        <v>226</v>
      </c>
      <c r="O305" s="13">
        <v>123</v>
      </c>
      <c r="P305" s="13">
        <v>60</v>
      </c>
      <c r="Q305" s="12" t="s">
        <v>65</v>
      </c>
      <c r="R305" s="16">
        <f>IF(NOT(ISBLANK(Q305)),INDEX(Dictionaries!D:D,MATCH(Main!Q305,Dictionaries!C:C,0)),"-")</f>
        <v>3</v>
      </c>
      <c r="S305" s="13" t="s">
        <v>80</v>
      </c>
      <c r="T305" s="16">
        <f>IF(NOT(R305="-"),INDEX(Dictionaries!F:F,MATCH(Main!S305,Dictionaries!E:E,0)),"-")</f>
        <v>5</v>
      </c>
      <c r="U305" s="13" t="s">
        <v>53</v>
      </c>
      <c r="V305" s="16">
        <f>IF(NOT(R305="-"),INDEX(Dictionaries!H:H,MATCH(Main!U305,Dictionaries!G:G,0)),"-")</f>
        <v>0</v>
      </c>
      <c r="W305" s="14">
        <v>2</v>
      </c>
      <c r="X305" s="44" t="str">
        <f>IF(NOT(R305="-"),INDEX(Dictionaries!J:J,MATCH(Main!W305,Dictionaries!I:I,0)),"-")</f>
        <v>02:00:00</v>
      </c>
      <c r="Y305" s="12" t="s">
        <v>105</v>
      </c>
      <c r="Z305" s="16">
        <f>IF(NOT(R305="-"),INDEX(Dictionaries!D:D,MATCH(Main!Y305,Dictionaries!C:C,0)),"-")</f>
        <v>10</v>
      </c>
      <c r="AA305" s="13" t="s">
        <v>80</v>
      </c>
      <c r="AB305" s="16">
        <f>IF(NOT(R305="-"),INDEX(Dictionaries!F:F,MATCH(Main!AA305,Dictionaries!E:E,0)),"-")</f>
        <v>5</v>
      </c>
      <c r="AC305" s="13" t="s">
        <v>53</v>
      </c>
      <c r="AD305" s="16">
        <f>IF(NOT(R305="-"),INDEX(Dictionaries!H:H,MATCH(Main!AC305,Dictionaries!G:G,0)),"-")</f>
        <v>0</v>
      </c>
      <c r="AE305" s="14">
        <v>2</v>
      </c>
      <c r="AF305" s="16" t="str">
        <f>IF(NOT(R305="-"),INDEX(Dictionaries!J:J,MATCH(Main!AE305,Dictionaries!I:I,0)),"-")</f>
        <v>02:00:00</v>
      </c>
      <c r="AG305" s="13">
        <v>60</v>
      </c>
      <c r="AH305" s="16" t="str">
        <f>IF(NOT(R305="-"),INDEX(Dictionaries!L:L,MATCH(Main!AG305,Dictionaries!K:K,0)),"-")</f>
        <v>01:00:00</v>
      </c>
      <c r="AI305" s="16" t="str">
        <f t="shared" si="40"/>
        <v>CST-01:00:00DST01:00:00,M3.5.0/02:00:00,M10.5.0/02:00:00</v>
      </c>
      <c r="AJ305" s="12" t="s">
        <v>227</v>
      </c>
      <c r="AK305" s="13" t="s">
        <v>227</v>
      </c>
      <c r="AL305" s="13" t="s">
        <v>227</v>
      </c>
      <c r="AM305" s="1" t="s">
        <v>227</v>
      </c>
      <c r="AN305" s="13" t="s">
        <v>227</v>
      </c>
      <c r="AO305" s="13" t="s">
        <v>227</v>
      </c>
      <c r="AP305" s="12" t="s">
        <v>227</v>
      </c>
      <c r="AQ305" s="13" t="s">
        <v>227</v>
      </c>
      <c r="AR305" s="13" t="s">
        <v>227</v>
      </c>
      <c r="AS305" s="1" t="s">
        <v>227</v>
      </c>
      <c r="AT305" s="13" t="s">
        <v>227</v>
      </c>
      <c r="AU305" s="13" t="s">
        <v>227</v>
      </c>
      <c r="AV305" s="12" t="s">
        <v>227</v>
      </c>
      <c r="AW305" s="13"/>
      <c r="AX305" s="13" t="s">
        <v>227</v>
      </c>
      <c r="AY305" s="13" t="s">
        <v>227</v>
      </c>
      <c r="AZ305" s="13" t="s">
        <v>227</v>
      </c>
      <c r="BA305" s="13" t="s">
        <v>227</v>
      </c>
      <c r="BB305" s="13" t="s">
        <v>227</v>
      </c>
      <c r="BC305" s="13" t="s">
        <v>227</v>
      </c>
      <c r="BD305" s="12" t="s">
        <v>227</v>
      </c>
      <c r="BE305" s="13" t="s">
        <v>227</v>
      </c>
      <c r="BF305" s="13" t="s">
        <v>227</v>
      </c>
      <c r="BG305" s="13" t="s">
        <v>227</v>
      </c>
      <c r="BH305" s="13" t="s">
        <v>227</v>
      </c>
      <c r="BI305" s="13" t="s">
        <v>227</v>
      </c>
      <c r="BJ305" s="13" t="s">
        <v>227</v>
      </c>
      <c r="BK305" s="12" t="str">
        <f>F305&amp;"."&amp;G305&amp;"."&amp;H305&amp;"."&amp;(I305-1)</f>
        <v>192.168.182.80</v>
      </c>
      <c r="BL305" s="13" t="s">
        <v>232</v>
      </c>
      <c r="BM305" s="13" t="str">
        <f t="shared" si="65"/>
        <v>12081</v>
      </c>
    </row>
    <row r="306" spans="1:65">
      <c r="A306">
        <v>2082</v>
      </c>
      <c r="B306" t="s">
        <v>353</v>
      </c>
      <c r="D306" s="3" t="s">
        <v>223</v>
      </c>
      <c r="E306" s="9" t="s">
        <v>224</v>
      </c>
      <c r="F306" s="2">
        <v>192</v>
      </c>
      <c r="G306" s="1">
        <v>168</v>
      </c>
      <c r="H306" s="1">
        <v>182</v>
      </c>
      <c r="I306" s="1">
        <f t="shared" si="66"/>
        <v>82</v>
      </c>
      <c r="J306" s="17" t="str">
        <f t="shared" si="64"/>
        <v>192.168.182.82</v>
      </c>
      <c r="K306" s="11" t="s">
        <v>118</v>
      </c>
      <c r="L306" s="15" t="str">
        <f>INDEX(Dictionaries!B:B,MATCH(Main!K306,Dictionaries!A:A,0))</f>
        <v>CST-01:00</v>
      </c>
      <c r="M306" s="9" t="s">
        <v>225</v>
      </c>
      <c r="N306" s="9" t="s">
        <v>226</v>
      </c>
      <c r="O306" s="13">
        <v>123</v>
      </c>
      <c r="P306" s="13">
        <v>60</v>
      </c>
      <c r="Q306" s="12" t="s">
        <v>65</v>
      </c>
      <c r="R306" s="16">
        <f>IF(NOT(ISBLANK(Q306)),INDEX(Dictionaries!D:D,MATCH(Main!Q306,Dictionaries!C:C,0)),"-")</f>
        <v>3</v>
      </c>
      <c r="S306" s="13" t="s">
        <v>80</v>
      </c>
      <c r="T306" s="16">
        <f>IF(NOT(R306="-"),INDEX(Dictionaries!F:F,MATCH(Main!S306,Dictionaries!E:E,0)),"-")</f>
        <v>5</v>
      </c>
      <c r="U306" s="13" t="s">
        <v>53</v>
      </c>
      <c r="V306" s="16">
        <f>IF(NOT(R306="-"),INDEX(Dictionaries!H:H,MATCH(Main!U306,Dictionaries!G:G,0)),"-")</f>
        <v>0</v>
      </c>
      <c r="W306" s="14">
        <v>2</v>
      </c>
      <c r="X306" s="44" t="str">
        <f>IF(NOT(R306="-"),INDEX(Dictionaries!J:J,MATCH(Main!W306,Dictionaries!I:I,0)),"-")</f>
        <v>02:00:00</v>
      </c>
      <c r="Y306" s="12" t="s">
        <v>105</v>
      </c>
      <c r="Z306" s="16">
        <f>IF(NOT(R306="-"),INDEX(Dictionaries!D:D,MATCH(Main!Y306,Dictionaries!C:C,0)),"-")</f>
        <v>10</v>
      </c>
      <c r="AA306" s="13" t="s">
        <v>80</v>
      </c>
      <c r="AB306" s="16">
        <f>IF(NOT(R306="-"),INDEX(Dictionaries!F:F,MATCH(Main!AA306,Dictionaries!E:E,0)),"-")</f>
        <v>5</v>
      </c>
      <c r="AC306" s="13" t="s">
        <v>53</v>
      </c>
      <c r="AD306" s="16">
        <f>IF(NOT(R306="-"),INDEX(Dictionaries!H:H,MATCH(Main!AC306,Dictionaries!G:G,0)),"-")</f>
        <v>0</v>
      </c>
      <c r="AE306" s="14">
        <v>2</v>
      </c>
      <c r="AF306" s="16" t="str">
        <f>IF(NOT(R306="-"),INDEX(Dictionaries!J:J,MATCH(Main!AE306,Dictionaries!I:I,0)),"-")</f>
        <v>02:00:00</v>
      </c>
      <c r="AG306" s="13">
        <v>60</v>
      </c>
      <c r="AH306" s="16" t="str">
        <f>IF(NOT(R306="-"),INDEX(Dictionaries!L:L,MATCH(Main!AG306,Dictionaries!K:K,0)),"-")</f>
        <v>01:00:00</v>
      </c>
      <c r="AI306" s="16" t="str">
        <f t="shared" si="40"/>
        <v>CST-01:00:00DST01:00:00,M3.5.0/02:00:00,M10.5.0/02:00:00</v>
      </c>
      <c r="AJ306" s="2">
        <v>2560</v>
      </c>
      <c r="AK306" s="1">
        <v>1440</v>
      </c>
      <c r="AL306" s="1" t="s">
        <v>89</v>
      </c>
      <c r="AM306" s="17">
        <v>100</v>
      </c>
      <c r="AN306" s="1">
        <v>25</v>
      </c>
      <c r="AO306" s="1">
        <v>16384</v>
      </c>
      <c r="AP306" s="2">
        <v>3840</v>
      </c>
      <c r="AQ306" s="1">
        <v>1080</v>
      </c>
      <c r="AR306" s="1" t="s">
        <v>89</v>
      </c>
      <c r="AS306" s="17">
        <v>100</v>
      </c>
      <c r="AT306" s="1">
        <v>25</v>
      </c>
      <c r="AU306" s="1">
        <v>16834</v>
      </c>
      <c r="AV306" s="2" t="s">
        <v>228</v>
      </c>
      <c r="AX306" s="1" t="s">
        <v>230</v>
      </c>
      <c r="AY306" s="1" t="s">
        <v>229</v>
      </c>
      <c r="AZ306" s="1">
        <v>39</v>
      </c>
      <c r="BA306" s="1">
        <v>96</v>
      </c>
      <c r="BB306" s="1">
        <v>1</v>
      </c>
      <c r="BC306" s="1">
        <v>48</v>
      </c>
      <c r="BD306" s="2" t="s">
        <v>354</v>
      </c>
      <c r="BE306" s="1" t="s">
        <v>229</v>
      </c>
      <c r="BF306" s="1">
        <v>14</v>
      </c>
      <c r="BG306" s="1">
        <v>544</v>
      </c>
      <c r="BH306" s="1" t="s">
        <v>230</v>
      </c>
      <c r="BI306" s="1">
        <v>0</v>
      </c>
      <c r="BJ306" s="1">
        <v>512</v>
      </c>
      <c r="BK306" s="2" t="str">
        <f t="shared" ref="BK306" si="67">BK305</f>
        <v>192.168.182.80</v>
      </c>
      <c r="BL306" s="13" t="s">
        <v>232</v>
      </c>
      <c r="BM306" s="13" t="str">
        <f t="shared" si="65"/>
        <v>12082</v>
      </c>
    </row>
    <row r="307" spans="1:65">
      <c r="A307">
        <v>2083</v>
      </c>
      <c r="B307" t="s">
        <v>355</v>
      </c>
      <c r="D307" s="3" t="s">
        <v>223</v>
      </c>
      <c r="E307" s="9" t="s">
        <v>224</v>
      </c>
      <c r="F307" s="2">
        <v>192</v>
      </c>
      <c r="G307" s="1">
        <v>168</v>
      </c>
      <c r="H307" s="1">
        <v>182</v>
      </c>
      <c r="I307" s="1">
        <f t="shared" si="66"/>
        <v>83</v>
      </c>
      <c r="J307" s="17" t="str">
        <f t="shared" si="64"/>
        <v>192.168.182.83</v>
      </c>
      <c r="K307" s="11" t="s">
        <v>118</v>
      </c>
      <c r="L307" s="15" t="str">
        <f>INDEX(Dictionaries!B:B,MATCH(Main!K307,Dictionaries!A:A,0))</f>
        <v>CST-01:00</v>
      </c>
      <c r="M307" s="9" t="s">
        <v>225</v>
      </c>
      <c r="N307" s="9" t="s">
        <v>226</v>
      </c>
      <c r="O307" s="13">
        <v>123</v>
      </c>
      <c r="P307" s="13">
        <v>60</v>
      </c>
      <c r="Q307" s="12" t="s">
        <v>65</v>
      </c>
      <c r="R307" s="16">
        <f>IF(NOT(ISBLANK(Q307)),INDEX(Dictionaries!D:D,MATCH(Main!Q307,Dictionaries!C:C,0)),"-")</f>
        <v>3</v>
      </c>
      <c r="S307" s="13" t="s">
        <v>80</v>
      </c>
      <c r="T307" s="16">
        <f>IF(NOT(R307="-"),INDEX(Dictionaries!F:F,MATCH(Main!S307,Dictionaries!E:E,0)),"-")</f>
        <v>5</v>
      </c>
      <c r="U307" s="13" t="s">
        <v>53</v>
      </c>
      <c r="V307" s="16">
        <f>IF(NOT(R307="-"),INDEX(Dictionaries!H:H,MATCH(Main!U307,Dictionaries!G:G,0)),"-")</f>
        <v>0</v>
      </c>
      <c r="W307" s="14">
        <v>2</v>
      </c>
      <c r="X307" s="44" t="str">
        <f>IF(NOT(R307="-"),INDEX(Dictionaries!J:J,MATCH(Main!W307,Dictionaries!I:I,0)),"-")</f>
        <v>02:00:00</v>
      </c>
      <c r="Y307" s="12" t="s">
        <v>105</v>
      </c>
      <c r="Z307" s="16">
        <f>IF(NOT(R307="-"),INDEX(Dictionaries!D:D,MATCH(Main!Y307,Dictionaries!C:C,0)),"-")</f>
        <v>10</v>
      </c>
      <c r="AA307" s="13" t="s">
        <v>80</v>
      </c>
      <c r="AB307" s="16">
        <f>IF(NOT(R307="-"),INDEX(Dictionaries!F:F,MATCH(Main!AA307,Dictionaries!E:E,0)),"-")</f>
        <v>5</v>
      </c>
      <c r="AC307" s="13" t="s">
        <v>53</v>
      </c>
      <c r="AD307" s="16">
        <f>IF(NOT(R307="-"),INDEX(Dictionaries!H:H,MATCH(Main!AC307,Dictionaries!G:G,0)),"-")</f>
        <v>0</v>
      </c>
      <c r="AE307" s="14">
        <v>2</v>
      </c>
      <c r="AF307" s="16" t="str">
        <f>IF(NOT(R307="-"),INDEX(Dictionaries!J:J,MATCH(Main!AE307,Dictionaries!I:I,0)),"-")</f>
        <v>02:00:00</v>
      </c>
      <c r="AG307" s="13">
        <v>60</v>
      </c>
      <c r="AH307" s="16" t="str">
        <f>IF(NOT(R307="-"),INDEX(Dictionaries!L:L,MATCH(Main!AG307,Dictionaries!K:K,0)),"-")</f>
        <v>01:00:00</v>
      </c>
      <c r="AI307" s="16" t="str">
        <f t="shared" si="40"/>
        <v>CST-01:00:00DST01:00:00,M3.5.0/02:00:00,M10.5.0/02:00:00</v>
      </c>
      <c r="AJ307" s="2">
        <v>2592</v>
      </c>
      <c r="AK307" s="1">
        <v>1944</v>
      </c>
      <c r="AL307" s="1" t="s">
        <v>89</v>
      </c>
      <c r="AM307" s="17">
        <v>100</v>
      </c>
      <c r="AN307" s="1">
        <v>20</v>
      </c>
      <c r="AO307" s="1">
        <v>8192</v>
      </c>
      <c r="AP307" s="12" t="s">
        <v>227</v>
      </c>
      <c r="AQ307" s="13" t="s">
        <v>227</v>
      </c>
      <c r="AR307" s="13" t="s">
        <v>227</v>
      </c>
      <c r="AS307" s="1" t="s">
        <v>227</v>
      </c>
      <c r="AT307" s="13" t="s">
        <v>227</v>
      </c>
      <c r="AU307" s="13" t="s">
        <v>227</v>
      </c>
      <c r="AV307" s="2" t="s">
        <v>228</v>
      </c>
      <c r="AX307" s="1" t="s">
        <v>230</v>
      </c>
      <c r="AY307" s="1" t="s">
        <v>229</v>
      </c>
      <c r="AZ307" s="1">
        <v>19</v>
      </c>
      <c r="BA307" s="1">
        <v>80</v>
      </c>
      <c r="BB307" s="1">
        <v>1</v>
      </c>
      <c r="BC307" s="1">
        <v>48</v>
      </c>
      <c r="BD307" s="12" t="s">
        <v>227</v>
      </c>
      <c r="BE307" s="13" t="s">
        <v>227</v>
      </c>
      <c r="BF307" s="13" t="s">
        <v>227</v>
      </c>
      <c r="BG307" s="13" t="s">
        <v>227</v>
      </c>
      <c r="BH307" s="13" t="s">
        <v>227</v>
      </c>
      <c r="BI307" s="13" t="s">
        <v>227</v>
      </c>
      <c r="BJ307" s="13" t="s">
        <v>227</v>
      </c>
      <c r="BK307" s="2" t="str">
        <f t="shared" ref="BK307" si="68">BK305</f>
        <v>192.168.182.80</v>
      </c>
      <c r="BL307" s="13" t="s">
        <v>232</v>
      </c>
      <c r="BM307" s="13" t="str">
        <f t="shared" si="65"/>
        <v>12083</v>
      </c>
    </row>
    <row r="308" spans="1:65">
      <c r="A308">
        <v>2084</v>
      </c>
      <c r="B308" t="s">
        <v>356</v>
      </c>
      <c r="D308" s="3" t="s">
        <v>223</v>
      </c>
      <c r="E308" s="9" t="s">
        <v>224</v>
      </c>
      <c r="F308" s="2">
        <v>192</v>
      </c>
      <c r="G308" s="1">
        <v>168</v>
      </c>
      <c r="H308" s="1">
        <v>182</v>
      </c>
      <c r="I308" s="1">
        <f t="shared" si="66"/>
        <v>84</v>
      </c>
      <c r="J308" s="17" t="str">
        <f t="shared" si="64"/>
        <v>192.168.182.84</v>
      </c>
      <c r="K308" s="11" t="s">
        <v>118</v>
      </c>
      <c r="L308" s="15" t="str">
        <f>INDEX(Dictionaries!B:B,MATCH(Main!K308,Dictionaries!A:A,0))</f>
        <v>CST-01:00</v>
      </c>
      <c r="M308" s="9" t="s">
        <v>225</v>
      </c>
      <c r="N308" s="9" t="s">
        <v>226</v>
      </c>
      <c r="O308" s="13">
        <v>123</v>
      </c>
      <c r="P308" s="13">
        <v>60</v>
      </c>
      <c r="Q308" s="12" t="s">
        <v>65</v>
      </c>
      <c r="R308" s="16">
        <f>IF(NOT(ISBLANK(Q308)),INDEX(Dictionaries!D:D,MATCH(Main!Q308,Dictionaries!C:C,0)),"-")</f>
        <v>3</v>
      </c>
      <c r="S308" s="13" t="s">
        <v>80</v>
      </c>
      <c r="T308" s="16">
        <f>IF(NOT(R308="-"),INDEX(Dictionaries!F:F,MATCH(Main!S308,Dictionaries!E:E,0)),"-")</f>
        <v>5</v>
      </c>
      <c r="U308" s="13" t="s">
        <v>53</v>
      </c>
      <c r="V308" s="16">
        <f>IF(NOT(R308="-"),INDEX(Dictionaries!H:H,MATCH(Main!U308,Dictionaries!G:G,0)),"-")</f>
        <v>0</v>
      </c>
      <c r="W308" s="14">
        <v>2</v>
      </c>
      <c r="X308" s="44" t="str">
        <f>IF(NOT(R308="-"),INDEX(Dictionaries!J:J,MATCH(Main!W308,Dictionaries!I:I,0)),"-")</f>
        <v>02:00:00</v>
      </c>
      <c r="Y308" s="12" t="s">
        <v>105</v>
      </c>
      <c r="Z308" s="16">
        <f>IF(NOT(R308="-"),INDEX(Dictionaries!D:D,MATCH(Main!Y308,Dictionaries!C:C,0)),"-")</f>
        <v>10</v>
      </c>
      <c r="AA308" s="13" t="s">
        <v>80</v>
      </c>
      <c r="AB308" s="16">
        <f>IF(NOT(R308="-"),INDEX(Dictionaries!F:F,MATCH(Main!AA308,Dictionaries!E:E,0)),"-")</f>
        <v>5</v>
      </c>
      <c r="AC308" s="13" t="s">
        <v>53</v>
      </c>
      <c r="AD308" s="16">
        <f>IF(NOT(R308="-"),INDEX(Dictionaries!H:H,MATCH(Main!AC308,Dictionaries!G:G,0)),"-")</f>
        <v>0</v>
      </c>
      <c r="AE308" s="14">
        <v>2</v>
      </c>
      <c r="AF308" s="16" t="str">
        <f>IF(NOT(R308="-"),INDEX(Dictionaries!J:J,MATCH(Main!AE308,Dictionaries!I:I,0)),"-")</f>
        <v>02:00:00</v>
      </c>
      <c r="AG308" s="13">
        <v>60</v>
      </c>
      <c r="AH308" s="16" t="str">
        <f>IF(NOT(R308="-"),INDEX(Dictionaries!L:L,MATCH(Main!AG308,Dictionaries!K:K,0)),"-")</f>
        <v>01:00:00</v>
      </c>
      <c r="AI308" s="16" t="str">
        <f t="shared" si="40"/>
        <v>CST-01:00:00DST01:00:00,M3.5.0/02:00:00,M10.5.0/02:00:00</v>
      </c>
      <c r="AJ308" s="12" t="s">
        <v>227</v>
      </c>
      <c r="AK308" s="13" t="s">
        <v>227</v>
      </c>
      <c r="AL308" s="13" t="s">
        <v>227</v>
      </c>
      <c r="AM308" s="1" t="s">
        <v>227</v>
      </c>
      <c r="AN308" s="13" t="s">
        <v>227</v>
      </c>
      <c r="AO308" s="13" t="s">
        <v>227</v>
      </c>
      <c r="AP308" s="12" t="s">
        <v>227</v>
      </c>
      <c r="AQ308" s="13" t="s">
        <v>227</v>
      </c>
      <c r="AR308" s="13" t="s">
        <v>227</v>
      </c>
      <c r="AS308" s="1" t="s">
        <v>227</v>
      </c>
      <c r="AT308" s="13" t="s">
        <v>227</v>
      </c>
      <c r="AU308" s="13" t="s">
        <v>227</v>
      </c>
      <c r="AV308" s="12" t="s">
        <v>227</v>
      </c>
      <c r="AW308" s="13"/>
      <c r="AX308" s="13" t="s">
        <v>227</v>
      </c>
      <c r="AY308" s="13" t="s">
        <v>227</v>
      </c>
      <c r="AZ308" s="13" t="s">
        <v>227</v>
      </c>
      <c r="BA308" s="13" t="s">
        <v>227</v>
      </c>
      <c r="BB308" s="13" t="s">
        <v>227</v>
      </c>
      <c r="BC308" s="13" t="s">
        <v>227</v>
      </c>
      <c r="BD308" s="12" t="s">
        <v>227</v>
      </c>
      <c r="BE308" s="13" t="s">
        <v>227</v>
      </c>
      <c r="BF308" s="13" t="s">
        <v>227</v>
      </c>
      <c r="BG308" s="13" t="s">
        <v>227</v>
      </c>
      <c r="BH308" s="13" t="s">
        <v>227</v>
      </c>
      <c r="BI308" s="13" t="s">
        <v>227</v>
      </c>
      <c r="BJ308" s="13" t="s">
        <v>227</v>
      </c>
      <c r="BK308" s="2" t="str">
        <f t="shared" ref="BK308" si="69">BK305</f>
        <v>192.168.182.80</v>
      </c>
      <c r="BL308" s="13" t="s">
        <v>232</v>
      </c>
      <c r="BM308" s="13" t="str">
        <f t="shared" si="65"/>
        <v>12084</v>
      </c>
    </row>
    <row r="309" spans="1:65">
      <c r="A309">
        <v>2085</v>
      </c>
      <c r="B309" t="s">
        <v>357</v>
      </c>
      <c r="D309" s="3" t="s">
        <v>223</v>
      </c>
      <c r="E309" s="9" t="s">
        <v>224</v>
      </c>
      <c r="F309" s="2">
        <v>192</v>
      </c>
      <c r="G309" s="1">
        <v>168</v>
      </c>
      <c r="H309" s="1">
        <v>182</v>
      </c>
      <c r="I309" s="1">
        <f t="shared" si="66"/>
        <v>85</v>
      </c>
      <c r="J309" s="17" t="str">
        <f t="shared" si="64"/>
        <v>192.168.182.85</v>
      </c>
      <c r="K309" s="11" t="s">
        <v>118</v>
      </c>
      <c r="L309" s="15" t="str">
        <f>INDEX(Dictionaries!B:B,MATCH(Main!K309,Dictionaries!A:A,0))</f>
        <v>CST-01:00</v>
      </c>
      <c r="M309" s="9" t="s">
        <v>225</v>
      </c>
      <c r="N309" s="9" t="s">
        <v>226</v>
      </c>
      <c r="O309" s="13">
        <v>123</v>
      </c>
      <c r="P309" s="13">
        <v>60</v>
      </c>
      <c r="Q309" s="12" t="s">
        <v>65</v>
      </c>
      <c r="R309" s="16">
        <f>IF(NOT(ISBLANK(Q309)),INDEX(Dictionaries!D:D,MATCH(Main!Q309,Dictionaries!C:C,0)),"-")</f>
        <v>3</v>
      </c>
      <c r="S309" s="13" t="s">
        <v>80</v>
      </c>
      <c r="T309" s="16">
        <f>IF(NOT(R309="-"),INDEX(Dictionaries!F:F,MATCH(Main!S309,Dictionaries!E:E,0)),"-")</f>
        <v>5</v>
      </c>
      <c r="U309" s="13" t="s">
        <v>53</v>
      </c>
      <c r="V309" s="16">
        <f>IF(NOT(R309="-"),INDEX(Dictionaries!H:H,MATCH(Main!U309,Dictionaries!G:G,0)),"-")</f>
        <v>0</v>
      </c>
      <c r="W309" s="14">
        <v>2</v>
      </c>
      <c r="X309" s="44" t="str">
        <f>IF(NOT(R309="-"),INDEX(Dictionaries!J:J,MATCH(Main!W309,Dictionaries!I:I,0)),"-")</f>
        <v>02:00:00</v>
      </c>
      <c r="Y309" s="12" t="s">
        <v>105</v>
      </c>
      <c r="Z309" s="16">
        <f>IF(NOT(R309="-"),INDEX(Dictionaries!D:D,MATCH(Main!Y309,Dictionaries!C:C,0)),"-")</f>
        <v>10</v>
      </c>
      <c r="AA309" s="13" t="s">
        <v>80</v>
      </c>
      <c r="AB309" s="16">
        <f>IF(NOT(R309="-"),INDEX(Dictionaries!F:F,MATCH(Main!AA309,Dictionaries!E:E,0)),"-")</f>
        <v>5</v>
      </c>
      <c r="AC309" s="13" t="s">
        <v>53</v>
      </c>
      <c r="AD309" s="16">
        <f>IF(NOT(R309="-"),INDEX(Dictionaries!H:H,MATCH(Main!AC309,Dictionaries!G:G,0)),"-")</f>
        <v>0</v>
      </c>
      <c r="AE309" s="14">
        <v>2</v>
      </c>
      <c r="AF309" s="16" t="str">
        <f>IF(NOT(R309="-"),INDEX(Dictionaries!J:J,MATCH(Main!AE309,Dictionaries!I:I,0)),"-")</f>
        <v>02:00:00</v>
      </c>
      <c r="AG309" s="13">
        <v>60</v>
      </c>
      <c r="AH309" s="16" t="str">
        <f>IF(NOT(R309="-"),INDEX(Dictionaries!L:L,MATCH(Main!AG309,Dictionaries!K:K,0)),"-")</f>
        <v>01:00:00</v>
      </c>
      <c r="AI309" s="16" t="str">
        <f t="shared" si="40"/>
        <v>CST-01:00:00DST01:00:00,M3.5.0/02:00:00,M10.5.0/02:00:00</v>
      </c>
      <c r="AJ309" s="12" t="s">
        <v>227</v>
      </c>
      <c r="AK309" s="13" t="s">
        <v>227</v>
      </c>
      <c r="AL309" s="13" t="s">
        <v>227</v>
      </c>
      <c r="AM309" s="1" t="s">
        <v>227</v>
      </c>
      <c r="AN309" s="13" t="s">
        <v>227</v>
      </c>
      <c r="AO309" s="13" t="s">
        <v>227</v>
      </c>
      <c r="AP309" s="12" t="s">
        <v>227</v>
      </c>
      <c r="AQ309" s="13" t="s">
        <v>227</v>
      </c>
      <c r="AR309" s="13" t="s">
        <v>227</v>
      </c>
      <c r="AS309" s="1" t="s">
        <v>227</v>
      </c>
      <c r="AT309" s="13" t="s">
        <v>227</v>
      </c>
      <c r="AU309" s="13" t="s">
        <v>227</v>
      </c>
      <c r="AV309" s="12" t="s">
        <v>227</v>
      </c>
      <c r="AW309" s="13"/>
      <c r="AX309" s="13" t="s">
        <v>227</v>
      </c>
      <c r="AY309" s="13" t="s">
        <v>227</v>
      </c>
      <c r="AZ309" s="13" t="s">
        <v>227</v>
      </c>
      <c r="BA309" s="13" t="s">
        <v>227</v>
      </c>
      <c r="BB309" s="13" t="s">
        <v>227</v>
      </c>
      <c r="BC309" s="13" t="s">
        <v>227</v>
      </c>
      <c r="BD309" s="12" t="s">
        <v>227</v>
      </c>
      <c r="BE309" s="13" t="s">
        <v>227</v>
      </c>
      <c r="BF309" s="13" t="s">
        <v>227</v>
      </c>
      <c r="BG309" s="13" t="s">
        <v>227</v>
      </c>
      <c r="BH309" s="13" t="s">
        <v>227</v>
      </c>
      <c r="BI309" s="13" t="s">
        <v>227</v>
      </c>
      <c r="BJ309" s="13" t="s">
        <v>227</v>
      </c>
      <c r="BK309" s="2" t="str">
        <f t="shared" ref="BK309" si="70">BK305</f>
        <v>192.168.182.80</v>
      </c>
      <c r="BL309" s="13" t="s">
        <v>232</v>
      </c>
      <c r="BM309" s="13" t="str">
        <f t="shared" si="65"/>
        <v>12085</v>
      </c>
    </row>
    <row r="310" spans="1:65">
      <c r="A310" s="18">
        <v>2091</v>
      </c>
      <c r="B310" s="18" t="s">
        <v>352</v>
      </c>
      <c r="D310" s="3" t="s">
        <v>223</v>
      </c>
      <c r="E310" s="9" t="s">
        <v>224</v>
      </c>
      <c r="F310" s="2">
        <v>192</v>
      </c>
      <c r="G310" s="1">
        <v>168</v>
      </c>
      <c r="H310" s="1">
        <v>182</v>
      </c>
      <c r="I310" s="1">
        <f t="shared" si="66"/>
        <v>91</v>
      </c>
      <c r="J310" s="17" t="str">
        <f t="shared" si="64"/>
        <v>192.168.182.91</v>
      </c>
      <c r="K310" s="11" t="s">
        <v>118</v>
      </c>
      <c r="L310" s="15" t="str">
        <f>INDEX(Dictionaries!B:B,MATCH(Main!K310,Dictionaries!A:A,0))</f>
        <v>CST-01:00</v>
      </c>
      <c r="M310" s="9" t="s">
        <v>225</v>
      </c>
      <c r="N310" s="9" t="s">
        <v>226</v>
      </c>
      <c r="O310" s="13">
        <v>123</v>
      </c>
      <c r="P310" s="13">
        <v>60</v>
      </c>
      <c r="Q310" s="12" t="s">
        <v>65</v>
      </c>
      <c r="R310" s="16">
        <f>IF(NOT(ISBLANK(Q310)),INDEX(Dictionaries!D:D,MATCH(Main!Q310,Dictionaries!C:C,0)),"-")</f>
        <v>3</v>
      </c>
      <c r="S310" s="13" t="s">
        <v>80</v>
      </c>
      <c r="T310" s="16">
        <f>IF(NOT(R310="-"),INDEX(Dictionaries!F:F,MATCH(Main!S310,Dictionaries!E:E,0)),"-")</f>
        <v>5</v>
      </c>
      <c r="U310" s="13" t="s">
        <v>53</v>
      </c>
      <c r="V310" s="16">
        <f>IF(NOT(R310="-"),INDEX(Dictionaries!H:H,MATCH(Main!U310,Dictionaries!G:G,0)),"-")</f>
        <v>0</v>
      </c>
      <c r="W310" s="14">
        <v>2</v>
      </c>
      <c r="X310" s="44" t="str">
        <f>IF(NOT(R310="-"),INDEX(Dictionaries!J:J,MATCH(Main!W310,Dictionaries!I:I,0)),"-")</f>
        <v>02:00:00</v>
      </c>
      <c r="Y310" s="12" t="s">
        <v>105</v>
      </c>
      <c r="Z310" s="16">
        <f>IF(NOT(R310="-"),INDEX(Dictionaries!D:D,MATCH(Main!Y310,Dictionaries!C:C,0)),"-")</f>
        <v>10</v>
      </c>
      <c r="AA310" s="13" t="s">
        <v>80</v>
      </c>
      <c r="AB310" s="16">
        <f>IF(NOT(R310="-"),INDEX(Dictionaries!F:F,MATCH(Main!AA310,Dictionaries!E:E,0)),"-")</f>
        <v>5</v>
      </c>
      <c r="AC310" s="13" t="s">
        <v>53</v>
      </c>
      <c r="AD310" s="16">
        <f>IF(NOT(R310="-"),INDEX(Dictionaries!H:H,MATCH(Main!AC310,Dictionaries!G:G,0)),"-")</f>
        <v>0</v>
      </c>
      <c r="AE310" s="14">
        <v>2</v>
      </c>
      <c r="AF310" s="16" t="str">
        <f>IF(NOT(R310="-"),INDEX(Dictionaries!J:J,MATCH(Main!AE310,Dictionaries!I:I,0)),"-")</f>
        <v>02:00:00</v>
      </c>
      <c r="AG310" s="13">
        <v>60</v>
      </c>
      <c r="AH310" s="16" t="str">
        <f>IF(NOT(R310="-"),INDEX(Dictionaries!L:L,MATCH(Main!AG310,Dictionaries!K:K,0)),"-")</f>
        <v>01:00:00</v>
      </c>
      <c r="AI310" s="16" t="str">
        <f t="shared" si="40"/>
        <v>CST-01:00:00DST01:00:00,M3.5.0/02:00:00,M10.5.0/02:00:00</v>
      </c>
      <c r="AJ310" s="12" t="s">
        <v>227</v>
      </c>
      <c r="AK310" s="13" t="s">
        <v>227</v>
      </c>
      <c r="AL310" s="13" t="s">
        <v>227</v>
      </c>
      <c r="AM310" s="1" t="s">
        <v>227</v>
      </c>
      <c r="AN310" s="13" t="s">
        <v>227</v>
      </c>
      <c r="AO310" s="13" t="s">
        <v>227</v>
      </c>
      <c r="AP310" s="12" t="s">
        <v>227</v>
      </c>
      <c r="AQ310" s="13" t="s">
        <v>227</v>
      </c>
      <c r="AR310" s="13" t="s">
        <v>227</v>
      </c>
      <c r="AS310" s="1" t="s">
        <v>227</v>
      </c>
      <c r="AT310" s="13" t="s">
        <v>227</v>
      </c>
      <c r="AU310" s="13" t="s">
        <v>227</v>
      </c>
      <c r="AV310" s="12" t="s">
        <v>227</v>
      </c>
      <c r="AW310" s="13"/>
      <c r="AX310" s="13" t="s">
        <v>227</v>
      </c>
      <c r="AY310" s="13" t="s">
        <v>227</v>
      </c>
      <c r="AZ310" s="13" t="s">
        <v>227</v>
      </c>
      <c r="BA310" s="13" t="s">
        <v>227</v>
      </c>
      <c r="BB310" s="13" t="s">
        <v>227</v>
      </c>
      <c r="BC310" s="13" t="s">
        <v>227</v>
      </c>
      <c r="BD310" s="12" t="s">
        <v>227</v>
      </c>
      <c r="BE310" s="13" t="s">
        <v>227</v>
      </c>
      <c r="BF310" s="13" t="s">
        <v>227</v>
      </c>
      <c r="BG310" s="13" t="s">
        <v>227</v>
      </c>
      <c r="BH310" s="13" t="s">
        <v>227</v>
      </c>
      <c r="BI310" s="13" t="s">
        <v>227</v>
      </c>
      <c r="BJ310" s="13" t="s">
        <v>227</v>
      </c>
      <c r="BK310" s="12" t="str">
        <f>F310&amp;"."&amp;G310&amp;"."&amp;H310&amp;"."&amp;(I310-1)</f>
        <v>192.168.182.90</v>
      </c>
      <c r="BL310" s="13" t="s">
        <v>232</v>
      </c>
      <c r="BM310" s="13" t="str">
        <f t="shared" si="65"/>
        <v>12091</v>
      </c>
    </row>
    <row r="311" spans="1:65">
      <c r="A311">
        <v>2092</v>
      </c>
      <c r="B311" t="s">
        <v>353</v>
      </c>
      <c r="D311" s="3" t="s">
        <v>223</v>
      </c>
      <c r="E311" s="9" t="s">
        <v>224</v>
      </c>
      <c r="F311" s="2">
        <v>192</v>
      </c>
      <c r="G311" s="1">
        <v>168</v>
      </c>
      <c r="H311" s="1">
        <v>182</v>
      </c>
      <c r="I311" s="1">
        <f t="shared" si="66"/>
        <v>92</v>
      </c>
      <c r="J311" s="17" t="str">
        <f t="shared" si="64"/>
        <v>192.168.182.92</v>
      </c>
      <c r="K311" s="11" t="s">
        <v>118</v>
      </c>
      <c r="L311" s="15" t="str">
        <f>INDEX(Dictionaries!B:B,MATCH(Main!K311,Dictionaries!A:A,0))</f>
        <v>CST-01:00</v>
      </c>
      <c r="M311" s="9" t="s">
        <v>225</v>
      </c>
      <c r="N311" s="9" t="s">
        <v>226</v>
      </c>
      <c r="O311" s="13">
        <v>123</v>
      </c>
      <c r="P311" s="13">
        <v>60</v>
      </c>
      <c r="Q311" s="12" t="s">
        <v>65</v>
      </c>
      <c r="R311" s="16">
        <f>IF(NOT(ISBLANK(Q311)),INDEX(Dictionaries!D:D,MATCH(Main!Q311,Dictionaries!C:C,0)),"-")</f>
        <v>3</v>
      </c>
      <c r="S311" s="13" t="s">
        <v>80</v>
      </c>
      <c r="T311" s="16">
        <f>IF(NOT(R311="-"),INDEX(Dictionaries!F:F,MATCH(Main!S311,Dictionaries!E:E,0)),"-")</f>
        <v>5</v>
      </c>
      <c r="U311" s="13" t="s">
        <v>53</v>
      </c>
      <c r="V311" s="16">
        <f>IF(NOT(R311="-"),INDEX(Dictionaries!H:H,MATCH(Main!U311,Dictionaries!G:G,0)),"-")</f>
        <v>0</v>
      </c>
      <c r="W311" s="14">
        <v>2</v>
      </c>
      <c r="X311" s="44" t="str">
        <f>IF(NOT(R311="-"),INDEX(Dictionaries!J:J,MATCH(Main!W311,Dictionaries!I:I,0)),"-")</f>
        <v>02:00:00</v>
      </c>
      <c r="Y311" s="12" t="s">
        <v>105</v>
      </c>
      <c r="Z311" s="16">
        <f>IF(NOT(R311="-"),INDEX(Dictionaries!D:D,MATCH(Main!Y311,Dictionaries!C:C,0)),"-")</f>
        <v>10</v>
      </c>
      <c r="AA311" s="13" t="s">
        <v>80</v>
      </c>
      <c r="AB311" s="16">
        <f>IF(NOT(R311="-"),INDEX(Dictionaries!F:F,MATCH(Main!AA311,Dictionaries!E:E,0)),"-")</f>
        <v>5</v>
      </c>
      <c r="AC311" s="13" t="s">
        <v>53</v>
      </c>
      <c r="AD311" s="16">
        <f>IF(NOT(R311="-"),INDEX(Dictionaries!H:H,MATCH(Main!AC311,Dictionaries!G:G,0)),"-")</f>
        <v>0</v>
      </c>
      <c r="AE311" s="14">
        <v>2</v>
      </c>
      <c r="AF311" s="16" t="str">
        <f>IF(NOT(R311="-"),INDEX(Dictionaries!J:J,MATCH(Main!AE311,Dictionaries!I:I,0)),"-")</f>
        <v>02:00:00</v>
      </c>
      <c r="AG311" s="13">
        <v>60</v>
      </c>
      <c r="AH311" s="16" t="str">
        <f>IF(NOT(R311="-"),INDEX(Dictionaries!L:L,MATCH(Main!AG311,Dictionaries!K:K,0)),"-")</f>
        <v>01:00:00</v>
      </c>
      <c r="AI311" s="16" t="str">
        <f t="shared" si="40"/>
        <v>CST-01:00:00DST01:00:00,M3.5.0/02:00:00,M10.5.0/02:00:00</v>
      </c>
      <c r="AJ311" s="2">
        <v>2560</v>
      </c>
      <c r="AK311" s="1">
        <v>1440</v>
      </c>
      <c r="AL311" s="1" t="s">
        <v>89</v>
      </c>
      <c r="AM311" s="17">
        <v>100</v>
      </c>
      <c r="AN311" s="1">
        <v>25</v>
      </c>
      <c r="AO311" s="1">
        <v>16384</v>
      </c>
      <c r="AP311" s="2">
        <v>3840</v>
      </c>
      <c r="AQ311" s="1">
        <v>1080</v>
      </c>
      <c r="AR311" s="1" t="s">
        <v>89</v>
      </c>
      <c r="AS311" s="17">
        <v>100</v>
      </c>
      <c r="AT311" s="1">
        <v>25</v>
      </c>
      <c r="AU311" s="1">
        <v>16834</v>
      </c>
      <c r="AV311" s="2" t="s">
        <v>228</v>
      </c>
      <c r="AX311" s="1" t="s">
        <v>230</v>
      </c>
      <c r="AY311" s="1" t="s">
        <v>229</v>
      </c>
      <c r="AZ311" s="1">
        <v>39</v>
      </c>
      <c r="BA311" s="1">
        <v>96</v>
      </c>
      <c r="BB311" s="1">
        <v>1</v>
      </c>
      <c r="BC311" s="1">
        <v>48</v>
      </c>
      <c r="BD311" s="2" t="s">
        <v>354</v>
      </c>
      <c r="BE311" s="1" t="s">
        <v>229</v>
      </c>
      <c r="BF311" s="1">
        <v>14</v>
      </c>
      <c r="BG311" s="1">
        <v>544</v>
      </c>
      <c r="BH311" s="1" t="s">
        <v>230</v>
      </c>
      <c r="BI311" s="1">
        <v>0</v>
      </c>
      <c r="BJ311" s="1">
        <v>512</v>
      </c>
      <c r="BK311" s="2" t="str">
        <f t="shared" ref="BK311" si="71">BK310</f>
        <v>192.168.182.90</v>
      </c>
      <c r="BL311" s="13" t="s">
        <v>232</v>
      </c>
      <c r="BM311" s="13" t="str">
        <f t="shared" si="65"/>
        <v>12092</v>
      </c>
    </row>
    <row r="312" spans="1:65">
      <c r="A312">
        <v>2093</v>
      </c>
      <c r="B312" t="s">
        <v>355</v>
      </c>
      <c r="D312" s="3" t="s">
        <v>223</v>
      </c>
      <c r="E312" s="9" t="s">
        <v>224</v>
      </c>
      <c r="F312" s="2">
        <v>192</v>
      </c>
      <c r="G312" s="1">
        <v>168</v>
      </c>
      <c r="H312" s="1">
        <v>182</v>
      </c>
      <c r="I312" s="1">
        <f t="shared" si="66"/>
        <v>93</v>
      </c>
      <c r="J312" s="17" t="str">
        <f t="shared" si="64"/>
        <v>192.168.182.93</v>
      </c>
      <c r="K312" s="11" t="s">
        <v>118</v>
      </c>
      <c r="L312" s="15" t="str">
        <f>INDEX(Dictionaries!B:B,MATCH(Main!K312,Dictionaries!A:A,0))</f>
        <v>CST-01:00</v>
      </c>
      <c r="M312" s="9" t="s">
        <v>225</v>
      </c>
      <c r="N312" s="9" t="s">
        <v>226</v>
      </c>
      <c r="O312" s="13">
        <v>123</v>
      </c>
      <c r="P312" s="13">
        <v>60</v>
      </c>
      <c r="Q312" s="12" t="s">
        <v>65</v>
      </c>
      <c r="R312" s="16">
        <f>IF(NOT(ISBLANK(Q312)),INDEX(Dictionaries!D:D,MATCH(Main!Q312,Dictionaries!C:C,0)),"-")</f>
        <v>3</v>
      </c>
      <c r="S312" s="13" t="s">
        <v>80</v>
      </c>
      <c r="T312" s="16">
        <f>IF(NOT(R312="-"),INDEX(Dictionaries!F:F,MATCH(Main!S312,Dictionaries!E:E,0)),"-")</f>
        <v>5</v>
      </c>
      <c r="U312" s="13" t="s">
        <v>53</v>
      </c>
      <c r="V312" s="16">
        <f>IF(NOT(R312="-"),INDEX(Dictionaries!H:H,MATCH(Main!U312,Dictionaries!G:G,0)),"-")</f>
        <v>0</v>
      </c>
      <c r="W312" s="14">
        <v>2</v>
      </c>
      <c r="X312" s="44" t="str">
        <f>IF(NOT(R312="-"),INDEX(Dictionaries!J:J,MATCH(Main!W312,Dictionaries!I:I,0)),"-")</f>
        <v>02:00:00</v>
      </c>
      <c r="Y312" s="12" t="s">
        <v>105</v>
      </c>
      <c r="Z312" s="16">
        <f>IF(NOT(R312="-"),INDEX(Dictionaries!D:D,MATCH(Main!Y312,Dictionaries!C:C,0)),"-")</f>
        <v>10</v>
      </c>
      <c r="AA312" s="13" t="s">
        <v>80</v>
      </c>
      <c r="AB312" s="16">
        <f>IF(NOT(R312="-"),INDEX(Dictionaries!F:F,MATCH(Main!AA312,Dictionaries!E:E,0)),"-")</f>
        <v>5</v>
      </c>
      <c r="AC312" s="13" t="s">
        <v>53</v>
      </c>
      <c r="AD312" s="16">
        <f>IF(NOT(R312="-"),INDEX(Dictionaries!H:H,MATCH(Main!AC312,Dictionaries!G:G,0)),"-")</f>
        <v>0</v>
      </c>
      <c r="AE312" s="14">
        <v>2</v>
      </c>
      <c r="AF312" s="16" t="str">
        <f>IF(NOT(R312="-"),INDEX(Dictionaries!J:J,MATCH(Main!AE312,Dictionaries!I:I,0)),"-")</f>
        <v>02:00:00</v>
      </c>
      <c r="AG312" s="13">
        <v>60</v>
      </c>
      <c r="AH312" s="16" t="str">
        <f>IF(NOT(R312="-"),INDEX(Dictionaries!L:L,MATCH(Main!AG312,Dictionaries!K:K,0)),"-")</f>
        <v>01:00:00</v>
      </c>
      <c r="AI312" s="16" t="str">
        <f t="shared" si="40"/>
        <v>CST-01:00:00DST01:00:00,M3.5.0/02:00:00,M10.5.0/02:00:00</v>
      </c>
      <c r="AJ312" s="2">
        <v>2592</v>
      </c>
      <c r="AK312" s="1">
        <v>1944</v>
      </c>
      <c r="AL312" s="1" t="s">
        <v>89</v>
      </c>
      <c r="AM312" s="17">
        <v>100</v>
      </c>
      <c r="AN312" s="1">
        <v>20</v>
      </c>
      <c r="AO312" s="1">
        <v>8192</v>
      </c>
      <c r="AP312" s="12" t="s">
        <v>227</v>
      </c>
      <c r="AQ312" s="13" t="s">
        <v>227</v>
      </c>
      <c r="AR312" s="13" t="s">
        <v>227</v>
      </c>
      <c r="AS312" s="1" t="s">
        <v>227</v>
      </c>
      <c r="AT312" s="13" t="s">
        <v>227</v>
      </c>
      <c r="AU312" s="13" t="s">
        <v>227</v>
      </c>
      <c r="AV312" s="2" t="s">
        <v>228</v>
      </c>
      <c r="AX312" s="1" t="s">
        <v>230</v>
      </c>
      <c r="AY312" s="1" t="s">
        <v>229</v>
      </c>
      <c r="AZ312" s="1">
        <v>19</v>
      </c>
      <c r="BA312" s="1">
        <v>80</v>
      </c>
      <c r="BB312" s="1">
        <v>1</v>
      </c>
      <c r="BC312" s="1">
        <v>48</v>
      </c>
      <c r="BD312" s="12" t="s">
        <v>227</v>
      </c>
      <c r="BE312" s="13" t="s">
        <v>227</v>
      </c>
      <c r="BF312" s="13" t="s">
        <v>227</v>
      </c>
      <c r="BG312" s="13" t="s">
        <v>227</v>
      </c>
      <c r="BH312" s="13" t="s">
        <v>227</v>
      </c>
      <c r="BI312" s="13" t="s">
        <v>227</v>
      </c>
      <c r="BJ312" s="13" t="s">
        <v>227</v>
      </c>
      <c r="BK312" s="2" t="str">
        <f t="shared" ref="BK312" si="72">BK310</f>
        <v>192.168.182.90</v>
      </c>
      <c r="BL312" s="13" t="s">
        <v>232</v>
      </c>
      <c r="BM312" s="13" t="str">
        <f t="shared" si="65"/>
        <v>12093</v>
      </c>
    </row>
    <row r="313" spans="1:65">
      <c r="A313">
        <v>2094</v>
      </c>
      <c r="B313" t="s">
        <v>356</v>
      </c>
      <c r="D313" s="3" t="s">
        <v>223</v>
      </c>
      <c r="E313" s="9" t="s">
        <v>224</v>
      </c>
      <c r="F313" s="2">
        <v>192</v>
      </c>
      <c r="G313" s="1">
        <v>168</v>
      </c>
      <c r="H313" s="1">
        <v>182</v>
      </c>
      <c r="I313" s="1">
        <f t="shared" si="66"/>
        <v>94</v>
      </c>
      <c r="J313" s="17" t="str">
        <f t="shared" si="64"/>
        <v>192.168.182.94</v>
      </c>
      <c r="K313" s="11" t="s">
        <v>118</v>
      </c>
      <c r="L313" s="15" t="str">
        <f>INDEX(Dictionaries!B:B,MATCH(Main!K313,Dictionaries!A:A,0))</f>
        <v>CST-01:00</v>
      </c>
      <c r="M313" s="9" t="s">
        <v>225</v>
      </c>
      <c r="N313" s="9" t="s">
        <v>226</v>
      </c>
      <c r="O313" s="13">
        <v>123</v>
      </c>
      <c r="P313" s="13">
        <v>60</v>
      </c>
      <c r="Q313" s="12" t="s">
        <v>65</v>
      </c>
      <c r="R313" s="16">
        <f>IF(NOT(ISBLANK(Q313)),INDEX(Dictionaries!D:D,MATCH(Main!Q313,Dictionaries!C:C,0)),"-")</f>
        <v>3</v>
      </c>
      <c r="S313" s="13" t="s">
        <v>80</v>
      </c>
      <c r="T313" s="16">
        <f>IF(NOT(R313="-"),INDEX(Dictionaries!F:F,MATCH(Main!S313,Dictionaries!E:E,0)),"-")</f>
        <v>5</v>
      </c>
      <c r="U313" s="13" t="s">
        <v>53</v>
      </c>
      <c r="V313" s="16">
        <f>IF(NOT(R313="-"),INDEX(Dictionaries!H:H,MATCH(Main!U313,Dictionaries!G:G,0)),"-")</f>
        <v>0</v>
      </c>
      <c r="W313" s="14">
        <v>2</v>
      </c>
      <c r="X313" s="44" t="str">
        <f>IF(NOT(R313="-"),INDEX(Dictionaries!J:J,MATCH(Main!W313,Dictionaries!I:I,0)),"-")</f>
        <v>02:00:00</v>
      </c>
      <c r="Y313" s="12" t="s">
        <v>105</v>
      </c>
      <c r="Z313" s="16">
        <f>IF(NOT(R313="-"),INDEX(Dictionaries!D:D,MATCH(Main!Y313,Dictionaries!C:C,0)),"-")</f>
        <v>10</v>
      </c>
      <c r="AA313" s="13" t="s">
        <v>80</v>
      </c>
      <c r="AB313" s="16">
        <f>IF(NOT(R313="-"),INDEX(Dictionaries!F:F,MATCH(Main!AA313,Dictionaries!E:E,0)),"-")</f>
        <v>5</v>
      </c>
      <c r="AC313" s="13" t="s">
        <v>53</v>
      </c>
      <c r="AD313" s="16">
        <f>IF(NOT(R313="-"),INDEX(Dictionaries!H:H,MATCH(Main!AC313,Dictionaries!G:G,0)),"-")</f>
        <v>0</v>
      </c>
      <c r="AE313" s="14">
        <v>2</v>
      </c>
      <c r="AF313" s="16" t="str">
        <f>IF(NOT(R313="-"),INDEX(Dictionaries!J:J,MATCH(Main!AE313,Dictionaries!I:I,0)),"-")</f>
        <v>02:00:00</v>
      </c>
      <c r="AG313" s="13">
        <v>60</v>
      </c>
      <c r="AH313" s="16" t="str">
        <f>IF(NOT(R313="-"),INDEX(Dictionaries!L:L,MATCH(Main!AG313,Dictionaries!K:K,0)),"-")</f>
        <v>01:00:00</v>
      </c>
      <c r="AI313" s="16" t="str">
        <f t="shared" si="40"/>
        <v>CST-01:00:00DST01:00:00,M3.5.0/02:00:00,M10.5.0/02:00:00</v>
      </c>
      <c r="AJ313" s="12" t="s">
        <v>227</v>
      </c>
      <c r="AK313" s="13" t="s">
        <v>227</v>
      </c>
      <c r="AL313" s="13" t="s">
        <v>227</v>
      </c>
      <c r="AM313" s="1" t="s">
        <v>227</v>
      </c>
      <c r="AN313" s="13" t="s">
        <v>227</v>
      </c>
      <c r="AO313" s="13" t="s">
        <v>227</v>
      </c>
      <c r="AP313" s="12" t="s">
        <v>227</v>
      </c>
      <c r="AQ313" s="13" t="s">
        <v>227</v>
      </c>
      <c r="AR313" s="13" t="s">
        <v>227</v>
      </c>
      <c r="AS313" s="1" t="s">
        <v>227</v>
      </c>
      <c r="AT313" s="13" t="s">
        <v>227</v>
      </c>
      <c r="AU313" s="13" t="s">
        <v>227</v>
      </c>
      <c r="AV313" s="12" t="s">
        <v>227</v>
      </c>
      <c r="AW313" s="13"/>
      <c r="AX313" s="13" t="s">
        <v>227</v>
      </c>
      <c r="AY313" s="13" t="s">
        <v>227</v>
      </c>
      <c r="AZ313" s="13" t="s">
        <v>227</v>
      </c>
      <c r="BA313" s="13" t="s">
        <v>227</v>
      </c>
      <c r="BB313" s="13" t="s">
        <v>227</v>
      </c>
      <c r="BC313" s="13" t="s">
        <v>227</v>
      </c>
      <c r="BD313" s="12" t="s">
        <v>227</v>
      </c>
      <c r="BE313" s="13" t="s">
        <v>227</v>
      </c>
      <c r="BF313" s="13" t="s">
        <v>227</v>
      </c>
      <c r="BG313" s="13" t="s">
        <v>227</v>
      </c>
      <c r="BH313" s="13" t="s">
        <v>227</v>
      </c>
      <c r="BI313" s="13" t="s">
        <v>227</v>
      </c>
      <c r="BJ313" s="13" t="s">
        <v>227</v>
      </c>
      <c r="BK313" s="2" t="str">
        <f t="shared" ref="BK313" si="73">BK310</f>
        <v>192.168.182.90</v>
      </c>
      <c r="BL313" s="13" t="s">
        <v>232</v>
      </c>
      <c r="BM313" s="13" t="str">
        <f t="shared" si="65"/>
        <v>12094</v>
      </c>
    </row>
    <row r="314" spans="1:65">
      <c r="A314">
        <v>2095</v>
      </c>
      <c r="B314" t="s">
        <v>357</v>
      </c>
      <c r="D314" s="3" t="s">
        <v>223</v>
      </c>
      <c r="E314" s="9" t="s">
        <v>224</v>
      </c>
      <c r="F314" s="2">
        <v>192</v>
      </c>
      <c r="G314" s="1">
        <v>168</v>
      </c>
      <c r="H314" s="1">
        <v>182</v>
      </c>
      <c r="I314" s="1">
        <f t="shared" si="66"/>
        <v>95</v>
      </c>
      <c r="J314" s="17" t="str">
        <f t="shared" si="64"/>
        <v>192.168.182.95</v>
      </c>
      <c r="K314" s="11" t="s">
        <v>118</v>
      </c>
      <c r="L314" s="15" t="str">
        <f>INDEX(Dictionaries!B:B,MATCH(Main!K314,Dictionaries!A:A,0))</f>
        <v>CST-01:00</v>
      </c>
      <c r="M314" s="9" t="s">
        <v>225</v>
      </c>
      <c r="N314" s="9" t="s">
        <v>226</v>
      </c>
      <c r="O314" s="13">
        <v>123</v>
      </c>
      <c r="P314" s="13">
        <v>60</v>
      </c>
      <c r="Q314" s="12" t="s">
        <v>65</v>
      </c>
      <c r="R314" s="16">
        <f>IF(NOT(ISBLANK(Q314)),INDEX(Dictionaries!D:D,MATCH(Main!Q314,Dictionaries!C:C,0)),"-")</f>
        <v>3</v>
      </c>
      <c r="S314" s="13" t="s">
        <v>80</v>
      </c>
      <c r="T314" s="16">
        <f>IF(NOT(R314="-"),INDEX(Dictionaries!F:F,MATCH(Main!S314,Dictionaries!E:E,0)),"-")</f>
        <v>5</v>
      </c>
      <c r="U314" s="13" t="s">
        <v>53</v>
      </c>
      <c r="V314" s="16">
        <f>IF(NOT(R314="-"),INDEX(Dictionaries!H:H,MATCH(Main!U314,Dictionaries!G:G,0)),"-")</f>
        <v>0</v>
      </c>
      <c r="W314" s="14">
        <v>2</v>
      </c>
      <c r="X314" s="44" t="str">
        <f>IF(NOT(R314="-"),INDEX(Dictionaries!J:J,MATCH(Main!W314,Dictionaries!I:I,0)),"-")</f>
        <v>02:00:00</v>
      </c>
      <c r="Y314" s="12" t="s">
        <v>105</v>
      </c>
      <c r="Z314" s="16">
        <f>IF(NOT(R314="-"),INDEX(Dictionaries!D:D,MATCH(Main!Y314,Dictionaries!C:C,0)),"-")</f>
        <v>10</v>
      </c>
      <c r="AA314" s="13" t="s">
        <v>80</v>
      </c>
      <c r="AB314" s="16">
        <f>IF(NOT(R314="-"),INDEX(Dictionaries!F:F,MATCH(Main!AA314,Dictionaries!E:E,0)),"-")</f>
        <v>5</v>
      </c>
      <c r="AC314" s="13" t="s">
        <v>53</v>
      </c>
      <c r="AD314" s="16">
        <f>IF(NOT(R314="-"),INDEX(Dictionaries!H:H,MATCH(Main!AC314,Dictionaries!G:G,0)),"-")</f>
        <v>0</v>
      </c>
      <c r="AE314" s="14">
        <v>2</v>
      </c>
      <c r="AF314" s="16" t="str">
        <f>IF(NOT(R314="-"),INDEX(Dictionaries!J:J,MATCH(Main!AE314,Dictionaries!I:I,0)),"-")</f>
        <v>02:00:00</v>
      </c>
      <c r="AG314" s="13">
        <v>60</v>
      </c>
      <c r="AH314" s="16" t="str">
        <f>IF(NOT(R314="-"),INDEX(Dictionaries!L:L,MATCH(Main!AG314,Dictionaries!K:K,0)),"-")</f>
        <v>01:00:00</v>
      </c>
      <c r="AI314" s="16" t="str">
        <f t="shared" ref="AI314:AI377" si="74">IF(ISNUMBER(R314),L314&amp;":00DST"&amp;AH314&amp;",M"&amp;R314&amp;"."&amp;T314&amp;"."&amp;V314&amp;"/"&amp;X314&amp;",M"&amp;Z314&amp;"."&amp;AB314&amp;"."&amp;AD314&amp;"/"&amp;AF314,"-")</f>
        <v>CST-01:00:00DST01:00:00,M3.5.0/02:00:00,M10.5.0/02:00:00</v>
      </c>
      <c r="AJ314" s="12" t="s">
        <v>227</v>
      </c>
      <c r="AK314" s="13" t="s">
        <v>227</v>
      </c>
      <c r="AL314" s="13" t="s">
        <v>227</v>
      </c>
      <c r="AM314" s="1" t="s">
        <v>227</v>
      </c>
      <c r="AN314" s="13" t="s">
        <v>227</v>
      </c>
      <c r="AO314" s="13" t="s">
        <v>227</v>
      </c>
      <c r="AP314" s="12" t="s">
        <v>227</v>
      </c>
      <c r="AQ314" s="13" t="s">
        <v>227</v>
      </c>
      <c r="AR314" s="13" t="s">
        <v>227</v>
      </c>
      <c r="AS314" s="1" t="s">
        <v>227</v>
      </c>
      <c r="AT314" s="13" t="s">
        <v>227</v>
      </c>
      <c r="AU314" s="13" t="s">
        <v>227</v>
      </c>
      <c r="AV314" s="12" t="s">
        <v>227</v>
      </c>
      <c r="AW314" s="13"/>
      <c r="AX314" s="13" t="s">
        <v>227</v>
      </c>
      <c r="AY314" s="13" t="s">
        <v>227</v>
      </c>
      <c r="AZ314" s="13" t="s">
        <v>227</v>
      </c>
      <c r="BA314" s="13" t="s">
        <v>227</v>
      </c>
      <c r="BB314" s="13" t="s">
        <v>227</v>
      </c>
      <c r="BC314" s="13" t="s">
        <v>227</v>
      </c>
      <c r="BD314" s="12" t="s">
        <v>227</v>
      </c>
      <c r="BE314" s="13" t="s">
        <v>227</v>
      </c>
      <c r="BF314" s="13" t="s">
        <v>227</v>
      </c>
      <c r="BG314" s="13" t="s">
        <v>227</v>
      </c>
      <c r="BH314" s="13" t="s">
        <v>227</v>
      </c>
      <c r="BI314" s="13" t="s">
        <v>227</v>
      </c>
      <c r="BJ314" s="13" t="s">
        <v>227</v>
      </c>
      <c r="BK314" s="2" t="str">
        <f t="shared" ref="BK314" si="75">BK310</f>
        <v>192.168.182.90</v>
      </c>
      <c r="BL314" s="13" t="s">
        <v>232</v>
      </c>
      <c r="BM314" s="13" t="str">
        <f t="shared" si="65"/>
        <v>12095</v>
      </c>
    </row>
    <row r="315" spans="1:65">
      <c r="A315" s="18">
        <v>2101</v>
      </c>
      <c r="B315" s="18" t="s">
        <v>352</v>
      </c>
      <c r="D315" s="3" t="s">
        <v>223</v>
      </c>
      <c r="E315" s="9" t="s">
        <v>224</v>
      </c>
      <c r="F315" s="2">
        <v>192</v>
      </c>
      <c r="G315" s="1">
        <v>168</v>
      </c>
      <c r="H315" s="1">
        <v>182</v>
      </c>
      <c r="I315" s="1">
        <f t="shared" si="66"/>
        <v>101</v>
      </c>
      <c r="J315" s="17" t="str">
        <f t="shared" si="64"/>
        <v>192.168.182.101</v>
      </c>
      <c r="K315" s="11" t="s">
        <v>118</v>
      </c>
      <c r="L315" s="15" t="str">
        <f>INDEX(Dictionaries!B:B,MATCH(Main!K315,Dictionaries!A:A,0))</f>
        <v>CST-01:00</v>
      </c>
      <c r="M315" s="9" t="s">
        <v>225</v>
      </c>
      <c r="N315" s="9" t="s">
        <v>226</v>
      </c>
      <c r="O315" s="13">
        <v>123</v>
      </c>
      <c r="P315" s="13">
        <v>60</v>
      </c>
      <c r="Q315" s="12" t="s">
        <v>65</v>
      </c>
      <c r="R315" s="16">
        <f>IF(NOT(ISBLANK(Q315)),INDEX(Dictionaries!D:D,MATCH(Main!Q315,Dictionaries!C:C,0)),"-")</f>
        <v>3</v>
      </c>
      <c r="S315" s="13" t="s">
        <v>80</v>
      </c>
      <c r="T315" s="16">
        <f>IF(NOT(R315="-"),INDEX(Dictionaries!F:F,MATCH(Main!S315,Dictionaries!E:E,0)),"-")</f>
        <v>5</v>
      </c>
      <c r="U315" s="13" t="s">
        <v>53</v>
      </c>
      <c r="V315" s="16">
        <f>IF(NOT(R315="-"),INDEX(Dictionaries!H:H,MATCH(Main!U315,Dictionaries!G:G,0)),"-")</f>
        <v>0</v>
      </c>
      <c r="W315" s="14">
        <v>2</v>
      </c>
      <c r="X315" s="44" t="str">
        <f>IF(NOT(R315="-"),INDEX(Dictionaries!J:J,MATCH(Main!W315,Dictionaries!I:I,0)),"-")</f>
        <v>02:00:00</v>
      </c>
      <c r="Y315" s="12" t="s">
        <v>105</v>
      </c>
      <c r="Z315" s="16">
        <f>IF(NOT(R315="-"),INDEX(Dictionaries!D:D,MATCH(Main!Y315,Dictionaries!C:C,0)),"-")</f>
        <v>10</v>
      </c>
      <c r="AA315" s="13" t="s">
        <v>80</v>
      </c>
      <c r="AB315" s="16">
        <f>IF(NOT(R315="-"),INDEX(Dictionaries!F:F,MATCH(Main!AA315,Dictionaries!E:E,0)),"-")</f>
        <v>5</v>
      </c>
      <c r="AC315" s="13" t="s">
        <v>53</v>
      </c>
      <c r="AD315" s="16">
        <f>IF(NOT(R315="-"),INDEX(Dictionaries!H:H,MATCH(Main!AC315,Dictionaries!G:G,0)),"-")</f>
        <v>0</v>
      </c>
      <c r="AE315" s="14">
        <v>2</v>
      </c>
      <c r="AF315" s="16" t="str">
        <f>IF(NOT(R315="-"),INDEX(Dictionaries!J:J,MATCH(Main!AE315,Dictionaries!I:I,0)),"-")</f>
        <v>02:00:00</v>
      </c>
      <c r="AG315" s="13">
        <v>60</v>
      </c>
      <c r="AH315" s="16" t="str">
        <f>IF(NOT(R315="-"),INDEX(Dictionaries!L:L,MATCH(Main!AG315,Dictionaries!K:K,0)),"-")</f>
        <v>01:00:00</v>
      </c>
      <c r="AI315" s="16" t="str">
        <f t="shared" si="74"/>
        <v>CST-01:00:00DST01:00:00,M3.5.0/02:00:00,M10.5.0/02:00:00</v>
      </c>
      <c r="AJ315" s="12" t="s">
        <v>227</v>
      </c>
      <c r="AK315" s="13" t="s">
        <v>227</v>
      </c>
      <c r="AL315" s="13" t="s">
        <v>227</v>
      </c>
      <c r="AM315" s="1" t="s">
        <v>227</v>
      </c>
      <c r="AN315" s="13" t="s">
        <v>227</v>
      </c>
      <c r="AO315" s="13" t="s">
        <v>227</v>
      </c>
      <c r="AP315" s="12" t="s">
        <v>227</v>
      </c>
      <c r="AQ315" s="13" t="s">
        <v>227</v>
      </c>
      <c r="AR315" s="13" t="s">
        <v>227</v>
      </c>
      <c r="AS315" s="1" t="s">
        <v>227</v>
      </c>
      <c r="AT315" s="13" t="s">
        <v>227</v>
      </c>
      <c r="AU315" s="13" t="s">
        <v>227</v>
      </c>
      <c r="AV315" s="12" t="s">
        <v>227</v>
      </c>
      <c r="AW315" s="13"/>
      <c r="AX315" s="13" t="s">
        <v>227</v>
      </c>
      <c r="AY315" s="13" t="s">
        <v>227</v>
      </c>
      <c r="AZ315" s="13" t="s">
        <v>227</v>
      </c>
      <c r="BA315" s="13" t="s">
        <v>227</v>
      </c>
      <c r="BB315" s="13" t="s">
        <v>227</v>
      </c>
      <c r="BC315" s="13" t="s">
        <v>227</v>
      </c>
      <c r="BD315" s="12" t="s">
        <v>227</v>
      </c>
      <c r="BE315" s="13" t="s">
        <v>227</v>
      </c>
      <c r="BF315" s="13" t="s">
        <v>227</v>
      </c>
      <c r="BG315" s="13" t="s">
        <v>227</v>
      </c>
      <c r="BH315" s="13" t="s">
        <v>227</v>
      </c>
      <c r="BI315" s="13" t="s">
        <v>227</v>
      </c>
      <c r="BJ315" s="13" t="s">
        <v>227</v>
      </c>
      <c r="BK315" s="12" t="str">
        <f>F315&amp;"."&amp;G315&amp;"."&amp;H315&amp;"."&amp;(I315-1)</f>
        <v>192.168.182.100</v>
      </c>
      <c r="BL315" s="13" t="s">
        <v>232</v>
      </c>
      <c r="BM315" s="13" t="str">
        <f t="shared" si="65"/>
        <v>12001</v>
      </c>
    </row>
    <row r="316" spans="1:65">
      <c r="A316">
        <v>2102</v>
      </c>
      <c r="B316" t="s">
        <v>353</v>
      </c>
      <c r="D316" s="3" t="s">
        <v>223</v>
      </c>
      <c r="E316" s="9" t="s">
        <v>224</v>
      </c>
      <c r="F316" s="2">
        <v>192</v>
      </c>
      <c r="G316" s="1">
        <v>168</v>
      </c>
      <c r="H316" s="1">
        <v>182</v>
      </c>
      <c r="I316" s="1">
        <f t="shared" si="66"/>
        <v>102</v>
      </c>
      <c r="J316" s="17" t="str">
        <f t="shared" si="64"/>
        <v>192.168.182.102</v>
      </c>
      <c r="K316" s="11" t="s">
        <v>118</v>
      </c>
      <c r="L316" s="15" t="str">
        <f>INDEX(Dictionaries!B:B,MATCH(Main!K316,Dictionaries!A:A,0))</f>
        <v>CST-01:00</v>
      </c>
      <c r="M316" s="9" t="s">
        <v>225</v>
      </c>
      <c r="N316" s="9" t="s">
        <v>226</v>
      </c>
      <c r="O316" s="13">
        <v>123</v>
      </c>
      <c r="P316" s="13">
        <v>60</v>
      </c>
      <c r="Q316" s="12" t="s">
        <v>65</v>
      </c>
      <c r="R316" s="16">
        <f>IF(NOT(ISBLANK(Q316)),INDEX(Dictionaries!D:D,MATCH(Main!Q316,Dictionaries!C:C,0)),"-")</f>
        <v>3</v>
      </c>
      <c r="S316" s="13" t="s">
        <v>80</v>
      </c>
      <c r="T316" s="16">
        <f>IF(NOT(R316="-"),INDEX(Dictionaries!F:F,MATCH(Main!S316,Dictionaries!E:E,0)),"-")</f>
        <v>5</v>
      </c>
      <c r="U316" s="13" t="s">
        <v>53</v>
      </c>
      <c r="V316" s="16">
        <f>IF(NOT(R316="-"),INDEX(Dictionaries!H:H,MATCH(Main!U316,Dictionaries!G:G,0)),"-")</f>
        <v>0</v>
      </c>
      <c r="W316" s="14">
        <v>2</v>
      </c>
      <c r="X316" s="44" t="str">
        <f>IF(NOT(R316="-"),INDEX(Dictionaries!J:J,MATCH(Main!W316,Dictionaries!I:I,0)),"-")</f>
        <v>02:00:00</v>
      </c>
      <c r="Y316" s="12" t="s">
        <v>105</v>
      </c>
      <c r="Z316" s="16">
        <f>IF(NOT(R316="-"),INDEX(Dictionaries!D:D,MATCH(Main!Y316,Dictionaries!C:C,0)),"-")</f>
        <v>10</v>
      </c>
      <c r="AA316" s="13" t="s">
        <v>80</v>
      </c>
      <c r="AB316" s="16">
        <f>IF(NOT(R316="-"),INDEX(Dictionaries!F:F,MATCH(Main!AA316,Dictionaries!E:E,0)),"-")</f>
        <v>5</v>
      </c>
      <c r="AC316" s="13" t="s">
        <v>53</v>
      </c>
      <c r="AD316" s="16">
        <f>IF(NOT(R316="-"),INDEX(Dictionaries!H:H,MATCH(Main!AC316,Dictionaries!G:G,0)),"-")</f>
        <v>0</v>
      </c>
      <c r="AE316" s="14">
        <v>2</v>
      </c>
      <c r="AF316" s="16" t="str">
        <f>IF(NOT(R316="-"),INDEX(Dictionaries!J:J,MATCH(Main!AE316,Dictionaries!I:I,0)),"-")</f>
        <v>02:00:00</v>
      </c>
      <c r="AG316" s="13">
        <v>60</v>
      </c>
      <c r="AH316" s="16" t="str">
        <f>IF(NOT(R316="-"),INDEX(Dictionaries!L:L,MATCH(Main!AG316,Dictionaries!K:K,0)),"-")</f>
        <v>01:00:00</v>
      </c>
      <c r="AI316" s="16" t="str">
        <f t="shared" si="74"/>
        <v>CST-01:00:00DST01:00:00,M3.5.0/02:00:00,M10.5.0/02:00:00</v>
      </c>
      <c r="AJ316" s="2">
        <v>2560</v>
      </c>
      <c r="AK316" s="1">
        <v>1440</v>
      </c>
      <c r="AL316" s="1" t="s">
        <v>89</v>
      </c>
      <c r="AM316" s="17">
        <v>100</v>
      </c>
      <c r="AN316" s="1">
        <v>25</v>
      </c>
      <c r="AO316" s="1">
        <v>16384</v>
      </c>
      <c r="AP316" s="2">
        <v>3840</v>
      </c>
      <c r="AQ316" s="1">
        <v>1080</v>
      </c>
      <c r="AR316" s="1" t="s">
        <v>89</v>
      </c>
      <c r="AS316" s="17">
        <v>100</v>
      </c>
      <c r="AT316" s="1">
        <v>25</v>
      </c>
      <c r="AU316" s="1">
        <v>16834</v>
      </c>
      <c r="AV316" s="2" t="s">
        <v>228</v>
      </c>
      <c r="AX316" s="1" t="s">
        <v>230</v>
      </c>
      <c r="AY316" s="1" t="s">
        <v>229</v>
      </c>
      <c r="AZ316" s="1">
        <v>39</v>
      </c>
      <c r="BA316" s="1">
        <v>96</v>
      </c>
      <c r="BB316" s="1">
        <v>1</v>
      </c>
      <c r="BC316" s="1">
        <v>48</v>
      </c>
      <c r="BD316" s="2" t="s">
        <v>354</v>
      </c>
      <c r="BE316" s="1" t="s">
        <v>229</v>
      </c>
      <c r="BF316" s="1">
        <v>14</v>
      </c>
      <c r="BG316" s="1">
        <v>544</v>
      </c>
      <c r="BH316" s="1" t="s">
        <v>230</v>
      </c>
      <c r="BI316" s="1">
        <v>0</v>
      </c>
      <c r="BJ316" s="1">
        <v>512</v>
      </c>
      <c r="BK316" s="2" t="str">
        <f t="shared" ref="BK316" si="76">BK315</f>
        <v>192.168.182.100</v>
      </c>
      <c r="BL316" s="13" t="s">
        <v>232</v>
      </c>
      <c r="BM316" s="13" t="str">
        <f t="shared" si="65"/>
        <v>12002</v>
      </c>
    </row>
    <row r="317" spans="1:65">
      <c r="A317">
        <v>2103</v>
      </c>
      <c r="B317" t="s">
        <v>355</v>
      </c>
      <c r="D317" s="3" t="s">
        <v>223</v>
      </c>
      <c r="E317" s="9" t="s">
        <v>224</v>
      </c>
      <c r="F317" s="2">
        <v>192</v>
      </c>
      <c r="G317" s="1">
        <v>168</v>
      </c>
      <c r="H317" s="1">
        <v>182</v>
      </c>
      <c r="I317" s="1">
        <f t="shared" si="66"/>
        <v>103</v>
      </c>
      <c r="J317" s="17" t="str">
        <f t="shared" si="64"/>
        <v>192.168.182.103</v>
      </c>
      <c r="K317" s="11" t="s">
        <v>118</v>
      </c>
      <c r="L317" s="15" t="str">
        <f>INDEX(Dictionaries!B:B,MATCH(Main!K317,Dictionaries!A:A,0))</f>
        <v>CST-01:00</v>
      </c>
      <c r="M317" s="9" t="s">
        <v>225</v>
      </c>
      <c r="N317" s="9" t="s">
        <v>226</v>
      </c>
      <c r="O317" s="13">
        <v>123</v>
      </c>
      <c r="P317" s="13">
        <v>60</v>
      </c>
      <c r="Q317" s="12" t="s">
        <v>65</v>
      </c>
      <c r="R317" s="16">
        <f>IF(NOT(ISBLANK(Q317)),INDEX(Dictionaries!D:D,MATCH(Main!Q317,Dictionaries!C:C,0)),"-")</f>
        <v>3</v>
      </c>
      <c r="S317" s="13" t="s">
        <v>80</v>
      </c>
      <c r="T317" s="16">
        <f>IF(NOT(R317="-"),INDEX(Dictionaries!F:F,MATCH(Main!S317,Dictionaries!E:E,0)),"-")</f>
        <v>5</v>
      </c>
      <c r="U317" s="13" t="s">
        <v>53</v>
      </c>
      <c r="V317" s="16">
        <f>IF(NOT(R317="-"),INDEX(Dictionaries!H:H,MATCH(Main!U317,Dictionaries!G:G,0)),"-")</f>
        <v>0</v>
      </c>
      <c r="W317" s="14">
        <v>2</v>
      </c>
      <c r="X317" s="44" t="str">
        <f>IF(NOT(R317="-"),INDEX(Dictionaries!J:J,MATCH(Main!W317,Dictionaries!I:I,0)),"-")</f>
        <v>02:00:00</v>
      </c>
      <c r="Y317" s="12" t="s">
        <v>105</v>
      </c>
      <c r="Z317" s="16">
        <f>IF(NOT(R317="-"),INDEX(Dictionaries!D:D,MATCH(Main!Y317,Dictionaries!C:C,0)),"-")</f>
        <v>10</v>
      </c>
      <c r="AA317" s="13" t="s">
        <v>80</v>
      </c>
      <c r="AB317" s="16">
        <f>IF(NOT(R317="-"),INDEX(Dictionaries!F:F,MATCH(Main!AA317,Dictionaries!E:E,0)),"-")</f>
        <v>5</v>
      </c>
      <c r="AC317" s="13" t="s">
        <v>53</v>
      </c>
      <c r="AD317" s="16">
        <f>IF(NOT(R317="-"),INDEX(Dictionaries!H:H,MATCH(Main!AC317,Dictionaries!G:G,0)),"-")</f>
        <v>0</v>
      </c>
      <c r="AE317" s="14">
        <v>2</v>
      </c>
      <c r="AF317" s="16" t="str">
        <f>IF(NOT(R317="-"),INDEX(Dictionaries!J:J,MATCH(Main!AE317,Dictionaries!I:I,0)),"-")</f>
        <v>02:00:00</v>
      </c>
      <c r="AG317" s="13">
        <v>60</v>
      </c>
      <c r="AH317" s="16" t="str">
        <f>IF(NOT(R317="-"),INDEX(Dictionaries!L:L,MATCH(Main!AG317,Dictionaries!K:K,0)),"-")</f>
        <v>01:00:00</v>
      </c>
      <c r="AI317" s="16" t="str">
        <f t="shared" si="74"/>
        <v>CST-01:00:00DST01:00:00,M3.5.0/02:00:00,M10.5.0/02:00:00</v>
      </c>
      <c r="AJ317" s="2">
        <v>2592</v>
      </c>
      <c r="AK317" s="1">
        <v>1944</v>
      </c>
      <c r="AL317" s="1" t="s">
        <v>89</v>
      </c>
      <c r="AM317" s="17">
        <v>100</v>
      </c>
      <c r="AN317" s="1">
        <v>20</v>
      </c>
      <c r="AO317" s="1">
        <v>8192</v>
      </c>
      <c r="AP317" s="12" t="s">
        <v>227</v>
      </c>
      <c r="AQ317" s="13" t="s">
        <v>227</v>
      </c>
      <c r="AR317" s="13" t="s">
        <v>227</v>
      </c>
      <c r="AS317" s="1" t="s">
        <v>227</v>
      </c>
      <c r="AT317" s="13" t="s">
        <v>227</v>
      </c>
      <c r="AU317" s="13" t="s">
        <v>227</v>
      </c>
      <c r="AV317" s="2" t="s">
        <v>228</v>
      </c>
      <c r="AX317" s="1" t="s">
        <v>230</v>
      </c>
      <c r="AY317" s="1" t="s">
        <v>229</v>
      </c>
      <c r="AZ317" s="1">
        <v>19</v>
      </c>
      <c r="BA317" s="1">
        <v>80</v>
      </c>
      <c r="BB317" s="1">
        <v>1</v>
      </c>
      <c r="BC317" s="1">
        <v>48</v>
      </c>
      <c r="BD317" s="12" t="s">
        <v>227</v>
      </c>
      <c r="BE317" s="13" t="s">
        <v>227</v>
      </c>
      <c r="BF317" s="13" t="s">
        <v>227</v>
      </c>
      <c r="BG317" s="13" t="s">
        <v>227</v>
      </c>
      <c r="BH317" s="13" t="s">
        <v>227</v>
      </c>
      <c r="BI317" s="13" t="s">
        <v>227</v>
      </c>
      <c r="BJ317" s="13" t="s">
        <v>227</v>
      </c>
      <c r="BK317" s="2" t="str">
        <f t="shared" ref="BK317" si="77">BK315</f>
        <v>192.168.182.100</v>
      </c>
      <c r="BL317" s="13" t="s">
        <v>232</v>
      </c>
      <c r="BM317" s="13" t="str">
        <f t="shared" si="65"/>
        <v>12003</v>
      </c>
    </row>
    <row r="318" spans="1:65">
      <c r="A318">
        <v>2104</v>
      </c>
      <c r="B318" t="s">
        <v>356</v>
      </c>
      <c r="D318" s="3" t="s">
        <v>223</v>
      </c>
      <c r="E318" s="9" t="s">
        <v>224</v>
      </c>
      <c r="F318" s="2">
        <v>192</v>
      </c>
      <c r="G318" s="1">
        <v>168</v>
      </c>
      <c r="H318" s="1">
        <v>182</v>
      </c>
      <c r="I318" s="1">
        <f t="shared" si="66"/>
        <v>104</v>
      </c>
      <c r="J318" s="17" t="str">
        <f t="shared" si="64"/>
        <v>192.168.182.104</v>
      </c>
      <c r="K318" s="11" t="s">
        <v>118</v>
      </c>
      <c r="L318" s="15" t="str">
        <f>INDEX(Dictionaries!B:B,MATCH(Main!K318,Dictionaries!A:A,0))</f>
        <v>CST-01:00</v>
      </c>
      <c r="M318" s="9" t="s">
        <v>225</v>
      </c>
      <c r="N318" s="9" t="s">
        <v>226</v>
      </c>
      <c r="O318" s="13">
        <v>123</v>
      </c>
      <c r="P318" s="13">
        <v>60</v>
      </c>
      <c r="Q318" s="12" t="s">
        <v>65</v>
      </c>
      <c r="R318" s="16">
        <f>IF(NOT(ISBLANK(Q318)),INDEX(Dictionaries!D:D,MATCH(Main!Q318,Dictionaries!C:C,0)),"-")</f>
        <v>3</v>
      </c>
      <c r="S318" s="13" t="s">
        <v>80</v>
      </c>
      <c r="T318" s="16">
        <f>IF(NOT(R318="-"),INDEX(Dictionaries!F:F,MATCH(Main!S318,Dictionaries!E:E,0)),"-")</f>
        <v>5</v>
      </c>
      <c r="U318" s="13" t="s">
        <v>53</v>
      </c>
      <c r="V318" s="16">
        <f>IF(NOT(R318="-"),INDEX(Dictionaries!H:H,MATCH(Main!U318,Dictionaries!G:G,0)),"-")</f>
        <v>0</v>
      </c>
      <c r="W318" s="14">
        <v>2</v>
      </c>
      <c r="X318" s="44" t="str">
        <f>IF(NOT(R318="-"),INDEX(Dictionaries!J:J,MATCH(Main!W318,Dictionaries!I:I,0)),"-")</f>
        <v>02:00:00</v>
      </c>
      <c r="Y318" s="12" t="s">
        <v>105</v>
      </c>
      <c r="Z318" s="16">
        <f>IF(NOT(R318="-"),INDEX(Dictionaries!D:D,MATCH(Main!Y318,Dictionaries!C:C,0)),"-")</f>
        <v>10</v>
      </c>
      <c r="AA318" s="13" t="s">
        <v>80</v>
      </c>
      <c r="AB318" s="16">
        <f>IF(NOT(R318="-"),INDEX(Dictionaries!F:F,MATCH(Main!AA318,Dictionaries!E:E,0)),"-")</f>
        <v>5</v>
      </c>
      <c r="AC318" s="13" t="s">
        <v>53</v>
      </c>
      <c r="AD318" s="16">
        <f>IF(NOT(R318="-"),INDEX(Dictionaries!H:H,MATCH(Main!AC318,Dictionaries!G:G,0)),"-")</f>
        <v>0</v>
      </c>
      <c r="AE318" s="14">
        <v>2</v>
      </c>
      <c r="AF318" s="16" t="str">
        <f>IF(NOT(R318="-"),INDEX(Dictionaries!J:J,MATCH(Main!AE318,Dictionaries!I:I,0)),"-")</f>
        <v>02:00:00</v>
      </c>
      <c r="AG318" s="13">
        <v>60</v>
      </c>
      <c r="AH318" s="16" t="str">
        <f>IF(NOT(R318="-"),INDEX(Dictionaries!L:L,MATCH(Main!AG318,Dictionaries!K:K,0)),"-")</f>
        <v>01:00:00</v>
      </c>
      <c r="AI318" s="16" t="str">
        <f t="shared" si="74"/>
        <v>CST-01:00:00DST01:00:00,M3.5.0/02:00:00,M10.5.0/02:00:00</v>
      </c>
      <c r="AJ318" s="12" t="s">
        <v>227</v>
      </c>
      <c r="AK318" s="13" t="s">
        <v>227</v>
      </c>
      <c r="AL318" s="13" t="s">
        <v>227</v>
      </c>
      <c r="AM318" s="1" t="s">
        <v>227</v>
      </c>
      <c r="AN318" s="13" t="s">
        <v>227</v>
      </c>
      <c r="AO318" s="13" t="s">
        <v>227</v>
      </c>
      <c r="AP318" s="12" t="s">
        <v>227</v>
      </c>
      <c r="AQ318" s="13" t="s">
        <v>227</v>
      </c>
      <c r="AR318" s="13" t="s">
        <v>227</v>
      </c>
      <c r="AS318" s="1" t="s">
        <v>227</v>
      </c>
      <c r="AT318" s="13" t="s">
        <v>227</v>
      </c>
      <c r="AU318" s="13" t="s">
        <v>227</v>
      </c>
      <c r="AV318" s="12" t="s">
        <v>227</v>
      </c>
      <c r="AW318" s="13"/>
      <c r="AX318" s="13" t="s">
        <v>227</v>
      </c>
      <c r="AY318" s="13" t="s">
        <v>227</v>
      </c>
      <c r="AZ318" s="13" t="s">
        <v>227</v>
      </c>
      <c r="BA318" s="13" t="s">
        <v>227</v>
      </c>
      <c r="BB318" s="13" t="s">
        <v>227</v>
      </c>
      <c r="BC318" s="13" t="s">
        <v>227</v>
      </c>
      <c r="BD318" s="12" t="s">
        <v>227</v>
      </c>
      <c r="BE318" s="13" t="s">
        <v>227</v>
      </c>
      <c r="BF318" s="13" t="s">
        <v>227</v>
      </c>
      <c r="BG318" s="13" t="s">
        <v>227</v>
      </c>
      <c r="BH318" s="13" t="s">
        <v>227</v>
      </c>
      <c r="BI318" s="13" t="s">
        <v>227</v>
      </c>
      <c r="BJ318" s="13" t="s">
        <v>227</v>
      </c>
      <c r="BK318" s="2" t="str">
        <f t="shared" ref="BK318" si="78">BK315</f>
        <v>192.168.182.100</v>
      </c>
      <c r="BL318" s="13" t="s">
        <v>232</v>
      </c>
      <c r="BM318" s="13" t="str">
        <f t="shared" si="65"/>
        <v>12004</v>
      </c>
    </row>
    <row r="319" spans="1:65">
      <c r="A319">
        <v>2105</v>
      </c>
      <c r="B319" t="s">
        <v>357</v>
      </c>
      <c r="D319" s="3" t="s">
        <v>223</v>
      </c>
      <c r="E319" s="9" t="s">
        <v>224</v>
      </c>
      <c r="F319" s="2">
        <v>192</v>
      </c>
      <c r="G319" s="1">
        <v>168</v>
      </c>
      <c r="H319" s="1">
        <v>182</v>
      </c>
      <c r="I319" s="1">
        <f t="shared" si="66"/>
        <v>105</v>
      </c>
      <c r="J319" s="17" t="str">
        <f t="shared" si="64"/>
        <v>192.168.182.105</v>
      </c>
      <c r="K319" s="11" t="s">
        <v>118</v>
      </c>
      <c r="L319" s="15" t="str">
        <f>INDEX(Dictionaries!B:B,MATCH(Main!K319,Dictionaries!A:A,0))</f>
        <v>CST-01:00</v>
      </c>
      <c r="M319" s="9" t="s">
        <v>225</v>
      </c>
      <c r="N319" s="9" t="s">
        <v>226</v>
      </c>
      <c r="O319" s="13">
        <v>123</v>
      </c>
      <c r="P319" s="13">
        <v>60</v>
      </c>
      <c r="Q319" s="12" t="s">
        <v>65</v>
      </c>
      <c r="R319" s="16">
        <f>IF(NOT(ISBLANK(Q319)),INDEX(Dictionaries!D:D,MATCH(Main!Q319,Dictionaries!C:C,0)),"-")</f>
        <v>3</v>
      </c>
      <c r="S319" s="13" t="s">
        <v>80</v>
      </c>
      <c r="T319" s="16">
        <f>IF(NOT(R319="-"),INDEX(Dictionaries!F:F,MATCH(Main!S319,Dictionaries!E:E,0)),"-")</f>
        <v>5</v>
      </c>
      <c r="U319" s="13" t="s">
        <v>53</v>
      </c>
      <c r="V319" s="16">
        <f>IF(NOT(R319="-"),INDEX(Dictionaries!H:H,MATCH(Main!U319,Dictionaries!G:G,0)),"-")</f>
        <v>0</v>
      </c>
      <c r="W319" s="14">
        <v>2</v>
      </c>
      <c r="X319" s="44" t="str">
        <f>IF(NOT(R319="-"),INDEX(Dictionaries!J:J,MATCH(Main!W319,Dictionaries!I:I,0)),"-")</f>
        <v>02:00:00</v>
      </c>
      <c r="Y319" s="12" t="s">
        <v>105</v>
      </c>
      <c r="Z319" s="16">
        <f>IF(NOT(R319="-"),INDEX(Dictionaries!D:D,MATCH(Main!Y319,Dictionaries!C:C,0)),"-")</f>
        <v>10</v>
      </c>
      <c r="AA319" s="13" t="s">
        <v>80</v>
      </c>
      <c r="AB319" s="16">
        <f>IF(NOT(R319="-"),INDEX(Dictionaries!F:F,MATCH(Main!AA319,Dictionaries!E:E,0)),"-")</f>
        <v>5</v>
      </c>
      <c r="AC319" s="13" t="s">
        <v>53</v>
      </c>
      <c r="AD319" s="16">
        <f>IF(NOT(R319="-"),INDEX(Dictionaries!H:H,MATCH(Main!AC319,Dictionaries!G:G,0)),"-")</f>
        <v>0</v>
      </c>
      <c r="AE319" s="14">
        <v>2</v>
      </c>
      <c r="AF319" s="16" t="str">
        <f>IF(NOT(R319="-"),INDEX(Dictionaries!J:J,MATCH(Main!AE319,Dictionaries!I:I,0)),"-")</f>
        <v>02:00:00</v>
      </c>
      <c r="AG319" s="13">
        <v>60</v>
      </c>
      <c r="AH319" s="16" t="str">
        <f>IF(NOT(R319="-"),INDEX(Dictionaries!L:L,MATCH(Main!AG319,Dictionaries!K:K,0)),"-")</f>
        <v>01:00:00</v>
      </c>
      <c r="AI319" s="16" t="str">
        <f t="shared" si="74"/>
        <v>CST-01:00:00DST01:00:00,M3.5.0/02:00:00,M10.5.0/02:00:00</v>
      </c>
      <c r="AJ319" s="12" t="s">
        <v>227</v>
      </c>
      <c r="AK319" s="13" t="s">
        <v>227</v>
      </c>
      <c r="AL319" s="13" t="s">
        <v>227</v>
      </c>
      <c r="AM319" s="1" t="s">
        <v>227</v>
      </c>
      <c r="AN319" s="13" t="s">
        <v>227</v>
      </c>
      <c r="AO319" s="13" t="s">
        <v>227</v>
      </c>
      <c r="AP319" s="12" t="s">
        <v>227</v>
      </c>
      <c r="AQ319" s="13" t="s">
        <v>227</v>
      </c>
      <c r="AR319" s="13" t="s">
        <v>227</v>
      </c>
      <c r="AS319" s="1" t="s">
        <v>227</v>
      </c>
      <c r="AT319" s="13" t="s">
        <v>227</v>
      </c>
      <c r="AU319" s="13" t="s">
        <v>227</v>
      </c>
      <c r="AV319" s="12" t="s">
        <v>227</v>
      </c>
      <c r="AW319" s="13"/>
      <c r="AX319" s="13" t="s">
        <v>227</v>
      </c>
      <c r="AY319" s="13" t="s">
        <v>227</v>
      </c>
      <c r="AZ319" s="13" t="s">
        <v>227</v>
      </c>
      <c r="BA319" s="13" t="s">
        <v>227</v>
      </c>
      <c r="BB319" s="13" t="s">
        <v>227</v>
      </c>
      <c r="BC319" s="13" t="s">
        <v>227</v>
      </c>
      <c r="BD319" s="12" t="s">
        <v>227</v>
      </c>
      <c r="BE319" s="13" t="s">
        <v>227</v>
      </c>
      <c r="BF319" s="13" t="s">
        <v>227</v>
      </c>
      <c r="BG319" s="13" t="s">
        <v>227</v>
      </c>
      <c r="BH319" s="13" t="s">
        <v>227</v>
      </c>
      <c r="BI319" s="13" t="s">
        <v>227</v>
      </c>
      <c r="BJ319" s="13" t="s">
        <v>227</v>
      </c>
      <c r="BK319" s="2" t="str">
        <f t="shared" ref="BK319" si="79">BK315</f>
        <v>192.168.182.100</v>
      </c>
      <c r="BL319" s="13" t="s">
        <v>232</v>
      </c>
      <c r="BM319" s="13" t="str">
        <f t="shared" si="65"/>
        <v>12005</v>
      </c>
    </row>
    <row r="320" spans="1:65">
      <c r="A320" s="18">
        <v>2111</v>
      </c>
      <c r="B320" s="18" t="s">
        <v>352</v>
      </c>
      <c r="D320" s="3" t="s">
        <v>223</v>
      </c>
      <c r="E320" s="9" t="s">
        <v>224</v>
      </c>
      <c r="F320" s="2">
        <v>192</v>
      </c>
      <c r="G320" s="1">
        <v>168</v>
      </c>
      <c r="H320" s="1">
        <v>182</v>
      </c>
      <c r="I320" s="1">
        <f t="shared" si="66"/>
        <v>111</v>
      </c>
      <c r="J320" s="17" t="str">
        <f t="shared" si="64"/>
        <v>192.168.182.111</v>
      </c>
      <c r="K320" s="11" t="s">
        <v>118</v>
      </c>
      <c r="L320" s="15" t="str">
        <f>INDEX(Dictionaries!B:B,MATCH(Main!K320,Dictionaries!A:A,0))</f>
        <v>CST-01:00</v>
      </c>
      <c r="M320" s="9" t="s">
        <v>225</v>
      </c>
      <c r="N320" s="9" t="s">
        <v>226</v>
      </c>
      <c r="O320" s="13">
        <v>123</v>
      </c>
      <c r="P320" s="13">
        <v>60</v>
      </c>
      <c r="Q320" s="12" t="s">
        <v>65</v>
      </c>
      <c r="R320" s="16">
        <f>IF(NOT(ISBLANK(Q320)),INDEX(Dictionaries!D:D,MATCH(Main!Q320,Dictionaries!C:C,0)),"-")</f>
        <v>3</v>
      </c>
      <c r="S320" s="13" t="s">
        <v>80</v>
      </c>
      <c r="T320" s="16">
        <f>IF(NOT(R320="-"),INDEX(Dictionaries!F:F,MATCH(Main!S320,Dictionaries!E:E,0)),"-")</f>
        <v>5</v>
      </c>
      <c r="U320" s="13" t="s">
        <v>53</v>
      </c>
      <c r="V320" s="16">
        <f>IF(NOT(R320="-"),INDEX(Dictionaries!H:H,MATCH(Main!U320,Dictionaries!G:G,0)),"-")</f>
        <v>0</v>
      </c>
      <c r="W320" s="14">
        <v>2</v>
      </c>
      <c r="X320" s="44" t="str">
        <f>IF(NOT(R320="-"),INDEX(Dictionaries!J:J,MATCH(Main!W320,Dictionaries!I:I,0)),"-")</f>
        <v>02:00:00</v>
      </c>
      <c r="Y320" s="12" t="s">
        <v>105</v>
      </c>
      <c r="Z320" s="16">
        <f>IF(NOT(R320="-"),INDEX(Dictionaries!D:D,MATCH(Main!Y320,Dictionaries!C:C,0)),"-")</f>
        <v>10</v>
      </c>
      <c r="AA320" s="13" t="s">
        <v>80</v>
      </c>
      <c r="AB320" s="16">
        <f>IF(NOT(R320="-"),INDEX(Dictionaries!F:F,MATCH(Main!AA320,Dictionaries!E:E,0)),"-")</f>
        <v>5</v>
      </c>
      <c r="AC320" s="13" t="s">
        <v>53</v>
      </c>
      <c r="AD320" s="16">
        <f>IF(NOT(R320="-"),INDEX(Dictionaries!H:H,MATCH(Main!AC320,Dictionaries!G:G,0)),"-")</f>
        <v>0</v>
      </c>
      <c r="AE320" s="14">
        <v>2</v>
      </c>
      <c r="AF320" s="16" t="str">
        <f>IF(NOT(R320="-"),INDEX(Dictionaries!J:J,MATCH(Main!AE320,Dictionaries!I:I,0)),"-")</f>
        <v>02:00:00</v>
      </c>
      <c r="AG320" s="13">
        <v>60</v>
      </c>
      <c r="AH320" s="16" t="str">
        <f>IF(NOT(R320="-"),INDEX(Dictionaries!L:L,MATCH(Main!AG320,Dictionaries!K:K,0)),"-")</f>
        <v>01:00:00</v>
      </c>
      <c r="AI320" s="16" t="str">
        <f t="shared" si="74"/>
        <v>CST-01:00:00DST01:00:00,M3.5.0/02:00:00,M10.5.0/02:00:00</v>
      </c>
      <c r="AJ320" s="12" t="s">
        <v>227</v>
      </c>
      <c r="AK320" s="13" t="s">
        <v>227</v>
      </c>
      <c r="AL320" s="13" t="s">
        <v>227</v>
      </c>
      <c r="AM320" s="1" t="s">
        <v>227</v>
      </c>
      <c r="AN320" s="13" t="s">
        <v>227</v>
      </c>
      <c r="AO320" s="13" t="s">
        <v>227</v>
      </c>
      <c r="AP320" s="12" t="s">
        <v>227</v>
      </c>
      <c r="AQ320" s="13" t="s">
        <v>227</v>
      </c>
      <c r="AR320" s="13" t="s">
        <v>227</v>
      </c>
      <c r="AS320" s="1" t="s">
        <v>227</v>
      </c>
      <c r="AT320" s="13" t="s">
        <v>227</v>
      </c>
      <c r="AU320" s="13" t="s">
        <v>227</v>
      </c>
      <c r="AV320" s="12" t="s">
        <v>227</v>
      </c>
      <c r="AW320" s="13"/>
      <c r="AX320" s="13" t="s">
        <v>227</v>
      </c>
      <c r="AY320" s="13" t="s">
        <v>227</v>
      </c>
      <c r="AZ320" s="13" t="s">
        <v>227</v>
      </c>
      <c r="BA320" s="13" t="s">
        <v>227</v>
      </c>
      <c r="BB320" s="13" t="s">
        <v>227</v>
      </c>
      <c r="BC320" s="13" t="s">
        <v>227</v>
      </c>
      <c r="BD320" s="12" t="s">
        <v>227</v>
      </c>
      <c r="BE320" s="13" t="s">
        <v>227</v>
      </c>
      <c r="BF320" s="13" t="s">
        <v>227</v>
      </c>
      <c r="BG320" s="13" t="s">
        <v>227</v>
      </c>
      <c r="BH320" s="13" t="s">
        <v>227</v>
      </c>
      <c r="BI320" s="13" t="s">
        <v>227</v>
      </c>
      <c r="BJ320" s="13" t="s">
        <v>227</v>
      </c>
      <c r="BK320" s="12" t="str">
        <f>F320&amp;"."&amp;G320&amp;"."&amp;H320&amp;"."&amp;(I320-1)</f>
        <v>192.168.182.110</v>
      </c>
      <c r="BL320" s="13" t="s">
        <v>232</v>
      </c>
      <c r="BM320" s="13" t="str">
        <f t="shared" si="65"/>
        <v>12011</v>
      </c>
    </row>
    <row r="321" spans="1:65">
      <c r="A321">
        <v>2112</v>
      </c>
      <c r="B321" t="s">
        <v>353</v>
      </c>
      <c r="D321" s="3" t="s">
        <v>223</v>
      </c>
      <c r="E321" s="9" t="s">
        <v>224</v>
      </c>
      <c r="F321" s="2">
        <v>192</v>
      </c>
      <c r="G321" s="1">
        <v>168</v>
      </c>
      <c r="H321" s="1">
        <v>182</v>
      </c>
      <c r="I321" s="1">
        <f t="shared" si="66"/>
        <v>112</v>
      </c>
      <c r="J321" s="17" t="str">
        <f t="shared" si="64"/>
        <v>192.168.182.112</v>
      </c>
      <c r="K321" s="11" t="s">
        <v>118</v>
      </c>
      <c r="L321" s="15" t="str">
        <f>INDEX(Dictionaries!B:B,MATCH(Main!K321,Dictionaries!A:A,0))</f>
        <v>CST-01:00</v>
      </c>
      <c r="M321" s="9" t="s">
        <v>225</v>
      </c>
      <c r="N321" s="9" t="s">
        <v>226</v>
      </c>
      <c r="O321" s="13">
        <v>123</v>
      </c>
      <c r="P321" s="13">
        <v>60</v>
      </c>
      <c r="Q321" s="12" t="s">
        <v>65</v>
      </c>
      <c r="R321" s="16">
        <f>IF(NOT(ISBLANK(Q321)),INDEX(Dictionaries!D:D,MATCH(Main!Q321,Dictionaries!C:C,0)),"-")</f>
        <v>3</v>
      </c>
      <c r="S321" s="13" t="s">
        <v>80</v>
      </c>
      <c r="T321" s="16">
        <f>IF(NOT(R321="-"),INDEX(Dictionaries!F:F,MATCH(Main!S321,Dictionaries!E:E,0)),"-")</f>
        <v>5</v>
      </c>
      <c r="U321" s="13" t="s">
        <v>53</v>
      </c>
      <c r="V321" s="16">
        <f>IF(NOT(R321="-"),INDEX(Dictionaries!H:H,MATCH(Main!U321,Dictionaries!G:G,0)),"-")</f>
        <v>0</v>
      </c>
      <c r="W321" s="14">
        <v>2</v>
      </c>
      <c r="X321" s="44" t="str">
        <f>IF(NOT(R321="-"),INDEX(Dictionaries!J:J,MATCH(Main!W321,Dictionaries!I:I,0)),"-")</f>
        <v>02:00:00</v>
      </c>
      <c r="Y321" s="12" t="s">
        <v>105</v>
      </c>
      <c r="Z321" s="16">
        <f>IF(NOT(R321="-"),INDEX(Dictionaries!D:D,MATCH(Main!Y321,Dictionaries!C:C,0)),"-")</f>
        <v>10</v>
      </c>
      <c r="AA321" s="13" t="s">
        <v>80</v>
      </c>
      <c r="AB321" s="16">
        <f>IF(NOT(R321="-"),INDEX(Dictionaries!F:F,MATCH(Main!AA321,Dictionaries!E:E,0)),"-")</f>
        <v>5</v>
      </c>
      <c r="AC321" s="13" t="s">
        <v>53</v>
      </c>
      <c r="AD321" s="16">
        <f>IF(NOT(R321="-"),INDEX(Dictionaries!H:H,MATCH(Main!AC321,Dictionaries!G:G,0)),"-")</f>
        <v>0</v>
      </c>
      <c r="AE321" s="14">
        <v>2</v>
      </c>
      <c r="AF321" s="16" t="str">
        <f>IF(NOT(R321="-"),INDEX(Dictionaries!J:J,MATCH(Main!AE321,Dictionaries!I:I,0)),"-")</f>
        <v>02:00:00</v>
      </c>
      <c r="AG321" s="13">
        <v>60</v>
      </c>
      <c r="AH321" s="16" t="str">
        <f>IF(NOT(R321="-"),INDEX(Dictionaries!L:L,MATCH(Main!AG321,Dictionaries!K:K,0)),"-")</f>
        <v>01:00:00</v>
      </c>
      <c r="AI321" s="16" t="str">
        <f t="shared" si="74"/>
        <v>CST-01:00:00DST01:00:00,M3.5.0/02:00:00,M10.5.0/02:00:00</v>
      </c>
      <c r="AJ321" s="2">
        <v>2560</v>
      </c>
      <c r="AK321" s="1">
        <v>1440</v>
      </c>
      <c r="AL321" s="1" t="s">
        <v>89</v>
      </c>
      <c r="AM321" s="17">
        <v>100</v>
      </c>
      <c r="AN321" s="1">
        <v>25</v>
      </c>
      <c r="AO321" s="1">
        <v>16384</v>
      </c>
      <c r="AP321" s="2">
        <v>3840</v>
      </c>
      <c r="AQ321" s="1">
        <v>1080</v>
      </c>
      <c r="AR321" s="1" t="s">
        <v>89</v>
      </c>
      <c r="AS321" s="17">
        <v>100</v>
      </c>
      <c r="AT321" s="1">
        <v>25</v>
      </c>
      <c r="AU321" s="1">
        <v>16834</v>
      </c>
      <c r="AV321" s="2" t="s">
        <v>228</v>
      </c>
      <c r="AX321" s="1" t="s">
        <v>230</v>
      </c>
      <c r="AY321" s="1" t="s">
        <v>229</v>
      </c>
      <c r="AZ321" s="1">
        <v>39</v>
      </c>
      <c r="BA321" s="1">
        <v>96</v>
      </c>
      <c r="BB321" s="1">
        <v>1</v>
      </c>
      <c r="BC321" s="1">
        <v>48</v>
      </c>
      <c r="BD321" s="2" t="s">
        <v>354</v>
      </c>
      <c r="BE321" s="1" t="s">
        <v>229</v>
      </c>
      <c r="BF321" s="1">
        <v>14</v>
      </c>
      <c r="BG321" s="1">
        <v>544</v>
      </c>
      <c r="BH321" s="1" t="s">
        <v>230</v>
      </c>
      <c r="BI321" s="1">
        <v>0</v>
      </c>
      <c r="BJ321" s="1">
        <v>512</v>
      </c>
      <c r="BK321" s="2" t="str">
        <f t="shared" ref="BK321" si="80">BK320</f>
        <v>192.168.182.110</v>
      </c>
      <c r="BL321" s="13" t="s">
        <v>232</v>
      </c>
      <c r="BM321" s="13" t="str">
        <f t="shared" si="65"/>
        <v>12012</v>
      </c>
    </row>
    <row r="322" spans="1:65">
      <c r="A322">
        <v>2113</v>
      </c>
      <c r="B322" t="s">
        <v>355</v>
      </c>
      <c r="D322" s="3" t="s">
        <v>223</v>
      </c>
      <c r="E322" s="9" t="s">
        <v>224</v>
      </c>
      <c r="F322" s="2">
        <v>192</v>
      </c>
      <c r="G322" s="1">
        <v>168</v>
      </c>
      <c r="H322" s="1">
        <v>182</v>
      </c>
      <c r="I322" s="1">
        <f t="shared" si="66"/>
        <v>113</v>
      </c>
      <c r="J322" s="17" t="str">
        <f t="shared" si="64"/>
        <v>192.168.182.113</v>
      </c>
      <c r="K322" s="11" t="s">
        <v>118</v>
      </c>
      <c r="L322" s="15" t="str">
        <f>INDEX(Dictionaries!B:B,MATCH(Main!K322,Dictionaries!A:A,0))</f>
        <v>CST-01:00</v>
      </c>
      <c r="M322" s="9" t="s">
        <v>225</v>
      </c>
      <c r="N322" s="9" t="s">
        <v>226</v>
      </c>
      <c r="O322" s="13">
        <v>123</v>
      </c>
      <c r="P322" s="13">
        <v>60</v>
      </c>
      <c r="Q322" s="12" t="s">
        <v>65</v>
      </c>
      <c r="R322" s="16">
        <f>IF(NOT(ISBLANK(Q322)),INDEX(Dictionaries!D:D,MATCH(Main!Q322,Dictionaries!C:C,0)),"-")</f>
        <v>3</v>
      </c>
      <c r="S322" s="13" t="s">
        <v>80</v>
      </c>
      <c r="T322" s="16">
        <f>IF(NOT(R322="-"),INDEX(Dictionaries!F:F,MATCH(Main!S322,Dictionaries!E:E,0)),"-")</f>
        <v>5</v>
      </c>
      <c r="U322" s="13" t="s">
        <v>53</v>
      </c>
      <c r="V322" s="16">
        <f>IF(NOT(R322="-"),INDEX(Dictionaries!H:H,MATCH(Main!U322,Dictionaries!G:G,0)),"-")</f>
        <v>0</v>
      </c>
      <c r="W322" s="14">
        <v>2</v>
      </c>
      <c r="X322" s="44" t="str">
        <f>IF(NOT(R322="-"),INDEX(Dictionaries!J:J,MATCH(Main!W322,Dictionaries!I:I,0)),"-")</f>
        <v>02:00:00</v>
      </c>
      <c r="Y322" s="12" t="s">
        <v>105</v>
      </c>
      <c r="Z322" s="16">
        <f>IF(NOT(R322="-"),INDEX(Dictionaries!D:D,MATCH(Main!Y322,Dictionaries!C:C,0)),"-")</f>
        <v>10</v>
      </c>
      <c r="AA322" s="13" t="s">
        <v>80</v>
      </c>
      <c r="AB322" s="16">
        <f>IF(NOT(R322="-"),INDEX(Dictionaries!F:F,MATCH(Main!AA322,Dictionaries!E:E,0)),"-")</f>
        <v>5</v>
      </c>
      <c r="AC322" s="13" t="s">
        <v>53</v>
      </c>
      <c r="AD322" s="16">
        <f>IF(NOT(R322="-"),INDEX(Dictionaries!H:H,MATCH(Main!AC322,Dictionaries!G:G,0)),"-")</f>
        <v>0</v>
      </c>
      <c r="AE322" s="14">
        <v>2</v>
      </c>
      <c r="AF322" s="16" t="str">
        <f>IF(NOT(R322="-"),INDEX(Dictionaries!J:J,MATCH(Main!AE322,Dictionaries!I:I,0)),"-")</f>
        <v>02:00:00</v>
      </c>
      <c r="AG322" s="13">
        <v>60</v>
      </c>
      <c r="AH322" s="16" t="str">
        <f>IF(NOT(R322="-"),INDEX(Dictionaries!L:L,MATCH(Main!AG322,Dictionaries!K:K,0)),"-")</f>
        <v>01:00:00</v>
      </c>
      <c r="AI322" s="16" t="str">
        <f t="shared" si="74"/>
        <v>CST-01:00:00DST01:00:00,M3.5.0/02:00:00,M10.5.0/02:00:00</v>
      </c>
      <c r="AJ322" s="2">
        <v>2592</v>
      </c>
      <c r="AK322" s="1">
        <v>1944</v>
      </c>
      <c r="AL322" s="1" t="s">
        <v>89</v>
      </c>
      <c r="AM322" s="17">
        <v>100</v>
      </c>
      <c r="AN322" s="1">
        <v>20</v>
      </c>
      <c r="AO322" s="1">
        <v>8192</v>
      </c>
      <c r="AP322" s="12" t="s">
        <v>227</v>
      </c>
      <c r="AQ322" s="13" t="s">
        <v>227</v>
      </c>
      <c r="AR322" s="13" t="s">
        <v>227</v>
      </c>
      <c r="AS322" s="1" t="s">
        <v>227</v>
      </c>
      <c r="AT322" s="13" t="s">
        <v>227</v>
      </c>
      <c r="AU322" s="13" t="s">
        <v>227</v>
      </c>
      <c r="AV322" s="2" t="s">
        <v>228</v>
      </c>
      <c r="AX322" s="1" t="s">
        <v>230</v>
      </c>
      <c r="AY322" s="1" t="s">
        <v>229</v>
      </c>
      <c r="AZ322" s="1">
        <v>19</v>
      </c>
      <c r="BA322" s="1">
        <v>80</v>
      </c>
      <c r="BB322" s="1">
        <v>1</v>
      </c>
      <c r="BC322" s="1">
        <v>48</v>
      </c>
      <c r="BD322" s="12" t="s">
        <v>227</v>
      </c>
      <c r="BE322" s="13" t="s">
        <v>227</v>
      </c>
      <c r="BF322" s="13" t="s">
        <v>227</v>
      </c>
      <c r="BG322" s="13" t="s">
        <v>227</v>
      </c>
      <c r="BH322" s="13" t="s">
        <v>227</v>
      </c>
      <c r="BI322" s="13" t="s">
        <v>227</v>
      </c>
      <c r="BJ322" s="13" t="s">
        <v>227</v>
      </c>
      <c r="BK322" s="2" t="str">
        <f t="shared" ref="BK322" si="81">BK320</f>
        <v>192.168.182.110</v>
      </c>
      <c r="BL322" s="13" t="s">
        <v>232</v>
      </c>
      <c r="BM322" s="13" t="str">
        <f t="shared" si="65"/>
        <v>12013</v>
      </c>
    </row>
    <row r="323" spans="1:65">
      <c r="A323">
        <v>2114</v>
      </c>
      <c r="B323" t="s">
        <v>356</v>
      </c>
      <c r="D323" s="3" t="s">
        <v>223</v>
      </c>
      <c r="E323" s="9" t="s">
        <v>224</v>
      </c>
      <c r="F323" s="2">
        <v>192</v>
      </c>
      <c r="G323" s="1">
        <v>168</v>
      </c>
      <c r="H323" s="1">
        <v>182</v>
      </c>
      <c r="I323" s="1">
        <f t="shared" si="66"/>
        <v>114</v>
      </c>
      <c r="J323" s="17" t="str">
        <f t="shared" si="64"/>
        <v>192.168.182.114</v>
      </c>
      <c r="K323" s="11" t="s">
        <v>118</v>
      </c>
      <c r="L323" s="15" t="str">
        <f>INDEX(Dictionaries!B:B,MATCH(Main!K323,Dictionaries!A:A,0))</f>
        <v>CST-01:00</v>
      </c>
      <c r="M323" s="9" t="s">
        <v>225</v>
      </c>
      <c r="N323" s="9" t="s">
        <v>226</v>
      </c>
      <c r="O323" s="13">
        <v>123</v>
      </c>
      <c r="P323" s="13">
        <v>60</v>
      </c>
      <c r="Q323" s="12" t="s">
        <v>65</v>
      </c>
      <c r="R323" s="16">
        <f>IF(NOT(ISBLANK(Q323)),INDEX(Dictionaries!D:D,MATCH(Main!Q323,Dictionaries!C:C,0)),"-")</f>
        <v>3</v>
      </c>
      <c r="S323" s="13" t="s">
        <v>80</v>
      </c>
      <c r="T323" s="16">
        <f>IF(NOT(R323="-"),INDEX(Dictionaries!F:F,MATCH(Main!S323,Dictionaries!E:E,0)),"-")</f>
        <v>5</v>
      </c>
      <c r="U323" s="13" t="s">
        <v>53</v>
      </c>
      <c r="V323" s="16">
        <f>IF(NOT(R323="-"),INDEX(Dictionaries!H:H,MATCH(Main!U323,Dictionaries!G:G,0)),"-")</f>
        <v>0</v>
      </c>
      <c r="W323" s="14">
        <v>2</v>
      </c>
      <c r="X323" s="44" t="str">
        <f>IF(NOT(R323="-"),INDEX(Dictionaries!J:J,MATCH(Main!W323,Dictionaries!I:I,0)),"-")</f>
        <v>02:00:00</v>
      </c>
      <c r="Y323" s="12" t="s">
        <v>105</v>
      </c>
      <c r="Z323" s="16">
        <f>IF(NOT(R323="-"),INDEX(Dictionaries!D:D,MATCH(Main!Y323,Dictionaries!C:C,0)),"-")</f>
        <v>10</v>
      </c>
      <c r="AA323" s="13" t="s">
        <v>80</v>
      </c>
      <c r="AB323" s="16">
        <f>IF(NOT(R323="-"),INDEX(Dictionaries!F:F,MATCH(Main!AA323,Dictionaries!E:E,0)),"-")</f>
        <v>5</v>
      </c>
      <c r="AC323" s="13" t="s">
        <v>53</v>
      </c>
      <c r="AD323" s="16">
        <f>IF(NOT(R323="-"),INDEX(Dictionaries!H:H,MATCH(Main!AC323,Dictionaries!G:G,0)),"-")</f>
        <v>0</v>
      </c>
      <c r="AE323" s="14">
        <v>2</v>
      </c>
      <c r="AF323" s="16" t="str">
        <f>IF(NOT(R323="-"),INDEX(Dictionaries!J:J,MATCH(Main!AE323,Dictionaries!I:I,0)),"-")</f>
        <v>02:00:00</v>
      </c>
      <c r="AG323" s="13">
        <v>60</v>
      </c>
      <c r="AH323" s="16" t="str">
        <f>IF(NOT(R323="-"),INDEX(Dictionaries!L:L,MATCH(Main!AG323,Dictionaries!K:K,0)),"-")</f>
        <v>01:00:00</v>
      </c>
      <c r="AI323" s="16" t="str">
        <f t="shared" si="74"/>
        <v>CST-01:00:00DST01:00:00,M3.5.0/02:00:00,M10.5.0/02:00:00</v>
      </c>
      <c r="AJ323" s="12" t="s">
        <v>227</v>
      </c>
      <c r="AK323" s="13" t="s">
        <v>227</v>
      </c>
      <c r="AL323" s="13" t="s">
        <v>227</v>
      </c>
      <c r="AM323" s="1" t="s">
        <v>227</v>
      </c>
      <c r="AN323" s="13" t="s">
        <v>227</v>
      </c>
      <c r="AO323" s="13" t="s">
        <v>227</v>
      </c>
      <c r="AP323" s="12" t="s">
        <v>227</v>
      </c>
      <c r="AQ323" s="13" t="s">
        <v>227</v>
      </c>
      <c r="AR323" s="13" t="s">
        <v>227</v>
      </c>
      <c r="AS323" s="1" t="s">
        <v>227</v>
      </c>
      <c r="AT323" s="13" t="s">
        <v>227</v>
      </c>
      <c r="AU323" s="13" t="s">
        <v>227</v>
      </c>
      <c r="AV323" s="12" t="s">
        <v>227</v>
      </c>
      <c r="AW323" s="13"/>
      <c r="AX323" s="13" t="s">
        <v>227</v>
      </c>
      <c r="AY323" s="13" t="s">
        <v>227</v>
      </c>
      <c r="AZ323" s="13" t="s">
        <v>227</v>
      </c>
      <c r="BA323" s="13" t="s">
        <v>227</v>
      </c>
      <c r="BB323" s="13" t="s">
        <v>227</v>
      </c>
      <c r="BC323" s="13" t="s">
        <v>227</v>
      </c>
      <c r="BD323" s="12" t="s">
        <v>227</v>
      </c>
      <c r="BE323" s="13" t="s">
        <v>227</v>
      </c>
      <c r="BF323" s="13" t="s">
        <v>227</v>
      </c>
      <c r="BG323" s="13" t="s">
        <v>227</v>
      </c>
      <c r="BH323" s="13" t="s">
        <v>227</v>
      </c>
      <c r="BI323" s="13" t="s">
        <v>227</v>
      </c>
      <c r="BJ323" s="13" t="s">
        <v>227</v>
      </c>
      <c r="BK323" s="2" t="str">
        <f t="shared" ref="BK323" si="82">BK320</f>
        <v>192.168.182.110</v>
      </c>
      <c r="BL323" s="13" t="s">
        <v>232</v>
      </c>
      <c r="BM323" s="13" t="str">
        <f t="shared" si="65"/>
        <v>12014</v>
      </c>
    </row>
    <row r="324" spans="1:65">
      <c r="A324">
        <v>2115</v>
      </c>
      <c r="B324" t="s">
        <v>357</v>
      </c>
      <c r="D324" s="3" t="s">
        <v>223</v>
      </c>
      <c r="E324" s="9" t="s">
        <v>224</v>
      </c>
      <c r="F324" s="2">
        <v>192</v>
      </c>
      <c r="G324" s="1">
        <v>168</v>
      </c>
      <c r="H324" s="1">
        <v>182</v>
      </c>
      <c r="I324" s="1">
        <f t="shared" si="66"/>
        <v>115</v>
      </c>
      <c r="J324" s="17" t="str">
        <f t="shared" si="64"/>
        <v>192.168.182.115</v>
      </c>
      <c r="K324" s="11" t="s">
        <v>118</v>
      </c>
      <c r="L324" s="15" t="str">
        <f>INDEX(Dictionaries!B:B,MATCH(Main!K324,Dictionaries!A:A,0))</f>
        <v>CST-01:00</v>
      </c>
      <c r="M324" s="9" t="s">
        <v>225</v>
      </c>
      <c r="N324" s="9" t="s">
        <v>226</v>
      </c>
      <c r="O324" s="13">
        <v>123</v>
      </c>
      <c r="P324" s="13">
        <v>60</v>
      </c>
      <c r="Q324" s="12" t="s">
        <v>65</v>
      </c>
      <c r="R324" s="16">
        <f>IF(NOT(ISBLANK(Q324)),INDEX(Dictionaries!D:D,MATCH(Main!Q324,Dictionaries!C:C,0)),"-")</f>
        <v>3</v>
      </c>
      <c r="S324" s="13" t="s">
        <v>80</v>
      </c>
      <c r="T324" s="16">
        <f>IF(NOT(R324="-"),INDEX(Dictionaries!F:F,MATCH(Main!S324,Dictionaries!E:E,0)),"-")</f>
        <v>5</v>
      </c>
      <c r="U324" s="13" t="s">
        <v>53</v>
      </c>
      <c r="V324" s="16">
        <f>IF(NOT(R324="-"),INDEX(Dictionaries!H:H,MATCH(Main!U324,Dictionaries!G:G,0)),"-")</f>
        <v>0</v>
      </c>
      <c r="W324" s="14">
        <v>2</v>
      </c>
      <c r="X324" s="44" t="str">
        <f>IF(NOT(R324="-"),INDEX(Dictionaries!J:J,MATCH(Main!W324,Dictionaries!I:I,0)),"-")</f>
        <v>02:00:00</v>
      </c>
      <c r="Y324" s="12" t="s">
        <v>105</v>
      </c>
      <c r="Z324" s="16">
        <f>IF(NOT(R324="-"),INDEX(Dictionaries!D:D,MATCH(Main!Y324,Dictionaries!C:C,0)),"-")</f>
        <v>10</v>
      </c>
      <c r="AA324" s="13" t="s">
        <v>80</v>
      </c>
      <c r="AB324" s="16">
        <f>IF(NOT(R324="-"),INDEX(Dictionaries!F:F,MATCH(Main!AA324,Dictionaries!E:E,0)),"-")</f>
        <v>5</v>
      </c>
      <c r="AC324" s="13" t="s">
        <v>53</v>
      </c>
      <c r="AD324" s="16">
        <f>IF(NOT(R324="-"),INDEX(Dictionaries!H:H,MATCH(Main!AC324,Dictionaries!G:G,0)),"-")</f>
        <v>0</v>
      </c>
      <c r="AE324" s="14">
        <v>2</v>
      </c>
      <c r="AF324" s="16" t="str">
        <f>IF(NOT(R324="-"),INDEX(Dictionaries!J:J,MATCH(Main!AE324,Dictionaries!I:I,0)),"-")</f>
        <v>02:00:00</v>
      </c>
      <c r="AG324" s="13">
        <v>60</v>
      </c>
      <c r="AH324" s="16" t="str">
        <f>IF(NOT(R324="-"),INDEX(Dictionaries!L:L,MATCH(Main!AG324,Dictionaries!K:K,0)),"-")</f>
        <v>01:00:00</v>
      </c>
      <c r="AI324" s="16" t="str">
        <f t="shared" si="74"/>
        <v>CST-01:00:00DST01:00:00,M3.5.0/02:00:00,M10.5.0/02:00:00</v>
      </c>
      <c r="AJ324" s="12" t="s">
        <v>227</v>
      </c>
      <c r="AK324" s="13" t="s">
        <v>227</v>
      </c>
      <c r="AL324" s="13" t="s">
        <v>227</v>
      </c>
      <c r="AM324" s="1" t="s">
        <v>227</v>
      </c>
      <c r="AN324" s="13" t="s">
        <v>227</v>
      </c>
      <c r="AO324" s="13" t="s">
        <v>227</v>
      </c>
      <c r="AP324" s="12" t="s">
        <v>227</v>
      </c>
      <c r="AQ324" s="13" t="s">
        <v>227</v>
      </c>
      <c r="AR324" s="13" t="s">
        <v>227</v>
      </c>
      <c r="AS324" s="1" t="s">
        <v>227</v>
      </c>
      <c r="AT324" s="13" t="s">
        <v>227</v>
      </c>
      <c r="AU324" s="13" t="s">
        <v>227</v>
      </c>
      <c r="AV324" s="12" t="s">
        <v>227</v>
      </c>
      <c r="AW324" s="13"/>
      <c r="AX324" s="13" t="s">
        <v>227</v>
      </c>
      <c r="AY324" s="13" t="s">
        <v>227</v>
      </c>
      <c r="AZ324" s="13" t="s">
        <v>227</v>
      </c>
      <c r="BA324" s="13" t="s">
        <v>227</v>
      </c>
      <c r="BB324" s="13" t="s">
        <v>227</v>
      </c>
      <c r="BC324" s="13" t="s">
        <v>227</v>
      </c>
      <c r="BD324" s="12" t="s">
        <v>227</v>
      </c>
      <c r="BE324" s="13" t="s">
        <v>227</v>
      </c>
      <c r="BF324" s="13" t="s">
        <v>227</v>
      </c>
      <c r="BG324" s="13" t="s">
        <v>227</v>
      </c>
      <c r="BH324" s="13" t="s">
        <v>227</v>
      </c>
      <c r="BI324" s="13" t="s">
        <v>227</v>
      </c>
      <c r="BJ324" s="13" t="s">
        <v>227</v>
      </c>
      <c r="BK324" s="2" t="str">
        <f t="shared" ref="BK324" si="83">BK320</f>
        <v>192.168.182.110</v>
      </c>
      <c r="BL324" s="13" t="s">
        <v>232</v>
      </c>
      <c r="BM324" s="13" t="str">
        <f t="shared" si="65"/>
        <v>12015</v>
      </c>
    </row>
    <row r="325" spans="1:65">
      <c r="A325" s="18">
        <v>2121</v>
      </c>
      <c r="B325" s="18" t="s">
        <v>352</v>
      </c>
      <c r="D325" s="3" t="s">
        <v>223</v>
      </c>
      <c r="E325" s="9" t="s">
        <v>224</v>
      </c>
      <c r="F325" s="2">
        <v>192</v>
      </c>
      <c r="G325" s="1">
        <v>168</v>
      </c>
      <c r="H325" s="1">
        <v>182</v>
      </c>
      <c r="I325" s="1">
        <f t="shared" si="66"/>
        <v>121</v>
      </c>
      <c r="J325" s="17" t="str">
        <f t="shared" si="64"/>
        <v>192.168.182.121</v>
      </c>
      <c r="K325" s="11" t="s">
        <v>118</v>
      </c>
      <c r="L325" s="15" t="str">
        <f>INDEX(Dictionaries!B:B,MATCH(Main!K325,Dictionaries!A:A,0))</f>
        <v>CST-01:00</v>
      </c>
      <c r="M325" s="9" t="s">
        <v>225</v>
      </c>
      <c r="N325" s="9" t="s">
        <v>226</v>
      </c>
      <c r="O325" s="13">
        <v>123</v>
      </c>
      <c r="P325" s="13">
        <v>60</v>
      </c>
      <c r="Q325" s="12" t="s">
        <v>65</v>
      </c>
      <c r="R325" s="16">
        <f>IF(NOT(ISBLANK(Q325)),INDEX(Dictionaries!D:D,MATCH(Main!Q325,Dictionaries!C:C,0)),"-")</f>
        <v>3</v>
      </c>
      <c r="S325" s="13" t="s">
        <v>80</v>
      </c>
      <c r="T325" s="16">
        <f>IF(NOT(R325="-"),INDEX(Dictionaries!F:F,MATCH(Main!S325,Dictionaries!E:E,0)),"-")</f>
        <v>5</v>
      </c>
      <c r="U325" s="13" t="s">
        <v>53</v>
      </c>
      <c r="V325" s="16">
        <f>IF(NOT(R325="-"),INDEX(Dictionaries!H:H,MATCH(Main!U325,Dictionaries!G:G,0)),"-")</f>
        <v>0</v>
      </c>
      <c r="W325" s="14">
        <v>2</v>
      </c>
      <c r="X325" s="44" t="str">
        <f>IF(NOT(R325="-"),INDEX(Dictionaries!J:J,MATCH(Main!W325,Dictionaries!I:I,0)),"-")</f>
        <v>02:00:00</v>
      </c>
      <c r="Y325" s="12" t="s">
        <v>105</v>
      </c>
      <c r="Z325" s="16">
        <f>IF(NOT(R325="-"),INDEX(Dictionaries!D:D,MATCH(Main!Y325,Dictionaries!C:C,0)),"-")</f>
        <v>10</v>
      </c>
      <c r="AA325" s="13" t="s">
        <v>80</v>
      </c>
      <c r="AB325" s="16">
        <f>IF(NOT(R325="-"),INDEX(Dictionaries!F:F,MATCH(Main!AA325,Dictionaries!E:E,0)),"-")</f>
        <v>5</v>
      </c>
      <c r="AC325" s="13" t="s">
        <v>53</v>
      </c>
      <c r="AD325" s="16">
        <f>IF(NOT(R325="-"),INDEX(Dictionaries!H:H,MATCH(Main!AC325,Dictionaries!G:G,0)),"-")</f>
        <v>0</v>
      </c>
      <c r="AE325" s="14">
        <v>2</v>
      </c>
      <c r="AF325" s="16" t="str">
        <f>IF(NOT(R325="-"),INDEX(Dictionaries!J:J,MATCH(Main!AE325,Dictionaries!I:I,0)),"-")</f>
        <v>02:00:00</v>
      </c>
      <c r="AG325" s="13">
        <v>60</v>
      </c>
      <c r="AH325" s="16" t="str">
        <f>IF(NOT(R325="-"),INDEX(Dictionaries!L:L,MATCH(Main!AG325,Dictionaries!K:K,0)),"-")</f>
        <v>01:00:00</v>
      </c>
      <c r="AI325" s="16" t="str">
        <f t="shared" si="74"/>
        <v>CST-01:00:00DST01:00:00,M3.5.0/02:00:00,M10.5.0/02:00:00</v>
      </c>
      <c r="AJ325" s="12" t="s">
        <v>227</v>
      </c>
      <c r="AK325" s="13" t="s">
        <v>227</v>
      </c>
      <c r="AL325" s="13" t="s">
        <v>227</v>
      </c>
      <c r="AM325" s="1" t="s">
        <v>227</v>
      </c>
      <c r="AN325" s="13" t="s">
        <v>227</v>
      </c>
      <c r="AO325" s="13" t="s">
        <v>227</v>
      </c>
      <c r="AP325" s="12" t="s">
        <v>227</v>
      </c>
      <c r="AQ325" s="13" t="s">
        <v>227</v>
      </c>
      <c r="AR325" s="13" t="s">
        <v>227</v>
      </c>
      <c r="AS325" s="1" t="s">
        <v>227</v>
      </c>
      <c r="AT325" s="13" t="s">
        <v>227</v>
      </c>
      <c r="AU325" s="13" t="s">
        <v>227</v>
      </c>
      <c r="AV325" s="12" t="s">
        <v>227</v>
      </c>
      <c r="AW325" s="13"/>
      <c r="AX325" s="13" t="s">
        <v>227</v>
      </c>
      <c r="AY325" s="13" t="s">
        <v>227</v>
      </c>
      <c r="AZ325" s="13" t="s">
        <v>227</v>
      </c>
      <c r="BA325" s="13" t="s">
        <v>227</v>
      </c>
      <c r="BB325" s="13" t="s">
        <v>227</v>
      </c>
      <c r="BC325" s="13" t="s">
        <v>227</v>
      </c>
      <c r="BD325" s="12" t="s">
        <v>227</v>
      </c>
      <c r="BE325" s="13" t="s">
        <v>227</v>
      </c>
      <c r="BF325" s="13" t="s">
        <v>227</v>
      </c>
      <c r="BG325" s="13" t="s">
        <v>227</v>
      </c>
      <c r="BH325" s="13" t="s">
        <v>227</v>
      </c>
      <c r="BI325" s="13" t="s">
        <v>227</v>
      </c>
      <c r="BJ325" s="13" t="s">
        <v>227</v>
      </c>
      <c r="BK325" s="12" t="str">
        <f>F325&amp;"."&amp;G325&amp;"."&amp;H325&amp;"."&amp;(I325-1)</f>
        <v>192.168.182.120</v>
      </c>
      <c r="BL325" s="13" t="s">
        <v>232</v>
      </c>
      <c r="BM325" s="13" t="str">
        <f t="shared" si="65"/>
        <v>12021</v>
      </c>
    </row>
    <row r="326" spans="1:65">
      <c r="A326">
        <v>2122</v>
      </c>
      <c r="B326" t="s">
        <v>353</v>
      </c>
      <c r="D326" s="3" t="s">
        <v>223</v>
      </c>
      <c r="E326" s="9" t="s">
        <v>224</v>
      </c>
      <c r="F326" s="2">
        <v>192</v>
      </c>
      <c r="G326" s="1">
        <v>168</v>
      </c>
      <c r="H326" s="1">
        <v>182</v>
      </c>
      <c r="I326" s="1">
        <f t="shared" si="66"/>
        <v>122</v>
      </c>
      <c r="J326" s="17" t="str">
        <f t="shared" si="64"/>
        <v>192.168.182.122</v>
      </c>
      <c r="K326" s="11" t="s">
        <v>118</v>
      </c>
      <c r="L326" s="15" t="str">
        <f>INDEX(Dictionaries!B:B,MATCH(Main!K326,Dictionaries!A:A,0))</f>
        <v>CST-01:00</v>
      </c>
      <c r="M326" s="9" t="s">
        <v>225</v>
      </c>
      <c r="N326" s="9" t="s">
        <v>226</v>
      </c>
      <c r="O326" s="13">
        <v>123</v>
      </c>
      <c r="P326" s="13">
        <v>60</v>
      </c>
      <c r="Q326" s="12" t="s">
        <v>65</v>
      </c>
      <c r="R326" s="16">
        <f>IF(NOT(ISBLANK(Q326)),INDEX(Dictionaries!D:D,MATCH(Main!Q326,Dictionaries!C:C,0)),"-")</f>
        <v>3</v>
      </c>
      <c r="S326" s="13" t="s">
        <v>80</v>
      </c>
      <c r="T326" s="16">
        <f>IF(NOT(R326="-"),INDEX(Dictionaries!F:F,MATCH(Main!S326,Dictionaries!E:E,0)),"-")</f>
        <v>5</v>
      </c>
      <c r="U326" s="13" t="s">
        <v>53</v>
      </c>
      <c r="V326" s="16">
        <f>IF(NOT(R326="-"),INDEX(Dictionaries!H:H,MATCH(Main!U326,Dictionaries!G:G,0)),"-")</f>
        <v>0</v>
      </c>
      <c r="W326" s="14">
        <v>2</v>
      </c>
      <c r="X326" s="44" t="str">
        <f>IF(NOT(R326="-"),INDEX(Dictionaries!J:J,MATCH(Main!W326,Dictionaries!I:I,0)),"-")</f>
        <v>02:00:00</v>
      </c>
      <c r="Y326" s="12" t="s">
        <v>105</v>
      </c>
      <c r="Z326" s="16">
        <f>IF(NOT(R326="-"),INDEX(Dictionaries!D:D,MATCH(Main!Y326,Dictionaries!C:C,0)),"-")</f>
        <v>10</v>
      </c>
      <c r="AA326" s="13" t="s">
        <v>80</v>
      </c>
      <c r="AB326" s="16">
        <f>IF(NOT(R326="-"),INDEX(Dictionaries!F:F,MATCH(Main!AA326,Dictionaries!E:E,0)),"-")</f>
        <v>5</v>
      </c>
      <c r="AC326" s="13" t="s">
        <v>53</v>
      </c>
      <c r="AD326" s="16">
        <f>IF(NOT(R326="-"),INDEX(Dictionaries!H:H,MATCH(Main!AC326,Dictionaries!G:G,0)),"-")</f>
        <v>0</v>
      </c>
      <c r="AE326" s="14">
        <v>2</v>
      </c>
      <c r="AF326" s="16" t="str">
        <f>IF(NOT(R326="-"),INDEX(Dictionaries!J:J,MATCH(Main!AE326,Dictionaries!I:I,0)),"-")</f>
        <v>02:00:00</v>
      </c>
      <c r="AG326" s="13">
        <v>60</v>
      </c>
      <c r="AH326" s="16" t="str">
        <f>IF(NOT(R326="-"),INDEX(Dictionaries!L:L,MATCH(Main!AG326,Dictionaries!K:K,0)),"-")</f>
        <v>01:00:00</v>
      </c>
      <c r="AI326" s="16" t="str">
        <f t="shared" si="74"/>
        <v>CST-01:00:00DST01:00:00,M3.5.0/02:00:00,M10.5.0/02:00:00</v>
      </c>
      <c r="AJ326" s="2">
        <v>2560</v>
      </c>
      <c r="AK326" s="1">
        <v>1440</v>
      </c>
      <c r="AL326" s="1" t="s">
        <v>89</v>
      </c>
      <c r="AM326" s="17">
        <v>100</v>
      </c>
      <c r="AN326" s="1">
        <v>25</v>
      </c>
      <c r="AO326" s="1">
        <v>16384</v>
      </c>
      <c r="AP326" s="2">
        <v>3840</v>
      </c>
      <c r="AQ326" s="1">
        <v>1080</v>
      </c>
      <c r="AR326" s="1" t="s">
        <v>89</v>
      </c>
      <c r="AS326" s="17">
        <v>100</v>
      </c>
      <c r="AT326" s="1">
        <v>25</v>
      </c>
      <c r="AU326" s="1">
        <v>16834</v>
      </c>
      <c r="AV326" s="2" t="s">
        <v>228</v>
      </c>
      <c r="AX326" s="1" t="s">
        <v>230</v>
      </c>
      <c r="AY326" s="1" t="s">
        <v>229</v>
      </c>
      <c r="AZ326" s="1">
        <v>39</v>
      </c>
      <c r="BA326" s="1">
        <v>96</v>
      </c>
      <c r="BB326" s="1">
        <v>1</v>
      </c>
      <c r="BC326" s="1">
        <v>48</v>
      </c>
      <c r="BD326" s="2" t="s">
        <v>354</v>
      </c>
      <c r="BE326" s="1" t="s">
        <v>229</v>
      </c>
      <c r="BF326" s="1">
        <v>14</v>
      </c>
      <c r="BG326" s="1">
        <v>544</v>
      </c>
      <c r="BH326" s="1" t="s">
        <v>230</v>
      </c>
      <c r="BI326" s="1">
        <v>0</v>
      </c>
      <c r="BJ326" s="1">
        <v>512</v>
      </c>
      <c r="BK326" s="2" t="str">
        <f t="shared" ref="BK326" si="84">BK325</f>
        <v>192.168.182.120</v>
      </c>
      <c r="BL326" s="13" t="s">
        <v>232</v>
      </c>
      <c r="BM326" s="13" t="str">
        <f t="shared" si="65"/>
        <v>12022</v>
      </c>
    </row>
    <row r="327" spans="1:65">
      <c r="A327">
        <v>2123</v>
      </c>
      <c r="B327" t="s">
        <v>355</v>
      </c>
      <c r="D327" s="3" t="s">
        <v>223</v>
      </c>
      <c r="E327" s="9" t="s">
        <v>224</v>
      </c>
      <c r="F327" s="2">
        <v>192</v>
      </c>
      <c r="G327" s="1">
        <v>168</v>
      </c>
      <c r="H327" s="1">
        <v>182</v>
      </c>
      <c r="I327" s="1">
        <f t="shared" si="66"/>
        <v>123</v>
      </c>
      <c r="J327" s="17" t="str">
        <f t="shared" si="64"/>
        <v>192.168.182.123</v>
      </c>
      <c r="K327" s="11" t="s">
        <v>118</v>
      </c>
      <c r="L327" s="15" t="str">
        <f>INDEX(Dictionaries!B:B,MATCH(Main!K327,Dictionaries!A:A,0))</f>
        <v>CST-01:00</v>
      </c>
      <c r="M327" s="9" t="s">
        <v>225</v>
      </c>
      <c r="N327" s="9" t="s">
        <v>226</v>
      </c>
      <c r="O327" s="13">
        <v>123</v>
      </c>
      <c r="P327" s="13">
        <v>60</v>
      </c>
      <c r="Q327" s="12" t="s">
        <v>65</v>
      </c>
      <c r="R327" s="16">
        <f>IF(NOT(ISBLANK(Q327)),INDEX(Dictionaries!D:D,MATCH(Main!Q327,Dictionaries!C:C,0)),"-")</f>
        <v>3</v>
      </c>
      <c r="S327" s="13" t="s">
        <v>80</v>
      </c>
      <c r="T327" s="16">
        <f>IF(NOT(R327="-"),INDEX(Dictionaries!F:F,MATCH(Main!S327,Dictionaries!E:E,0)),"-")</f>
        <v>5</v>
      </c>
      <c r="U327" s="13" t="s">
        <v>53</v>
      </c>
      <c r="V327" s="16">
        <f>IF(NOT(R327="-"),INDEX(Dictionaries!H:H,MATCH(Main!U327,Dictionaries!G:G,0)),"-")</f>
        <v>0</v>
      </c>
      <c r="W327" s="14">
        <v>2</v>
      </c>
      <c r="X327" s="44" t="str">
        <f>IF(NOT(R327="-"),INDEX(Dictionaries!J:J,MATCH(Main!W327,Dictionaries!I:I,0)),"-")</f>
        <v>02:00:00</v>
      </c>
      <c r="Y327" s="12" t="s">
        <v>105</v>
      </c>
      <c r="Z327" s="16">
        <f>IF(NOT(R327="-"),INDEX(Dictionaries!D:D,MATCH(Main!Y327,Dictionaries!C:C,0)),"-")</f>
        <v>10</v>
      </c>
      <c r="AA327" s="13" t="s">
        <v>80</v>
      </c>
      <c r="AB327" s="16">
        <f>IF(NOT(R327="-"),INDEX(Dictionaries!F:F,MATCH(Main!AA327,Dictionaries!E:E,0)),"-")</f>
        <v>5</v>
      </c>
      <c r="AC327" s="13" t="s">
        <v>53</v>
      </c>
      <c r="AD327" s="16">
        <f>IF(NOT(R327="-"),INDEX(Dictionaries!H:H,MATCH(Main!AC327,Dictionaries!G:G,0)),"-")</f>
        <v>0</v>
      </c>
      <c r="AE327" s="14">
        <v>2</v>
      </c>
      <c r="AF327" s="16" t="str">
        <f>IF(NOT(R327="-"),INDEX(Dictionaries!J:J,MATCH(Main!AE327,Dictionaries!I:I,0)),"-")</f>
        <v>02:00:00</v>
      </c>
      <c r="AG327" s="13">
        <v>60</v>
      </c>
      <c r="AH327" s="16" t="str">
        <f>IF(NOT(R327="-"),INDEX(Dictionaries!L:L,MATCH(Main!AG327,Dictionaries!K:K,0)),"-")</f>
        <v>01:00:00</v>
      </c>
      <c r="AI327" s="16" t="str">
        <f t="shared" si="74"/>
        <v>CST-01:00:00DST01:00:00,M3.5.0/02:00:00,M10.5.0/02:00:00</v>
      </c>
      <c r="AJ327" s="2">
        <v>2592</v>
      </c>
      <c r="AK327" s="1">
        <v>1944</v>
      </c>
      <c r="AL327" s="1" t="s">
        <v>89</v>
      </c>
      <c r="AM327" s="17">
        <v>100</v>
      </c>
      <c r="AN327" s="1">
        <v>20</v>
      </c>
      <c r="AO327" s="1">
        <v>8192</v>
      </c>
      <c r="AP327" s="12" t="s">
        <v>227</v>
      </c>
      <c r="AQ327" s="13" t="s">
        <v>227</v>
      </c>
      <c r="AR327" s="13" t="s">
        <v>227</v>
      </c>
      <c r="AS327" s="1" t="s">
        <v>227</v>
      </c>
      <c r="AT327" s="13" t="s">
        <v>227</v>
      </c>
      <c r="AU327" s="13" t="s">
        <v>227</v>
      </c>
      <c r="AV327" s="2" t="s">
        <v>228</v>
      </c>
      <c r="AX327" s="1" t="s">
        <v>230</v>
      </c>
      <c r="AY327" s="1" t="s">
        <v>229</v>
      </c>
      <c r="AZ327" s="1">
        <v>19</v>
      </c>
      <c r="BA327" s="1">
        <v>80</v>
      </c>
      <c r="BB327" s="1">
        <v>1</v>
      </c>
      <c r="BC327" s="1">
        <v>48</v>
      </c>
      <c r="BD327" s="12" t="s">
        <v>227</v>
      </c>
      <c r="BE327" s="13" t="s">
        <v>227</v>
      </c>
      <c r="BF327" s="13" t="s">
        <v>227</v>
      </c>
      <c r="BG327" s="13" t="s">
        <v>227</v>
      </c>
      <c r="BH327" s="13" t="s">
        <v>227</v>
      </c>
      <c r="BI327" s="13" t="s">
        <v>227</v>
      </c>
      <c r="BJ327" s="13" t="s">
        <v>227</v>
      </c>
      <c r="BK327" s="2" t="str">
        <f t="shared" ref="BK327" si="85">BK325</f>
        <v>192.168.182.120</v>
      </c>
      <c r="BL327" s="13" t="s">
        <v>232</v>
      </c>
      <c r="BM327" s="13" t="str">
        <f t="shared" si="65"/>
        <v>12023</v>
      </c>
    </row>
    <row r="328" spans="1:65">
      <c r="A328">
        <v>2124</v>
      </c>
      <c r="B328" t="s">
        <v>356</v>
      </c>
      <c r="D328" s="3" t="s">
        <v>223</v>
      </c>
      <c r="E328" s="9" t="s">
        <v>224</v>
      </c>
      <c r="F328" s="2">
        <v>192</v>
      </c>
      <c r="G328" s="1">
        <v>168</v>
      </c>
      <c r="H328" s="1">
        <v>182</v>
      </c>
      <c r="I328" s="1">
        <f t="shared" si="66"/>
        <v>124</v>
      </c>
      <c r="J328" s="17" t="str">
        <f t="shared" si="64"/>
        <v>192.168.182.124</v>
      </c>
      <c r="K328" s="11" t="s">
        <v>118</v>
      </c>
      <c r="L328" s="15" t="str">
        <f>INDEX(Dictionaries!B:B,MATCH(Main!K328,Dictionaries!A:A,0))</f>
        <v>CST-01:00</v>
      </c>
      <c r="M328" s="9" t="s">
        <v>225</v>
      </c>
      <c r="N328" s="9" t="s">
        <v>226</v>
      </c>
      <c r="O328" s="13">
        <v>123</v>
      </c>
      <c r="P328" s="13">
        <v>60</v>
      </c>
      <c r="Q328" s="12" t="s">
        <v>65</v>
      </c>
      <c r="R328" s="16">
        <f>IF(NOT(ISBLANK(Q328)),INDEX(Dictionaries!D:D,MATCH(Main!Q328,Dictionaries!C:C,0)),"-")</f>
        <v>3</v>
      </c>
      <c r="S328" s="13" t="s">
        <v>80</v>
      </c>
      <c r="T328" s="16">
        <f>IF(NOT(R328="-"),INDEX(Dictionaries!F:F,MATCH(Main!S328,Dictionaries!E:E,0)),"-")</f>
        <v>5</v>
      </c>
      <c r="U328" s="13" t="s">
        <v>53</v>
      </c>
      <c r="V328" s="16">
        <f>IF(NOT(R328="-"),INDEX(Dictionaries!H:H,MATCH(Main!U328,Dictionaries!G:G,0)),"-")</f>
        <v>0</v>
      </c>
      <c r="W328" s="14">
        <v>2</v>
      </c>
      <c r="X328" s="44" t="str">
        <f>IF(NOT(R328="-"),INDEX(Dictionaries!J:J,MATCH(Main!W328,Dictionaries!I:I,0)),"-")</f>
        <v>02:00:00</v>
      </c>
      <c r="Y328" s="12" t="s">
        <v>105</v>
      </c>
      <c r="Z328" s="16">
        <f>IF(NOT(R328="-"),INDEX(Dictionaries!D:D,MATCH(Main!Y328,Dictionaries!C:C,0)),"-")</f>
        <v>10</v>
      </c>
      <c r="AA328" s="13" t="s">
        <v>80</v>
      </c>
      <c r="AB328" s="16">
        <f>IF(NOT(R328="-"),INDEX(Dictionaries!F:F,MATCH(Main!AA328,Dictionaries!E:E,0)),"-")</f>
        <v>5</v>
      </c>
      <c r="AC328" s="13" t="s">
        <v>53</v>
      </c>
      <c r="AD328" s="16">
        <f>IF(NOT(R328="-"),INDEX(Dictionaries!H:H,MATCH(Main!AC328,Dictionaries!G:G,0)),"-")</f>
        <v>0</v>
      </c>
      <c r="AE328" s="14">
        <v>2</v>
      </c>
      <c r="AF328" s="16" t="str">
        <f>IF(NOT(R328="-"),INDEX(Dictionaries!J:J,MATCH(Main!AE328,Dictionaries!I:I,0)),"-")</f>
        <v>02:00:00</v>
      </c>
      <c r="AG328" s="13">
        <v>60</v>
      </c>
      <c r="AH328" s="16" t="str">
        <f>IF(NOT(R328="-"),INDEX(Dictionaries!L:L,MATCH(Main!AG328,Dictionaries!K:K,0)),"-")</f>
        <v>01:00:00</v>
      </c>
      <c r="AI328" s="16" t="str">
        <f t="shared" si="74"/>
        <v>CST-01:00:00DST01:00:00,M3.5.0/02:00:00,M10.5.0/02:00:00</v>
      </c>
      <c r="AJ328" s="12" t="s">
        <v>227</v>
      </c>
      <c r="AK328" s="13" t="s">
        <v>227</v>
      </c>
      <c r="AL328" s="13" t="s">
        <v>227</v>
      </c>
      <c r="AM328" s="1" t="s">
        <v>227</v>
      </c>
      <c r="AN328" s="13" t="s">
        <v>227</v>
      </c>
      <c r="AO328" s="13" t="s">
        <v>227</v>
      </c>
      <c r="AP328" s="12" t="s">
        <v>227</v>
      </c>
      <c r="AQ328" s="13" t="s">
        <v>227</v>
      </c>
      <c r="AR328" s="13" t="s">
        <v>227</v>
      </c>
      <c r="AS328" s="1" t="s">
        <v>227</v>
      </c>
      <c r="AT328" s="13" t="s">
        <v>227</v>
      </c>
      <c r="AU328" s="13" t="s">
        <v>227</v>
      </c>
      <c r="AV328" s="12" t="s">
        <v>227</v>
      </c>
      <c r="AW328" s="13"/>
      <c r="AX328" s="13" t="s">
        <v>227</v>
      </c>
      <c r="AY328" s="13" t="s">
        <v>227</v>
      </c>
      <c r="AZ328" s="13" t="s">
        <v>227</v>
      </c>
      <c r="BA328" s="13" t="s">
        <v>227</v>
      </c>
      <c r="BB328" s="13" t="s">
        <v>227</v>
      </c>
      <c r="BC328" s="13" t="s">
        <v>227</v>
      </c>
      <c r="BD328" s="12" t="s">
        <v>227</v>
      </c>
      <c r="BE328" s="13" t="s">
        <v>227</v>
      </c>
      <c r="BF328" s="13" t="s">
        <v>227</v>
      </c>
      <c r="BG328" s="13" t="s">
        <v>227</v>
      </c>
      <c r="BH328" s="13" t="s">
        <v>227</v>
      </c>
      <c r="BI328" s="13" t="s">
        <v>227</v>
      </c>
      <c r="BJ328" s="13" t="s">
        <v>227</v>
      </c>
      <c r="BK328" s="2" t="str">
        <f t="shared" ref="BK328" si="86">BK325</f>
        <v>192.168.182.120</v>
      </c>
      <c r="BL328" s="13" t="s">
        <v>232</v>
      </c>
      <c r="BM328" s="13" t="str">
        <f t="shared" si="65"/>
        <v>12024</v>
      </c>
    </row>
    <row r="329" spans="1:65">
      <c r="A329">
        <v>2125</v>
      </c>
      <c r="B329" t="s">
        <v>357</v>
      </c>
      <c r="D329" s="3" t="s">
        <v>223</v>
      </c>
      <c r="E329" s="9" t="s">
        <v>224</v>
      </c>
      <c r="F329" s="2">
        <v>192</v>
      </c>
      <c r="G329" s="1">
        <v>168</v>
      </c>
      <c r="H329" s="1">
        <v>182</v>
      </c>
      <c r="I329" s="1">
        <f t="shared" si="66"/>
        <v>125</v>
      </c>
      <c r="J329" s="17" t="str">
        <f t="shared" si="64"/>
        <v>192.168.182.125</v>
      </c>
      <c r="K329" s="11" t="s">
        <v>118</v>
      </c>
      <c r="L329" s="15" t="str">
        <f>INDEX(Dictionaries!B:B,MATCH(Main!K329,Dictionaries!A:A,0))</f>
        <v>CST-01:00</v>
      </c>
      <c r="M329" s="9" t="s">
        <v>225</v>
      </c>
      <c r="N329" s="9" t="s">
        <v>226</v>
      </c>
      <c r="O329" s="13">
        <v>123</v>
      </c>
      <c r="P329" s="13">
        <v>60</v>
      </c>
      <c r="Q329" s="12" t="s">
        <v>65</v>
      </c>
      <c r="R329" s="16">
        <f>IF(NOT(ISBLANK(Q329)),INDEX(Dictionaries!D:D,MATCH(Main!Q329,Dictionaries!C:C,0)),"-")</f>
        <v>3</v>
      </c>
      <c r="S329" s="13" t="s">
        <v>80</v>
      </c>
      <c r="T329" s="16">
        <f>IF(NOT(R329="-"),INDEX(Dictionaries!F:F,MATCH(Main!S329,Dictionaries!E:E,0)),"-")</f>
        <v>5</v>
      </c>
      <c r="U329" s="13" t="s">
        <v>53</v>
      </c>
      <c r="V329" s="16">
        <f>IF(NOT(R329="-"),INDEX(Dictionaries!H:H,MATCH(Main!U329,Dictionaries!G:G,0)),"-")</f>
        <v>0</v>
      </c>
      <c r="W329" s="14">
        <v>2</v>
      </c>
      <c r="X329" s="44" t="str">
        <f>IF(NOT(R329="-"),INDEX(Dictionaries!J:J,MATCH(Main!W329,Dictionaries!I:I,0)),"-")</f>
        <v>02:00:00</v>
      </c>
      <c r="Y329" s="12" t="s">
        <v>105</v>
      </c>
      <c r="Z329" s="16">
        <f>IF(NOT(R329="-"),INDEX(Dictionaries!D:D,MATCH(Main!Y329,Dictionaries!C:C,0)),"-")</f>
        <v>10</v>
      </c>
      <c r="AA329" s="13" t="s">
        <v>80</v>
      </c>
      <c r="AB329" s="16">
        <f>IF(NOT(R329="-"),INDEX(Dictionaries!F:F,MATCH(Main!AA329,Dictionaries!E:E,0)),"-")</f>
        <v>5</v>
      </c>
      <c r="AC329" s="13" t="s">
        <v>53</v>
      </c>
      <c r="AD329" s="16">
        <f>IF(NOT(R329="-"),INDEX(Dictionaries!H:H,MATCH(Main!AC329,Dictionaries!G:G,0)),"-")</f>
        <v>0</v>
      </c>
      <c r="AE329" s="14">
        <v>2</v>
      </c>
      <c r="AF329" s="16" t="str">
        <f>IF(NOT(R329="-"),INDEX(Dictionaries!J:J,MATCH(Main!AE329,Dictionaries!I:I,0)),"-")</f>
        <v>02:00:00</v>
      </c>
      <c r="AG329" s="13">
        <v>60</v>
      </c>
      <c r="AH329" s="16" t="str">
        <f>IF(NOT(R329="-"),INDEX(Dictionaries!L:L,MATCH(Main!AG329,Dictionaries!K:K,0)),"-")</f>
        <v>01:00:00</v>
      </c>
      <c r="AI329" s="16" t="str">
        <f t="shared" si="74"/>
        <v>CST-01:00:00DST01:00:00,M3.5.0/02:00:00,M10.5.0/02:00:00</v>
      </c>
      <c r="AJ329" s="12" t="s">
        <v>227</v>
      </c>
      <c r="AK329" s="13" t="s">
        <v>227</v>
      </c>
      <c r="AL329" s="13" t="s">
        <v>227</v>
      </c>
      <c r="AM329" s="1" t="s">
        <v>227</v>
      </c>
      <c r="AN329" s="13" t="s">
        <v>227</v>
      </c>
      <c r="AO329" s="13" t="s">
        <v>227</v>
      </c>
      <c r="AP329" s="12" t="s">
        <v>227</v>
      </c>
      <c r="AQ329" s="13" t="s">
        <v>227</v>
      </c>
      <c r="AR329" s="13" t="s">
        <v>227</v>
      </c>
      <c r="AS329" s="1" t="s">
        <v>227</v>
      </c>
      <c r="AT329" s="13" t="s">
        <v>227</v>
      </c>
      <c r="AU329" s="13" t="s">
        <v>227</v>
      </c>
      <c r="AV329" s="12" t="s">
        <v>227</v>
      </c>
      <c r="AW329" s="13"/>
      <c r="AX329" s="13" t="s">
        <v>227</v>
      </c>
      <c r="AY329" s="13" t="s">
        <v>227</v>
      </c>
      <c r="AZ329" s="13" t="s">
        <v>227</v>
      </c>
      <c r="BA329" s="13" t="s">
        <v>227</v>
      </c>
      <c r="BB329" s="13" t="s">
        <v>227</v>
      </c>
      <c r="BC329" s="13" t="s">
        <v>227</v>
      </c>
      <c r="BD329" s="12" t="s">
        <v>227</v>
      </c>
      <c r="BE329" s="13" t="s">
        <v>227</v>
      </c>
      <c r="BF329" s="13" t="s">
        <v>227</v>
      </c>
      <c r="BG329" s="13" t="s">
        <v>227</v>
      </c>
      <c r="BH329" s="13" t="s">
        <v>227</v>
      </c>
      <c r="BI329" s="13" t="s">
        <v>227</v>
      </c>
      <c r="BJ329" s="13" t="s">
        <v>227</v>
      </c>
      <c r="BK329" s="2" t="str">
        <f t="shared" ref="BK329" si="87">BK325</f>
        <v>192.168.182.120</v>
      </c>
      <c r="BL329" s="13" t="s">
        <v>232</v>
      </c>
      <c r="BM329" s="13" t="str">
        <f t="shared" si="65"/>
        <v>12025</v>
      </c>
    </row>
    <row r="330" spans="1:65">
      <c r="A330" s="18">
        <v>2131</v>
      </c>
      <c r="B330" s="18" t="s">
        <v>352</v>
      </c>
      <c r="D330" s="3" t="s">
        <v>223</v>
      </c>
      <c r="E330" s="9" t="s">
        <v>224</v>
      </c>
      <c r="F330" s="2">
        <v>192</v>
      </c>
      <c r="G330" s="1">
        <v>168</v>
      </c>
      <c r="H330" s="1">
        <v>182</v>
      </c>
      <c r="I330" s="1">
        <f>_xlfn.NUMBERVALUE(RIGHT(A330,3))</f>
        <v>131</v>
      </c>
      <c r="J330" s="17" t="str">
        <f t="shared" si="64"/>
        <v>192.168.182.131</v>
      </c>
      <c r="K330" s="11" t="s">
        <v>118</v>
      </c>
      <c r="L330" s="15" t="str">
        <f>INDEX(Dictionaries!B:B,MATCH(Main!K330,Dictionaries!A:A,0))</f>
        <v>CST-01:00</v>
      </c>
      <c r="M330" s="9" t="s">
        <v>225</v>
      </c>
      <c r="N330" s="9" t="s">
        <v>226</v>
      </c>
      <c r="O330" s="13">
        <v>123</v>
      </c>
      <c r="P330" s="13">
        <v>60</v>
      </c>
      <c r="Q330" s="12" t="s">
        <v>65</v>
      </c>
      <c r="R330" s="16">
        <f>IF(NOT(ISBLANK(Q330)),INDEX(Dictionaries!D:D,MATCH(Main!Q330,Dictionaries!C:C,0)),"-")</f>
        <v>3</v>
      </c>
      <c r="S330" s="13" t="s">
        <v>80</v>
      </c>
      <c r="T330" s="16">
        <f>IF(NOT(R330="-"),INDEX(Dictionaries!F:F,MATCH(Main!S330,Dictionaries!E:E,0)),"-")</f>
        <v>5</v>
      </c>
      <c r="U330" s="13" t="s">
        <v>53</v>
      </c>
      <c r="V330" s="16">
        <f>IF(NOT(R330="-"),INDEX(Dictionaries!H:H,MATCH(Main!U330,Dictionaries!G:G,0)),"-")</f>
        <v>0</v>
      </c>
      <c r="W330" s="14">
        <v>2</v>
      </c>
      <c r="X330" s="44" t="str">
        <f>IF(NOT(R330="-"),INDEX(Dictionaries!J:J,MATCH(Main!W330,Dictionaries!I:I,0)),"-")</f>
        <v>02:00:00</v>
      </c>
      <c r="Y330" s="12" t="s">
        <v>105</v>
      </c>
      <c r="Z330" s="16">
        <f>IF(NOT(R330="-"),INDEX(Dictionaries!D:D,MATCH(Main!Y330,Dictionaries!C:C,0)),"-")</f>
        <v>10</v>
      </c>
      <c r="AA330" s="13" t="s">
        <v>80</v>
      </c>
      <c r="AB330" s="16">
        <f>IF(NOT(R330="-"),INDEX(Dictionaries!F:F,MATCH(Main!AA330,Dictionaries!E:E,0)),"-")</f>
        <v>5</v>
      </c>
      <c r="AC330" s="13" t="s">
        <v>53</v>
      </c>
      <c r="AD330" s="16">
        <f>IF(NOT(R330="-"),INDEX(Dictionaries!H:H,MATCH(Main!AC330,Dictionaries!G:G,0)),"-")</f>
        <v>0</v>
      </c>
      <c r="AE330" s="14">
        <v>2</v>
      </c>
      <c r="AF330" s="16" t="str">
        <f>IF(NOT(R330="-"),INDEX(Dictionaries!J:J,MATCH(Main!AE330,Dictionaries!I:I,0)),"-")</f>
        <v>02:00:00</v>
      </c>
      <c r="AG330" s="13">
        <v>60</v>
      </c>
      <c r="AH330" s="16" t="str">
        <f>IF(NOT(R330="-"),INDEX(Dictionaries!L:L,MATCH(Main!AG330,Dictionaries!K:K,0)),"-")</f>
        <v>01:00:00</v>
      </c>
      <c r="AI330" s="16" t="str">
        <f t="shared" si="74"/>
        <v>CST-01:00:00DST01:00:00,M3.5.0/02:00:00,M10.5.0/02:00:00</v>
      </c>
      <c r="AJ330" s="12" t="s">
        <v>227</v>
      </c>
      <c r="AK330" s="13" t="s">
        <v>227</v>
      </c>
      <c r="AL330" s="13" t="s">
        <v>227</v>
      </c>
      <c r="AM330" s="1" t="s">
        <v>227</v>
      </c>
      <c r="AN330" s="13" t="s">
        <v>227</v>
      </c>
      <c r="AO330" s="13" t="s">
        <v>227</v>
      </c>
      <c r="AP330" s="12" t="s">
        <v>227</v>
      </c>
      <c r="AQ330" s="13" t="s">
        <v>227</v>
      </c>
      <c r="AR330" s="13" t="s">
        <v>227</v>
      </c>
      <c r="AS330" s="1" t="s">
        <v>227</v>
      </c>
      <c r="AT330" s="13" t="s">
        <v>227</v>
      </c>
      <c r="AU330" s="13" t="s">
        <v>227</v>
      </c>
      <c r="AV330" s="12" t="s">
        <v>227</v>
      </c>
      <c r="AW330" s="13"/>
      <c r="AX330" s="13" t="s">
        <v>227</v>
      </c>
      <c r="AY330" s="13" t="s">
        <v>227</v>
      </c>
      <c r="AZ330" s="13" t="s">
        <v>227</v>
      </c>
      <c r="BA330" s="13" t="s">
        <v>227</v>
      </c>
      <c r="BB330" s="13" t="s">
        <v>227</v>
      </c>
      <c r="BC330" s="13" t="s">
        <v>227</v>
      </c>
      <c r="BD330" s="12" t="s">
        <v>227</v>
      </c>
      <c r="BE330" s="13" t="s">
        <v>227</v>
      </c>
      <c r="BF330" s="13" t="s">
        <v>227</v>
      </c>
      <c r="BG330" s="13" t="s">
        <v>227</v>
      </c>
      <c r="BH330" s="13" t="s">
        <v>227</v>
      </c>
      <c r="BI330" s="13" t="s">
        <v>227</v>
      </c>
      <c r="BJ330" s="13" t="s">
        <v>227</v>
      </c>
      <c r="BK330" s="12" t="str">
        <f>F330&amp;"."&amp;G330&amp;"."&amp;H330&amp;"."&amp;(I330-1)</f>
        <v>192.168.182.130</v>
      </c>
      <c r="BL330" s="13" t="s">
        <v>232</v>
      </c>
      <c r="BM330" s="13" t="str">
        <f t="shared" si="65"/>
        <v>12031</v>
      </c>
    </row>
    <row r="331" spans="1:65">
      <c r="A331">
        <v>2132</v>
      </c>
      <c r="B331" t="s">
        <v>353</v>
      </c>
      <c r="D331" s="3" t="s">
        <v>223</v>
      </c>
      <c r="E331" s="9" t="s">
        <v>224</v>
      </c>
      <c r="F331" s="2">
        <v>192</v>
      </c>
      <c r="G331" s="1">
        <v>168</v>
      </c>
      <c r="H331" s="1">
        <v>182</v>
      </c>
      <c r="I331" s="1">
        <f t="shared" ref="I331:I359" si="88">_xlfn.NUMBERVALUE(RIGHT(A331,3))</f>
        <v>132</v>
      </c>
      <c r="J331" s="17" t="str">
        <f t="shared" si="64"/>
        <v>192.168.182.132</v>
      </c>
      <c r="K331" s="11" t="s">
        <v>118</v>
      </c>
      <c r="L331" s="15" t="str">
        <f>INDEX(Dictionaries!B:B,MATCH(Main!K331,Dictionaries!A:A,0))</f>
        <v>CST-01:00</v>
      </c>
      <c r="M331" s="9" t="s">
        <v>225</v>
      </c>
      <c r="N331" s="9" t="s">
        <v>226</v>
      </c>
      <c r="O331" s="13">
        <v>123</v>
      </c>
      <c r="P331" s="13">
        <v>60</v>
      </c>
      <c r="Q331" s="12" t="s">
        <v>65</v>
      </c>
      <c r="R331" s="16">
        <f>IF(NOT(ISBLANK(Q331)),INDEX(Dictionaries!D:D,MATCH(Main!Q331,Dictionaries!C:C,0)),"-")</f>
        <v>3</v>
      </c>
      <c r="S331" s="13" t="s">
        <v>80</v>
      </c>
      <c r="T331" s="16">
        <f>IF(NOT(R331="-"),INDEX(Dictionaries!F:F,MATCH(Main!S331,Dictionaries!E:E,0)),"-")</f>
        <v>5</v>
      </c>
      <c r="U331" s="13" t="s">
        <v>53</v>
      </c>
      <c r="V331" s="16">
        <f>IF(NOT(R331="-"),INDEX(Dictionaries!H:H,MATCH(Main!U331,Dictionaries!G:G,0)),"-")</f>
        <v>0</v>
      </c>
      <c r="W331" s="14">
        <v>2</v>
      </c>
      <c r="X331" s="44" t="str">
        <f>IF(NOT(R331="-"),INDEX(Dictionaries!J:J,MATCH(Main!W331,Dictionaries!I:I,0)),"-")</f>
        <v>02:00:00</v>
      </c>
      <c r="Y331" s="12" t="s">
        <v>105</v>
      </c>
      <c r="Z331" s="16">
        <f>IF(NOT(R331="-"),INDEX(Dictionaries!D:D,MATCH(Main!Y331,Dictionaries!C:C,0)),"-")</f>
        <v>10</v>
      </c>
      <c r="AA331" s="13" t="s">
        <v>80</v>
      </c>
      <c r="AB331" s="16">
        <f>IF(NOT(R331="-"),INDEX(Dictionaries!F:F,MATCH(Main!AA331,Dictionaries!E:E,0)),"-")</f>
        <v>5</v>
      </c>
      <c r="AC331" s="13" t="s">
        <v>53</v>
      </c>
      <c r="AD331" s="16">
        <f>IF(NOT(R331="-"),INDEX(Dictionaries!H:H,MATCH(Main!AC331,Dictionaries!G:G,0)),"-")</f>
        <v>0</v>
      </c>
      <c r="AE331" s="14">
        <v>2</v>
      </c>
      <c r="AF331" s="16" t="str">
        <f>IF(NOT(R331="-"),INDEX(Dictionaries!J:J,MATCH(Main!AE331,Dictionaries!I:I,0)),"-")</f>
        <v>02:00:00</v>
      </c>
      <c r="AG331" s="13">
        <v>60</v>
      </c>
      <c r="AH331" s="16" t="str">
        <f>IF(NOT(R331="-"),INDEX(Dictionaries!L:L,MATCH(Main!AG331,Dictionaries!K:K,0)),"-")</f>
        <v>01:00:00</v>
      </c>
      <c r="AI331" s="16" t="str">
        <f t="shared" si="74"/>
        <v>CST-01:00:00DST01:00:00,M3.5.0/02:00:00,M10.5.0/02:00:00</v>
      </c>
      <c r="AJ331" s="2">
        <v>2560</v>
      </c>
      <c r="AK331" s="1">
        <v>1440</v>
      </c>
      <c r="AL331" s="1" t="s">
        <v>89</v>
      </c>
      <c r="AM331" s="17">
        <v>100</v>
      </c>
      <c r="AN331" s="1">
        <v>25</v>
      </c>
      <c r="AO331" s="1">
        <v>16384</v>
      </c>
      <c r="AP331" s="2">
        <v>3840</v>
      </c>
      <c r="AQ331" s="1">
        <v>1080</v>
      </c>
      <c r="AR331" s="1" t="s">
        <v>89</v>
      </c>
      <c r="AS331" s="17">
        <v>100</v>
      </c>
      <c r="AT331" s="1">
        <v>25</v>
      </c>
      <c r="AU331" s="1">
        <v>16834</v>
      </c>
      <c r="AV331" s="2" t="s">
        <v>228</v>
      </c>
      <c r="AX331" s="1" t="s">
        <v>230</v>
      </c>
      <c r="AY331" s="1" t="s">
        <v>229</v>
      </c>
      <c r="AZ331" s="1">
        <v>39</v>
      </c>
      <c r="BA331" s="1">
        <v>96</v>
      </c>
      <c r="BB331" s="1">
        <v>1</v>
      </c>
      <c r="BC331" s="1">
        <v>48</v>
      </c>
      <c r="BD331" s="2" t="s">
        <v>354</v>
      </c>
      <c r="BE331" s="1" t="s">
        <v>229</v>
      </c>
      <c r="BF331" s="1">
        <v>14</v>
      </c>
      <c r="BG331" s="1">
        <v>544</v>
      </c>
      <c r="BH331" s="1" t="s">
        <v>230</v>
      </c>
      <c r="BI331" s="1">
        <v>0</v>
      </c>
      <c r="BJ331" s="1">
        <v>512</v>
      </c>
      <c r="BK331" s="2" t="str">
        <f>BK330</f>
        <v>192.168.182.130</v>
      </c>
      <c r="BL331" s="13" t="s">
        <v>232</v>
      </c>
      <c r="BM331" s="13" t="str">
        <f t="shared" si="65"/>
        <v>12032</v>
      </c>
    </row>
    <row r="332" spans="1:65">
      <c r="A332">
        <v>2133</v>
      </c>
      <c r="B332" t="s">
        <v>355</v>
      </c>
      <c r="D332" s="3" t="s">
        <v>223</v>
      </c>
      <c r="E332" s="9" t="s">
        <v>224</v>
      </c>
      <c r="F332" s="2">
        <v>192</v>
      </c>
      <c r="G332" s="1">
        <v>168</v>
      </c>
      <c r="H332" s="1">
        <v>182</v>
      </c>
      <c r="I332" s="1">
        <f t="shared" si="88"/>
        <v>133</v>
      </c>
      <c r="J332" s="17" t="str">
        <f t="shared" ref="J332:J359" si="89">F332&amp;"."&amp;G332&amp;"."&amp;H332&amp;"."&amp;I332</f>
        <v>192.168.182.133</v>
      </c>
      <c r="K332" s="11" t="s">
        <v>118</v>
      </c>
      <c r="L332" s="15" t="str">
        <f>INDEX(Dictionaries!B:B,MATCH(Main!K332,Dictionaries!A:A,0))</f>
        <v>CST-01:00</v>
      </c>
      <c r="M332" s="9" t="s">
        <v>225</v>
      </c>
      <c r="N332" s="9" t="s">
        <v>226</v>
      </c>
      <c r="O332" s="13">
        <v>123</v>
      </c>
      <c r="P332" s="13">
        <v>60</v>
      </c>
      <c r="Q332" s="12" t="s">
        <v>65</v>
      </c>
      <c r="R332" s="16">
        <f>IF(NOT(ISBLANK(Q332)),INDEX(Dictionaries!D:D,MATCH(Main!Q332,Dictionaries!C:C,0)),"-")</f>
        <v>3</v>
      </c>
      <c r="S332" s="13" t="s">
        <v>80</v>
      </c>
      <c r="T332" s="16">
        <f>IF(NOT(R332="-"),INDEX(Dictionaries!F:F,MATCH(Main!S332,Dictionaries!E:E,0)),"-")</f>
        <v>5</v>
      </c>
      <c r="U332" s="13" t="s">
        <v>53</v>
      </c>
      <c r="V332" s="16">
        <f>IF(NOT(R332="-"),INDEX(Dictionaries!H:H,MATCH(Main!U332,Dictionaries!G:G,0)),"-")</f>
        <v>0</v>
      </c>
      <c r="W332" s="14">
        <v>2</v>
      </c>
      <c r="X332" s="44" t="str">
        <f>IF(NOT(R332="-"),INDEX(Dictionaries!J:J,MATCH(Main!W332,Dictionaries!I:I,0)),"-")</f>
        <v>02:00:00</v>
      </c>
      <c r="Y332" s="12" t="s">
        <v>105</v>
      </c>
      <c r="Z332" s="16">
        <f>IF(NOT(R332="-"),INDEX(Dictionaries!D:D,MATCH(Main!Y332,Dictionaries!C:C,0)),"-")</f>
        <v>10</v>
      </c>
      <c r="AA332" s="13" t="s">
        <v>80</v>
      </c>
      <c r="AB332" s="16">
        <f>IF(NOT(R332="-"),INDEX(Dictionaries!F:F,MATCH(Main!AA332,Dictionaries!E:E,0)),"-")</f>
        <v>5</v>
      </c>
      <c r="AC332" s="13" t="s">
        <v>53</v>
      </c>
      <c r="AD332" s="16">
        <f>IF(NOT(R332="-"),INDEX(Dictionaries!H:H,MATCH(Main!AC332,Dictionaries!G:G,0)),"-")</f>
        <v>0</v>
      </c>
      <c r="AE332" s="14">
        <v>2</v>
      </c>
      <c r="AF332" s="16" t="str">
        <f>IF(NOT(R332="-"),INDEX(Dictionaries!J:J,MATCH(Main!AE332,Dictionaries!I:I,0)),"-")</f>
        <v>02:00:00</v>
      </c>
      <c r="AG332" s="13">
        <v>60</v>
      </c>
      <c r="AH332" s="16" t="str">
        <f>IF(NOT(R332="-"),INDEX(Dictionaries!L:L,MATCH(Main!AG332,Dictionaries!K:K,0)),"-")</f>
        <v>01:00:00</v>
      </c>
      <c r="AI332" s="16" t="str">
        <f t="shared" si="74"/>
        <v>CST-01:00:00DST01:00:00,M3.5.0/02:00:00,M10.5.0/02:00:00</v>
      </c>
      <c r="AJ332" s="2">
        <v>2592</v>
      </c>
      <c r="AK332" s="1">
        <v>1944</v>
      </c>
      <c r="AL332" s="1" t="s">
        <v>89</v>
      </c>
      <c r="AM332" s="17">
        <v>100</v>
      </c>
      <c r="AN332" s="1">
        <v>20</v>
      </c>
      <c r="AO332" s="1">
        <v>8192</v>
      </c>
      <c r="AP332" s="12" t="s">
        <v>227</v>
      </c>
      <c r="AQ332" s="13" t="s">
        <v>227</v>
      </c>
      <c r="AR332" s="13" t="s">
        <v>227</v>
      </c>
      <c r="AS332" s="1" t="s">
        <v>227</v>
      </c>
      <c r="AT332" s="13" t="s">
        <v>227</v>
      </c>
      <c r="AU332" s="13" t="s">
        <v>227</v>
      </c>
      <c r="AV332" s="2" t="s">
        <v>228</v>
      </c>
      <c r="AX332" s="1" t="s">
        <v>230</v>
      </c>
      <c r="AY332" s="1" t="s">
        <v>229</v>
      </c>
      <c r="AZ332" s="1">
        <v>19</v>
      </c>
      <c r="BA332" s="1">
        <v>80</v>
      </c>
      <c r="BB332" s="1">
        <v>1</v>
      </c>
      <c r="BC332" s="1">
        <v>48</v>
      </c>
      <c r="BD332" s="12" t="s">
        <v>227</v>
      </c>
      <c r="BE332" s="13" t="s">
        <v>227</v>
      </c>
      <c r="BF332" s="13" t="s">
        <v>227</v>
      </c>
      <c r="BG332" s="13" t="s">
        <v>227</v>
      </c>
      <c r="BH332" s="13" t="s">
        <v>227</v>
      </c>
      <c r="BI332" s="13" t="s">
        <v>227</v>
      </c>
      <c r="BJ332" s="13" t="s">
        <v>227</v>
      </c>
      <c r="BK332" s="2" t="str">
        <f>BK330</f>
        <v>192.168.182.130</v>
      </c>
      <c r="BL332" s="13" t="s">
        <v>232</v>
      </c>
      <c r="BM332" s="13" t="str">
        <f t="shared" ref="BM332:BM359" si="90">120&amp;RIGHT(A332,2)</f>
        <v>12033</v>
      </c>
    </row>
    <row r="333" spans="1:65">
      <c r="A333">
        <v>2134</v>
      </c>
      <c r="B333" t="s">
        <v>356</v>
      </c>
      <c r="D333" s="3" t="s">
        <v>223</v>
      </c>
      <c r="E333" s="9" t="s">
        <v>224</v>
      </c>
      <c r="F333" s="2">
        <v>192</v>
      </c>
      <c r="G333" s="1">
        <v>168</v>
      </c>
      <c r="H333" s="1">
        <v>182</v>
      </c>
      <c r="I333" s="1">
        <f t="shared" si="88"/>
        <v>134</v>
      </c>
      <c r="J333" s="17" t="str">
        <f t="shared" si="89"/>
        <v>192.168.182.134</v>
      </c>
      <c r="K333" s="11" t="s">
        <v>118</v>
      </c>
      <c r="L333" s="15" t="str">
        <f>INDEX(Dictionaries!B:B,MATCH(Main!K333,Dictionaries!A:A,0))</f>
        <v>CST-01:00</v>
      </c>
      <c r="M333" s="9" t="s">
        <v>225</v>
      </c>
      <c r="N333" s="9" t="s">
        <v>226</v>
      </c>
      <c r="O333" s="13">
        <v>123</v>
      </c>
      <c r="P333" s="13">
        <v>60</v>
      </c>
      <c r="Q333" s="12" t="s">
        <v>65</v>
      </c>
      <c r="R333" s="16">
        <f>IF(NOT(ISBLANK(Q333)),INDEX(Dictionaries!D:D,MATCH(Main!Q333,Dictionaries!C:C,0)),"-")</f>
        <v>3</v>
      </c>
      <c r="S333" s="13" t="s">
        <v>80</v>
      </c>
      <c r="T333" s="16">
        <f>IF(NOT(R333="-"),INDEX(Dictionaries!F:F,MATCH(Main!S333,Dictionaries!E:E,0)),"-")</f>
        <v>5</v>
      </c>
      <c r="U333" s="13" t="s">
        <v>53</v>
      </c>
      <c r="V333" s="16">
        <f>IF(NOT(R333="-"),INDEX(Dictionaries!H:H,MATCH(Main!U333,Dictionaries!G:G,0)),"-")</f>
        <v>0</v>
      </c>
      <c r="W333" s="14">
        <v>2</v>
      </c>
      <c r="X333" s="44" t="str">
        <f>IF(NOT(R333="-"),INDEX(Dictionaries!J:J,MATCH(Main!W333,Dictionaries!I:I,0)),"-")</f>
        <v>02:00:00</v>
      </c>
      <c r="Y333" s="12" t="s">
        <v>105</v>
      </c>
      <c r="Z333" s="16">
        <f>IF(NOT(R333="-"),INDEX(Dictionaries!D:D,MATCH(Main!Y333,Dictionaries!C:C,0)),"-")</f>
        <v>10</v>
      </c>
      <c r="AA333" s="13" t="s">
        <v>80</v>
      </c>
      <c r="AB333" s="16">
        <f>IF(NOT(R333="-"),INDEX(Dictionaries!F:F,MATCH(Main!AA333,Dictionaries!E:E,0)),"-")</f>
        <v>5</v>
      </c>
      <c r="AC333" s="13" t="s">
        <v>53</v>
      </c>
      <c r="AD333" s="16">
        <f>IF(NOT(R333="-"),INDEX(Dictionaries!H:H,MATCH(Main!AC333,Dictionaries!G:G,0)),"-")</f>
        <v>0</v>
      </c>
      <c r="AE333" s="14">
        <v>2</v>
      </c>
      <c r="AF333" s="16" t="str">
        <f>IF(NOT(R333="-"),INDEX(Dictionaries!J:J,MATCH(Main!AE333,Dictionaries!I:I,0)),"-")</f>
        <v>02:00:00</v>
      </c>
      <c r="AG333" s="13">
        <v>60</v>
      </c>
      <c r="AH333" s="16" t="str">
        <f>IF(NOT(R333="-"),INDEX(Dictionaries!L:L,MATCH(Main!AG333,Dictionaries!K:K,0)),"-")</f>
        <v>01:00:00</v>
      </c>
      <c r="AI333" s="16" t="str">
        <f t="shared" si="74"/>
        <v>CST-01:00:00DST01:00:00,M3.5.0/02:00:00,M10.5.0/02:00:00</v>
      </c>
      <c r="AJ333" s="12" t="s">
        <v>227</v>
      </c>
      <c r="AK333" s="13" t="s">
        <v>227</v>
      </c>
      <c r="AL333" s="13" t="s">
        <v>227</v>
      </c>
      <c r="AM333" s="1" t="s">
        <v>227</v>
      </c>
      <c r="AN333" s="13" t="s">
        <v>227</v>
      </c>
      <c r="AO333" s="13" t="s">
        <v>227</v>
      </c>
      <c r="AP333" s="12" t="s">
        <v>227</v>
      </c>
      <c r="AQ333" s="13" t="s">
        <v>227</v>
      </c>
      <c r="AR333" s="13" t="s">
        <v>227</v>
      </c>
      <c r="AS333" s="1" t="s">
        <v>227</v>
      </c>
      <c r="AT333" s="13" t="s">
        <v>227</v>
      </c>
      <c r="AU333" s="13" t="s">
        <v>227</v>
      </c>
      <c r="AV333" s="12" t="s">
        <v>227</v>
      </c>
      <c r="AW333" s="13"/>
      <c r="AX333" s="13" t="s">
        <v>227</v>
      </c>
      <c r="AY333" s="13" t="s">
        <v>227</v>
      </c>
      <c r="AZ333" s="13" t="s">
        <v>227</v>
      </c>
      <c r="BA333" s="13" t="s">
        <v>227</v>
      </c>
      <c r="BB333" s="13" t="s">
        <v>227</v>
      </c>
      <c r="BC333" s="13" t="s">
        <v>227</v>
      </c>
      <c r="BD333" s="12" t="s">
        <v>227</v>
      </c>
      <c r="BE333" s="13" t="s">
        <v>227</v>
      </c>
      <c r="BF333" s="13" t="s">
        <v>227</v>
      </c>
      <c r="BG333" s="13" t="s">
        <v>227</v>
      </c>
      <c r="BH333" s="13" t="s">
        <v>227</v>
      </c>
      <c r="BI333" s="13" t="s">
        <v>227</v>
      </c>
      <c r="BJ333" s="13" t="s">
        <v>227</v>
      </c>
      <c r="BK333" s="2" t="str">
        <f>BK330</f>
        <v>192.168.182.130</v>
      </c>
      <c r="BL333" s="13" t="s">
        <v>232</v>
      </c>
      <c r="BM333" s="13" t="str">
        <f t="shared" si="90"/>
        <v>12034</v>
      </c>
    </row>
    <row r="334" spans="1:65">
      <c r="A334">
        <v>2135</v>
      </c>
      <c r="B334" t="s">
        <v>357</v>
      </c>
      <c r="D334" s="3" t="s">
        <v>223</v>
      </c>
      <c r="E334" s="9" t="s">
        <v>224</v>
      </c>
      <c r="F334" s="2">
        <v>192</v>
      </c>
      <c r="G334" s="1">
        <v>168</v>
      </c>
      <c r="H334" s="1">
        <v>182</v>
      </c>
      <c r="I334" s="1">
        <f t="shared" si="88"/>
        <v>135</v>
      </c>
      <c r="J334" s="17" t="str">
        <f t="shared" si="89"/>
        <v>192.168.182.135</v>
      </c>
      <c r="K334" s="11" t="s">
        <v>118</v>
      </c>
      <c r="L334" s="15" t="str">
        <f>INDEX(Dictionaries!B:B,MATCH(Main!K334,Dictionaries!A:A,0))</f>
        <v>CST-01:00</v>
      </c>
      <c r="M334" s="9" t="s">
        <v>225</v>
      </c>
      <c r="N334" s="9" t="s">
        <v>226</v>
      </c>
      <c r="O334" s="13">
        <v>123</v>
      </c>
      <c r="P334" s="13">
        <v>60</v>
      </c>
      <c r="Q334" s="12" t="s">
        <v>65</v>
      </c>
      <c r="R334" s="16">
        <f>IF(NOT(ISBLANK(Q334)),INDEX(Dictionaries!D:D,MATCH(Main!Q334,Dictionaries!C:C,0)),"-")</f>
        <v>3</v>
      </c>
      <c r="S334" s="13" t="s">
        <v>80</v>
      </c>
      <c r="T334" s="16">
        <f>IF(NOT(R334="-"),INDEX(Dictionaries!F:F,MATCH(Main!S334,Dictionaries!E:E,0)),"-")</f>
        <v>5</v>
      </c>
      <c r="U334" s="13" t="s">
        <v>53</v>
      </c>
      <c r="V334" s="16">
        <f>IF(NOT(R334="-"),INDEX(Dictionaries!H:H,MATCH(Main!U334,Dictionaries!G:G,0)),"-")</f>
        <v>0</v>
      </c>
      <c r="W334" s="14">
        <v>2</v>
      </c>
      <c r="X334" s="44" t="str">
        <f>IF(NOT(R334="-"),INDEX(Dictionaries!J:J,MATCH(Main!W334,Dictionaries!I:I,0)),"-")</f>
        <v>02:00:00</v>
      </c>
      <c r="Y334" s="12" t="s">
        <v>105</v>
      </c>
      <c r="Z334" s="16">
        <f>IF(NOT(R334="-"),INDEX(Dictionaries!D:D,MATCH(Main!Y334,Dictionaries!C:C,0)),"-")</f>
        <v>10</v>
      </c>
      <c r="AA334" s="13" t="s">
        <v>80</v>
      </c>
      <c r="AB334" s="16">
        <f>IF(NOT(R334="-"),INDEX(Dictionaries!F:F,MATCH(Main!AA334,Dictionaries!E:E,0)),"-")</f>
        <v>5</v>
      </c>
      <c r="AC334" s="13" t="s">
        <v>53</v>
      </c>
      <c r="AD334" s="16">
        <f>IF(NOT(R334="-"),INDEX(Dictionaries!H:H,MATCH(Main!AC334,Dictionaries!G:G,0)),"-")</f>
        <v>0</v>
      </c>
      <c r="AE334" s="14">
        <v>2</v>
      </c>
      <c r="AF334" s="16" t="str">
        <f>IF(NOT(R334="-"),INDEX(Dictionaries!J:J,MATCH(Main!AE334,Dictionaries!I:I,0)),"-")</f>
        <v>02:00:00</v>
      </c>
      <c r="AG334" s="13">
        <v>60</v>
      </c>
      <c r="AH334" s="16" t="str">
        <f>IF(NOT(R334="-"),INDEX(Dictionaries!L:L,MATCH(Main!AG334,Dictionaries!K:K,0)),"-")</f>
        <v>01:00:00</v>
      </c>
      <c r="AI334" s="16" t="str">
        <f t="shared" si="74"/>
        <v>CST-01:00:00DST01:00:00,M3.5.0/02:00:00,M10.5.0/02:00:00</v>
      </c>
      <c r="AJ334" s="12" t="s">
        <v>227</v>
      </c>
      <c r="AK334" s="13" t="s">
        <v>227</v>
      </c>
      <c r="AL334" s="13" t="s">
        <v>227</v>
      </c>
      <c r="AM334" s="1" t="s">
        <v>227</v>
      </c>
      <c r="AN334" s="13" t="s">
        <v>227</v>
      </c>
      <c r="AO334" s="13" t="s">
        <v>227</v>
      </c>
      <c r="AP334" s="12" t="s">
        <v>227</v>
      </c>
      <c r="AQ334" s="13" t="s">
        <v>227</v>
      </c>
      <c r="AR334" s="13" t="s">
        <v>227</v>
      </c>
      <c r="AS334" s="1" t="s">
        <v>227</v>
      </c>
      <c r="AT334" s="13" t="s">
        <v>227</v>
      </c>
      <c r="AU334" s="13" t="s">
        <v>227</v>
      </c>
      <c r="AV334" s="12" t="s">
        <v>227</v>
      </c>
      <c r="AW334" s="13"/>
      <c r="AX334" s="13" t="s">
        <v>227</v>
      </c>
      <c r="AY334" s="13" t="s">
        <v>227</v>
      </c>
      <c r="AZ334" s="13" t="s">
        <v>227</v>
      </c>
      <c r="BA334" s="13" t="s">
        <v>227</v>
      </c>
      <c r="BB334" s="13" t="s">
        <v>227</v>
      </c>
      <c r="BC334" s="13" t="s">
        <v>227</v>
      </c>
      <c r="BD334" s="12" t="s">
        <v>227</v>
      </c>
      <c r="BE334" s="13" t="s">
        <v>227</v>
      </c>
      <c r="BF334" s="13" t="s">
        <v>227</v>
      </c>
      <c r="BG334" s="13" t="s">
        <v>227</v>
      </c>
      <c r="BH334" s="13" t="s">
        <v>227</v>
      </c>
      <c r="BI334" s="13" t="s">
        <v>227</v>
      </c>
      <c r="BJ334" s="13" t="s">
        <v>227</v>
      </c>
      <c r="BK334" s="2" t="str">
        <f>BK330</f>
        <v>192.168.182.130</v>
      </c>
      <c r="BL334" s="13" t="s">
        <v>232</v>
      </c>
      <c r="BM334" s="13" t="str">
        <f t="shared" si="90"/>
        <v>12035</v>
      </c>
    </row>
    <row r="335" spans="1:65">
      <c r="A335" s="18">
        <v>2141</v>
      </c>
      <c r="B335" s="18" t="s">
        <v>352</v>
      </c>
      <c r="D335" s="3" t="s">
        <v>223</v>
      </c>
      <c r="E335" s="9" t="s">
        <v>224</v>
      </c>
      <c r="F335" s="2">
        <v>192</v>
      </c>
      <c r="G335" s="1">
        <v>168</v>
      </c>
      <c r="H335" s="1">
        <v>182</v>
      </c>
      <c r="I335" s="1">
        <f t="shared" si="88"/>
        <v>141</v>
      </c>
      <c r="J335" s="17" t="str">
        <f t="shared" si="89"/>
        <v>192.168.182.141</v>
      </c>
      <c r="K335" s="11" t="s">
        <v>118</v>
      </c>
      <c r="L335" s="15" t="str">
        <f>INDEX(Dictionaries!B:B,MATCH(Main!K335,Dictionaries!A:A,0))</f>
        <v>CST-01:00</v>
      </c>
      <c r="M335" s="9" t="s">
        <v>225</v>
      </c>
      <c r="N335" s="9" t="s">
        <v>226</v>
      </c>
      <c r="O335" s="13">
        <v>123</v>
      </c>
      <c r="P335" s="13">
        <v>60</v>
      </c>
      <c r="Q335" s="12" t="s">
        <v>65</v>
      </c>
      <c r="R335" s="16">
        <f>IF(NOT(ISBLANK(Q335)),INDEX(Dictionaries!D:D,MATCH(Main!Q335,Dictionaries!C:C,0)),"-")</f>
        <v>3</v>
      </c>
      <c r="S335" s="13" t="s">
        <v>80</v>
      </c>
      <c r="T335" s="16">
        <f>IF(NOT(R335="-"),INDEX(Dictionaries!F:F,MATCH(Main!S335,Dictionaries!E:E,0)),"-")</f>
        <v>5</v>
      </c>
      <c r="U335" s="13" t="s">
        <v>53</v>
      </c>
      <c r="V335" s="16">
        <f>IF(NOT(R335="-"),INDEX(Dictionaries!H:H,MATCH(Main!U335,Dictionaries!G:G,0)),"-")</f>
        <v>0</v>
      </c>
      <c r="W335" s="14">
        <v>2</v>
      </c>
      <c r="X335" s="44" t="str">
        <f>IF(NOT(R335="-"),INDEX(Dictionaries!J:J,MATCH(Main!W335,Dictionaries!I:I,0)),"-")</f>
        <v>02:00:00</v>
      </c>
      <c r="Y335" s="12" t="s">
        <v>105</v>
      </c>
      <c r="Z335" s="16">
        <f>IF(NOT(R335="-"),INDEX(Dictionaries!D:D,MATCH(Main!Y335,Dictionaries!C:C,0)),"-")</f>
        <v>10</v>
      </c>
      <c r="AA335" s="13" t="s">
        <v>80</v>
      </c>
      <c r="AB335" s="16">
        <f>IF(NOT(R335="-"),INDEX(Dictionaries!F:F,MATCH(Main!AA335,Dictionaries!E:E,0)),"-")</f>
        <v>5</v>
      </c>
      <c r="AC335" s="13" t="s">
        <v>53</v>
      </c>
      <c r="AD335" s="16">
        <f>IF(NOT(R335="-"),INDEX(Dictionaries!H:H,MATCH(Main!AC335,Dictionaries!G:G,0)),"-")</f>
        <v>0</v>
      </c>
      <c r="AE335" s="14">
        <v>2</v>
      </c>
      <c r="AF335" s="16" t="str">
        <f>IF(NOT(R335="-"),INDEX(Dictionaries!J:J,MATCH(Main!AE335,Dictionaries!I:I,0)),"-")</f>
        <v>02:00:00</v>
      </c>
      <c r="AG335" s="13">
        <v>60</v>
      </c>
      <c r="AH335" s="16" t="str">
        <f>IF(NOT(R335="-"),INDEX(Dictionaries!L:L,MATCH(Main!AG335,Dictionaries!K:K,0)),"-")</f>
        <v>01:00:00</v>
      </c>
      <c r="AI335" s="16" t="str">
        <f t="shared" si="74"/>
        <v>CST-01:00:00DST01:00:00,M3.5.0/02:00:00,M10.5.0/02:00:00</v>
      </c>
      <c r="AJ335" s="12" t="s">
        <v>227</v>
      </c>
      <c r="AK335" s="13" t="s">
        <v>227</v>
      </c>
      <c r="AL335" s="13" t="s">
        <v>227</v>
      </c>
      <c r="AM335" s="1" t="s">
        <v>227</v>
      </c>
      <c r="AN335" s="13" t="s">
        <v>227</v>
      </c>
      <c r="AO335" s="13" t="s">
        <v>227</v>
      </c>
      <c r="AP335" s="12" t="s">
        <v>227</v>
      </c>
      <c r="AQ335" s="13" t="s">
        <v>227</v>
      </c>
      <c r="AR335" s="13" t="s">
        <v>227</v>
      </c>
      <c r="AS335" s="1" t="s">
        <v>227</v>
      </c>
      <c r="AT335" s="13" t="s">
        <v>227</v>
      </c>
      <c r="AU335" s="13" t="s">
        <v>227</v>
      </c>
      <c r="AV335" s="12" t="s">
        <v>227</v>
      </c>
      <c r="AW335" s="13"/>
      <c r="AX335" s="13" t="s">
        <v>227</v>
      </c>
      <c r="AY335" s="13" t="s">
        <v>227</v>
      </c>
      <c r="AZ335" s="13" t="s">
        <v>227</v>
      </c>
      <c r="BA335" s="13" t="s">
        <v>227</v>
      </c>
      <c r="BB335" s="13" t="s">
        <v>227</v>
      </c>
      <c r="BC335" s="13" t="s">
        <v>227</v>
      </c>
      <c r="BD335" s="12" t="s">
        <v>227</v>
      </c>
      <c r="BE335" s="13" t="s">
        <v>227</v>
      </c>
      <c r="BF335" s="13" t="s">
        <v>227</v>
      </c>
      <c r="BG335" s="13" t="s">
        <v>227</v>
      </c>
      <c r="BH335" s="13" t="s">
        <v>227</v>
      </c>
      <c r="BI335" s="13" t="s">
        <v>227</v>
      </c>
      <c r="BJ335" s="13" t="s">
        <v>227</v>
      </c>
      <c r="BK335" s="12" t="str">
        <f>F335&amp;"."&amp;G335&amp;"."&amp;H335&amp;"."&amp;(I335-1)</f>
        <v>192.168.182.140</v>
      </c>
      <c r="BL335" s="13" t="s">
        <v>232</v>
      </c>
      <c r="BM335" s="13" t="str">
        <f t="shared" si="90"/>
        <v>12041</v>
      </c>
    </row>
    <row r="336" spans="1:65">
      <c r="A336">
        <v>2142</v>
      </c>
      <c r="B336" t="s">
        <v>353</v>
      </c>
      <c r="D336" s="3" t="s">
        <v>223</v>
      </c>
      <c r="E336" s="9" t="s">
        <v>224</v>
      </c>
      <c r="F336" s="2">
        <v>192</v>
      </c>
      <c r="G336" s="1">
        <v>168</v>
      </c>
      <c r="H336" s="1">
        <v>182</v>
      </c>
      <c r="I336" s="1">
        <f t="shared" si="88"/>
        <v>142</v>
      </c>
      <c r="J336" s="17" t="str">
        <f t="shared" si="89"/>
        <v>192.168.182.142</v>
      </c>
      <c r="K336" s="11" t="s">
        <v>118</v>
      </c>
      <c r="L336" s="15" t="str">
        <f>INDEX(Dictionaries!B:B,MATCH(Main!K336,Dictionaries!A:A,0))</f>
        <v>CST-01:00</v>
      </c>
      <c r="M336" s="9" t="s">
        <v>225</v>
      </c>
      <c r="N336" s="9" t="s">
        <v>226</v>
      </c>
      <c r="O336" s="13">
        <v>123</v>
      </c>
      <c r="P336" s="13">
        <v>60</v>
      </c>
      <c r="Q336" s="12" t="s">
        <v>65</v>
      </c>
      <c r="R336" s="16">
        <f>IF(NOT(ISBLANK(Q336)),INDEX(Dictionaries!D:D,MATCH(Main!Q336,Dictionaries!C:C,0)),"-")</f>
        <v>3</v>
      </c>
      <c r="S336" s="13" t="s">
        <v>80</v>
      </c>
      <c r="T336" s="16">
        <f>IF(NOT(R336="-"),INDEX(Dictionaries!F:F,MATCH(Main!S336,Dictionaries!E:E,0)),"-")</f>
        <v>5</v>
      </c>
      <c r="U336" s="13" t="s">
        <v>53</v>
      </c>
      <c r="V336" s="16">
        <f>IF(NOT(R336="-"),INDEX(Dictionaries!H:H,MATCH(Main!U336,Dictionaries!G:G,0)),"-")</f>
        <v>0</v>
      </c>
      <c r="W336" s="14">
        <v>2</v>
      </c>
      <c r="X336" s="44" t="str">
        <f>IF(NOT(R336="-"),INDEX(Dictionaries!J:J,MATCH(Main!W336,Dictionaries!I:I,0)),"-")</f>
        <v>02:00:00</v>
      </c>
      <c r="Y336" s="12" t="s">
        <v>105</v>
      </c>
      <c r="Z336" s="16">
        <f>IF(NOT(R336="-"),INDEX(Dictionaries!D:D,MATCH(Main!Y336,Dictionaries!C:C,0)),"-")</f>
        <v>10</v>
      </c>
      <c r="AA336" s="13" t="s">
        <v>80</v>
      </c>
      <c r="AB336" s="16">
        <f>IF(NOT(R336="-"),INDEX(Dictionaries!F:F,MATCH(Main!AA336,Dictionaries!E:E,0)),"-")</f>
        <v>5</v>
      </c>
      <c r="AC336" s="13" t="s">
        <v>53</v>
      </c>
      <c r="AD336" s="16">
        <f>IF(NOT(R336="-"),INDEX(Dictionaries!H:H,MATCH(Main!AC336,Dictionaries!G:G,0)),"-")</f>
        <v>0</v>
      </c>
      <c r="AE336" s="14">
        <v>2</v>
      </c>
      <c r="AF336" s="16" t="str">
        <f>IF(NOT(R336="-"),INDEX(Dictionaries!J:J,MATCH(Main!AE336,Dictionaries!I:I,0)),"-")</f>
        <v>02:00:00</v>
      </c>
      <c r="AG336" s="13">
        <v>60</v>
      </c>
      <c r="AH336" s="16" t="str">
        <f>IF(NOT(R336="-"),INDEX(Dictionaries!L:L,MATCH(Main!AG336,Dictionaries!K:K,0)),"-")</f>
        <v>01:00:00</v>
      </c>
      <c r="AI336" s="16" t="str">
        <f t="shared" si="74"/>
        <v>CST-01:00:00DST01:00:00,M3.5.0/02:00:00,M10.5.0/02:00:00</v>
      </c>
      <c r="AJ336" s="2">
        <v>2560</v>
      </c>
      <c r="AK336" s="1">
        <v>1440</v>
      </c>
      <c r="AL336" s="1" t="s">
        <v>89</v>
      </c>
      <c r="AM336" s="17">
        <v>100</v>
      </c>
      <c r="AN336" s="1">
        <v>25</v>
      </c>
      <c r="AO336" s="1">
        <v>16384</v>
      </c>
      <c r="AP336" s="2">
        <v>3840</v>
      </c>
      <c r="AQ336" s="1">
        <v>1080</v>
      </c>
      <c r="AR336" s="1" t="s">
        <v>89</v>
      </c>
      <c r="AS336" s="17">
        <v>100</v>
      </c>
      <c r="AT336" s="1">
        <v>25</v>
      </c>
      <c r="AU336" s="1">
        <v>16834</v>
      </c>
      <c r="AV336" s="2" t="s">
        <v>228</v>
      </c>
      <c r="AX336" s="1" t="s">
        <v>230</v>
      </c>
      <c r="AY336" s="1" t="s">
        <v>229</v>
      </c>
      <c r="AZ336" s="1">
        <v>39</v>
      </c>
      <c r="BA336" s="1">
        <v>96</v>
      </c>
      <c r="BB336" s="1">
        <v>1</v>
      </c>
      <c r="BC336" s="1">
        <v>48</v>
      </c>
      <c r="BD336" s="2" t="s">
        <v>354</v>
      </c>
      <c r="BE336" s="1" t="s">
        <v>229</v>
      </c>
      <c r="BF336" s="1">
        <v>14</v>
      </c>
      <c r="BG336" s="1">
        <v>544</v>
      </c>
      <c r="BH336" s="1" t="s">
        <v>230</v>
      </c>
      <c r="BI336" s="1">
        <v>0</v>
      </c>
      <c r="BJ336" s="1">
        <v>512</v>
      </c>
      <c r="BK336" s="2" t="str">
        <f t="shared" ref="BK336" si="91">BK335</f>
        <v>192.168.182.140</v>
      </c>
      <c r="BL336" s="13" t="s">
        <v>232</v>
      </c>
      <c r="BM336" s="13" t="str">
        <f t="shared" si="90"/>
        <v>12042</v>
      </c>
    </row>
    <row r="337" spans="1:65">
      <c r="A337">
        <v>2143</v>
      </c>
      <c r="B337" t="s">
        <v>355</v>
      </c>
      <c r="D337" s="3" t="s">
        <v>223</v>
      </c>
      <c r="E337" s="9" t="s">
        <v>224</v>
      </c>
      <c r="F337" s="2">
        <v>192</v>
      </c>
      <c r="G337" s="1">
        <v>168</v>
      </c>
      <c r="H337" s="1">
        <v>182</v>
      </c>
      <c r="I337" s="1">
        <f t="shared" si="88"/>
        <v>143</v>
      </c>
      <c r="J337" s="17" t="str">
        <f t="shared" si="89"/>
        <v>192.168.182.143</v>
      </c>
      <c r="K337" s="11" t="s">
        <v>118</v>
      </c>
      <c r="L337" s="15" t="str">
        <f>INDEX(Dictionaries!B:B,MATCH(Main!K337,Dictionaries!A:A,0))</f>
        <v>CST-01:00</v>
      </c>
      <c r="M337" s="9" t="s">
        <v>225</v>
      </c>
      <c r="N337" s="9" t="s">
        <v>226</v>
      </c>
      <c r="O337" s="13">
        <v>123</v>
      </c>
      <c r="P337" s="13">
        <v>60</v>
      </c>
      <c r="Q337" s="12" t="s">
        <v>65</v>
      </c>
      <c r="R337" s="16">
        <f>IF(NOT(ISBLANK(Q337)),INDEX(Dictionaries!D:D,MATCH(Main!Q337,Dictionaries!C:C,0)),"-")</f>
        <v>3</v>
      </c>
      <c r="S337" s="13" t="s">
        <v>80</v>
      </c>
      <c r="T337" s="16">
        <f>IF(NOT(R337="-"),INDEX(Dictionaries!F:F,MATCH(Main!S337,Dictionaries!E:E,0)),"-")</f>
        <v>5</v>
      </c>
      <c r="U337" s="13" t="s">
        <v>53</v>
      </c>
      <c r="V337" s="16">
        <f>IF(NOT(R337="-"),INDEX(Dictionaries!H:H,MATCH(Main!U337,Dictionaries!G:G,0)),"-")</f>
        <v>0</v>
      </c>
      <c r="W337" s="14">
        <v>2</v>
      </c>
      <c r="X337" s="44" t="str">
        <f>IF(NOT(R337="-"),INDEX(Dictionaries!J:J,MATCH(Main!W337,Dictionaries!I:I,0)),"-")</f>
        <v>02:00:00</v>
      </c>
      <c r="Y337" s="12" t="s">
        <v>105</v>
      </c>
      <c r="Z337" s="16">
        <f>IF(NOT(R337="-"),INDEX(Dictionaries!D:D,MATCH(Main!Y337,Dictionaries!C:C,0)),"-")</f>
        <v>10</v>
      </c>
      <c r="AA337" s="13" t="s">
        <v>80</v>
      </c>
      <c r="AB337" s="16">
        <f>IF(NOT(R337="-"),INDEX(Dictionaries!F:F,MATCH(Main!AA337,Dictionaries!E:E,0)),"-")</f>
        <v>5</v>
      </c>
      <c r="AC337" s="13" t="s">
        <v>53</v>
      </c>
      <c r="AD337" s="16">
        <f>IF(NOT(R337="-"),INDEX(Dictionaries!H:H,MATCH(Main!AC337,Dictionaries!G:G,0)),"-")</f>
        <v>0</v>
      </c>
      <c r="AE337" s="14">
        <v>2</v>
      </c>
      <c r="AF337" s="16" t="str">
        <f>IF(NOT(R337="-"),INDEX(Dictionaries!J:J,MATCH(Main!AE337,Dictionaries!I:I,0)),"-")</f>
        <v>02:00:00</v>
      </c>
      <c r="AG337" s="13">
        <v>60</v>
      </c>
      <c r="AH337" s="16" t="str">
        <f>IF(NOT(R337="-"),INDEX(Dictionaries!L:L,MATCH(Main!AG337,Dictionaries!K:K,0)),"-")</f>
        <v>01:00:00</v>
      </c>
      <c r="AI337" s="16" t="str">
        <f t="shared" si="74"/>
        <v>CST-01:00:00DST01:00:00,M3.5.0/02:00:00,M10.5.0/02:00:00</v>
      </c>
      <c r="AJ337" s="2">
        <v>2592</v>
      </c>
      <c r="AK337" s="1">
        <v>1944</v>
      </c>
      <c r="AL337" s="1" t="s">
        <v>89</v>
      </c>
      <c r="AM337" s="17">
        <v>100</v>
      </c>
      <c r="AN337" s="1">
        <v>20</v>
      </c>
      <c r="AO337" s="1">
        <v>8192</v>
      </c>
      <c r="AP337" s="12" t="s">
        <v>227</v>
      </c>
      <c r="AQ337" s="13" t="s">
        <v>227</v>
      </c>
      <c r="AR337" s="13" t="s">
        <v>227</v>
      </c>
      <c r="AS337" s="1" t="s">
        <v>227</v>
      </c>
      <c r="AT337" s="13" t="s">
        <v>227</v>
      </c>
      <c r="AU337" s="13" t="s">
        <v>227</v>
      </c>
      <c r="AV337" s="2" t="s">
        <v>228</v>
      </c>
      <c r="AX337" s="1" t="s">
        <v>230</v>
      </c>
      <c r="AY337" s="1" t="s">
        <v>229</v>
      </c>
      <c r="AZ337" s="1">
        <v>19</v>
      </c>
      <c r="BA337" s="1">
        <v>80</v>
      </c>
      <c r="BB337" s="1">
        <v>1</v>
      </c>
      <c r="BC337" s="1">
        <v>48</v>
      </c>
      <c r="BD337" s="12" t="s">
        <v>227</v>
      </c>
      <c r="BE337" s="13" t="s">
        <v>227</v>
      </c>
      <c r="BF337" s="13" t="s">
        <v>227</v>
      </c>
      <c r="BG337" s="13" t="s">
        <v>227</v>
      </c>
      <c r="BH337" s="13" t="s">
        <v>227</v>
      </c>
      <c r="BI337" s="13" t="s">
        <v>227</v>
      </c>
      <c r="BJ337" s="13" t="s">
        <v>227</v>
      </c>
      <c r="BK337" s="2" t="str">
        <f t="shared" ref="BK337" si="92">BK335</f>
        <v>192.168.182.140</v>
      </c>
      <c r="BL337" s="13" t="s">
        <v>232</v>
      </c>
      <c r="BM337" s="13" t="str">
        <f t="shared" si="90"/>
        <v>12043</v>
      </c>
    </row>
    <row r="338" spans="1:65">
      <c r="A338">
        <v>2144</v>
      </c>
      <c r="B338" t="s">
        <v>356</v>
      </c>
      <c r="D338" s="3" t="s">
        <v>223</v>
      </c>
      <c r="E338" s="9" t="s">
        <v>224</v>
      </c>
      <c r="F338" s="2">
        <v>192</v>
      </c>
      <c r="G338" s="1">
        <v>168</v>
      </c>
      <c r="H338" s="1">
        <v>182</v>
      </c>
      <c r="I338" s="1">
        <f t="shared" si="88"/>
        <v>144</v>
      </c>
      <c r="J338" s="17" t="str">
        <f t="shared" si="89"/>
        <v>192.168.182.144</v>
      </c>
      <c r="K338" s="11" t="s">
        <v>118</v>
      </c>
      <c r="L338" s="15" t="str">
        <f>INDEX(Dictionaries!B:B,MATCH(Main!K338,Dictionaries!A:A,0))</f>
        <v>CST-01:00</v>
      </c>
      <c r="M338" s="9" t="s">
        <v>225</v>
      </c>
      <c r="N338" s="9" t="s">
        <v>226</v>
      </c>
      <c r="O338" s="13">
        <v>123</v>
      </c>
      <c r="P338" s="13">
        <v>60</v>
      </c>
      <c r="Q338" s="12" t="s">
        <v>65</v>
      </c>
      <c r="R338" s="16">
        <f>IF(NOT(ISBLANK(Q338)),INDEX(Dictionaries!D:D,MATCH(Main!Q338,Dictionaries!C:C,0)),"-")</f>
        <v>3</v>
      </c>
      <c r="S338" s="13" t="s">
        <v>80</v>
      </c>
      <c r="T338" s="16">
        <f>IF(NOT(R338="-"),INDEX(Dictionaries!F:F,MATCH(Main!S338,Dictionaries!E:E,0)),"-")</f>
        <v>5</v>
      </c>
      <c r="U338" s="13" t="s">
        <v>53</v>
      </c>
      <c r="V338" s="16">
        <f>IF(NOT(R338="-"),INDEX(Dictionaries!H:H,MATCH(Main!U338,Dictionaries!G:G,0)),"-")</f>
        <v>0</v>
      </c>
      <c r="W338" s="14">
        <v>2</v>
      </c>
      <c r="X338" s="44" t="str">
        <f>IF(NOT(R338="-"),INDEX(Dictionaries!J:J,MATCH(Main!W338,Dictionaries!I:I,0)),"-")</f>
        <v>02:00:00</v>
      </c>
      <c r="Y338" s="12" t="s">
        <v>105</v>
      </c>
      <c r="Z338" s="16">
        <f>IF(NOT(R338="-"),INDEX(Dictionaries!D:D,MATCH(Main!Y338,Dictionaries!C:C,0)),"-")</f>
        <v>10</v>
      </c>
      <c r="AA338" s="13" t="s">
        <v>80</v>
      </c>
      <c r="AB338" s="16">
        <f>IF(NOT(R338="-"),INDEX(Dictionaries!F:F,MATCH(Main!AA338,Dictionaries!E:E,0)),"-")</f>
        <v>5</v>
      </c>
      <c r="AC338" s="13" t="s">
        <v>53</v>
      </c>
      <c r="AD338" s="16">
        <f>IF(NOT(R338="-"),INDEX(Dictionaries!H:H,MATCH(Main!AC338,Dictionaries!G:G,0)),"-")</f>
        <v>0</v>
      </c>
      <c r="AE338" s="14">
        <v>2</v>
      </c>
      <c r="AF338" s="16" t="str">
        <f>IF(NOT(R338="-"),INDEX(Dictionaries!J:J,MATCH(Main!AE338,Dictionaries!I:I,0)),"-")</f>
        <v>02:00:00</v>
      </c>
      <c r="AG338" s="13">
        <v>60</v>
      </c>
      <c r="AH338" s="16" t="str">
        <f>IF(NOT(R338="-"),INDEX(Dictionaries!L:L,MATCH(Main!AG338,Dictionaries!K:K,0)),"-")</f>
        <v>01:00:00</v>
      </c>
      <c r="AI338" s="16" t="str">
        <f t="shared" si="74"/>
        <v>CST-01:00:00DST01:00:00,M3.5.0/02:00:00,M10.5.0/02:00:00</v>
      </c>
      <c r="AJ338" s="12" t="s">
        <v>227</v>
      </c>
      <c r="AK338" s="13" t="s">
        <v>227</v>
      </c>
      <c r="AL338" s="13" t="s">
        <v>227</v>
      </c>
      <c r="AM338" s="1" t="s">
        <v>227</v>
      </c>
      <c r="AN338" s="13" t="s">
        <v>227</v>
      </c>
      <c r="AO338" s="13" t="s">
        <v>227</v>
      </c>
      <c r="AP338" s="12" t="s">
        <v>227</v>
      </c>
      <c r="AQ338" s="13" t="s">
        <v>227</v>
      </c>
      <c r="AR338" s="13" t="s">
        <v>227</v>
      </c>
      <c r="AS338" s="1" t="s">
        <v>227</v>
      </c>
      <c r="AT338" s="13" t="s">
        <v>227</v>
      </c>
      <c r="AU338" s="13" t="s">
        <v>227</v>
      </c>
      <c r="AV338" s="12" t="s">
        <v>227</v>
      </c>
      <c r="AW338" s="13"/>
      <c r="AX338" s="13" t="s">
        <v>227</v>
      </c>
      <c r="AY338" s="13" t="s">
        <v>227</v>
      </c>
      <c r="AZ338" s="13" t="s">
        <v>227</v>
      </c>
      <c r="BA338" s="13" t="s">
        <v>227</v>
      </c>
      <c r="BB338" s="13" t="s">
        <v>227</v>
      </c>
      <c r="BC338" s="13" t="s">
        <v>227</v>
      </c>
      <c r="BD338" s="12" t="s">
        <v>227</v>
      </c>
      <c r="BE338" s="13" t="s">
        <v>227</v>
      </c>
      <c r="BF338" s="13" t="s">
        <v>227</v>
      </c>
      <c r="BG338" s="13" t="s">
        <v>227</v>
      </c>
      <c r="BH338" s="13" t="s">
        <v>227</v>
      </c>
      <c r="BI338" s="13" t="s">
        <v>227</v>
      </c>
      <c r="BJ338" s="13" t="s">
        <v>227</v>
      </c>
      <c r="BK338" s="2" t="str">
        <f t="shared" ref="BK338" si="93">BK335</f>
        <v>192.168.182.140</v>
      </c>
      <c r="BL338" s="13" t="s">
        <v>232</v>
      </c>
      <c r="BM338" s="13" t="str">
        <f t="shared" si="90"/>
        <v>12044</v>
      </c>
    </row>
    <row r="339" spans="1:65">
      <c r="A339">
        <v>2145</v>
      </c>
      <c r="B339" t="s">
        <v>357</v>
      </c>
      <c r="D339" s="3" t="s">
        <v>223</v>
      </c>
      <c r="E339" s="9" t="s">
        <v>224</v>
      </c>
      <c r="F339" s="2">
        <v>192</v>
      </c>
      <c r="G339" s="1">
        <v>168</v>
      </c>
      <c r="H339" s="1">
        <v>182</v>
      </c>
      <c r="I339" s="1">
        <f t="shared" si="88"/>
        <v>145</v>
      </c>
      <c r="J339" s="17" t="str">
        <f t="shared" si="89"/>
        <v>192.168.182.145</v>
      </c>
      <c r="K339" s="11" t="s">
        <v>118</v>
      </c>
      <c r="L339" s="15" t="str">
        <f>INDEX(Dictionaries!B:B,MATCH(Main!K339,Dictionaries!A:A,0))</f>
        <v>CST-01:00</v>
      </c>
      <c r="M339" s="9" t="s">
        <v>225</v>
      </c>
      <c r="N339" s="9" t="s">
        <v>226</v>
      </c>
      <c r="O339" s="13">
        <v>123</v>
      </c>
      <c r="P339" s="13">
        <v>60</v>
      </c>
      <c r="Q339" s="12" t="s">
        <v>65</v>
      </c>
      <c r="R339" s="16">
        <f>IF(NOT(ISBLANK(Q339)),INDEX(Dictionaries!D:D,MATCH(Main!Q339,Dictionaries!C:C,0)),"-")</f>
        <v>3</v>
      </c>
      <c r="S339" s="13" t="s">
        <v>80</v>
      </c>
      <c r="T339" s="16">
        <f>IF(NOT(R339="-"),INDEX(Dictionaries!F:F,MATCH(Main!S339,Dictionaries!E:E,0)),"-")</f>
        <v>5</v>
      </c>
      <c r="U339" s="13" t="s">
        <v>53</v>
      </c>
      <c r="V339" s="16">
        <f>IF(NOT(R339="-"),INDEX(Dictionaries!H:H,MATCH(Main!U339,Dictionaries!G:G,0)),"-")</f>
        <v>0</v>
      </c>
      <c r="W339" s="14">
        <v>2</v>
      </c>
      <c r="X339" s="44" t="str">
        <f>IF(NOT(R339="-"),INDEX(Dictionaries!J:J,MATCH(Main!W339,Dictionaries!I:I,0)),"-")</f>
        <v>02:00:00</v>
      </c>
      <c r="Y339" s="12" t="s">
        <v>105</v>
      </c>
      <c r="Z339" s="16">
        <f>IF(NOT(R339="-"),INDEX(Dictionaries!D:D,MATCH(Main!Y339,Dictionaries!C:C,0)),"-")</f>
        <v>10</v>
      </c>
      <c r="AA339" s="13" t="s">
        <v>80</v>
      </c>
      <c r="AB339" s="16">
        <f>IF(NOT(R339="-"),INDEX(Dictionaries!F:F,MATCH(Main!AA339,Dictionaries!E:E,0)),"-")</f>
        <v>5</v>
      </c>
      <c r="AC339" s="13" t="s">
        <v>53</v>
      </c>
      <c r="AD339" s="16">
        <f>IF(NOT(R339="-"),INDEX(Dictionaries!H:H,MATCH(Main!AC339,Dictionaries!G:G,0)),"-")</f>
        <v>0</v>
      </c>
      <c r="AE339" s="14">
        <v>2</v>
      </c>
      <c r="AF339" s="16" t="str">
        <f>IF(NOT(R339="-"),INDEX(Dictionaries!J:J,MATCH(Main!AE339,Dictionaries!I:I,0)),"-")</f>
        <v>02:00:00</v>
      </c>
      <c r="AG339" s="13">
        <v>60</v>
      </c>
      <c r="AH339" s="16" t="str">
        <f>IF(NOT(R339="-"),INDEX(Dictionaries!L:L,MATCH(Main!AG339,Dictionaries!K:K,0)),"-")</f>
        <v>01:00:00</v>
      </c>
      <c r="AI339" s="16" t="str">
        <f t="shared" si="74"/>
        <v>CST-01:00:00DST01:00:00,M3.5.0/02:00:00,M10.5.0/02:00:00</v>
      </c>
      <c r="AJ339" s="12" t="s">
        <v>227</v>
      </c>
      <c r="AK339" s="13" t="s">
        <v>227</v>
      </c>
      <c r="AL339" s="13" t="s">
        <v>227</v>
      </c>
      <c r="AM339" s="1" t="s">
        <v>227</v>
      </c>
      <c r="AN339" s="13" t="s">
        <v>227</v>
      </c>
      <c r="AO339" s="13" t="s">
        <v>227</v>
      </c>
      <c r="AP339" s="12" t="s">
        <v>227</v>
      </c>
      <c r="AQ339" s="13" t="s">
        <v>227</v>
      </c>
      <c r="AR339" s="13" t="s">
        <v>227</v>
      </c>
      <c r="AS339" s="1" t="s">
        <v>227</v>
      </c>
      <c r="AT339" s="13" t="s">
        <v>227</v>
      </c>
      <c r="AU339" s="13" t="s">
        <v>227</v>
      </c>
      <c r="AV339" s="12" t="s">
        <v>227</v>
      </c>
      <c r="AW339" s="13"/>
      <c r="AX339" s="13" t="s">
        <v>227</v>
      </c>
      <c r="AY339" s="13" t="s">
        <v>227</v>
      </c>
      <c r="AZ339" s="13" t="s">
        <v>227</v>
      </c>
      <c r="BA339" s="13" t="s">
        <v>227</v>
      </c>
      <c r="BB339" s="13" t="s">
        <v>227</v>
      </c>
      <c r="BC339" s="13" t="s">
        <v>227</v>
      </c>
      <c r="BD339" s="12" t="s">
        <v>227</v>
      </c>
      <c r="BE339" s="13" t="s">
        <v>227</v>
      </c>
      <c r="BF339" s="13" t="s">
        <v>227</v>
      </c>
      <c r="BG339" s="13" t="s">
        <v>227</v>
      </c>
      <c r="BH339" s="13" t="s">
        <v>227</v>
      </c>
      <c r="BI339" s="13" t="s">
        <v>227</v>
      </c>
      <c r="BJ339" s="13" t="s">
        <v>227</v>
      </c>
      <c r="BK339" s="2" t="str">
        <f t="shared" ref="BK339" si="94">BK335</f>
        <v>192.168.182.140</v>
      </c>
      <c r="BL339" s="13" t="s">
        <v>232</v>
      </c>
      <c r="BM339" s="13" t="str">
        <f t="shared" si="90"/>
        <v>12045</v>
      </c>
    </row>
    <row r="340" spans="1:65">
      <c r="A340" s="18">
        <v>2151</v>
      </c>
      <c r="B340" s="18" t="s">
        <v>352</v>
      </c>
      <c r="D340" s="3" t="s">
        <v>223</v>
      </c>
      <c r="E340" s="9" t="s">
        <v>224</v>
      </c>
      <c r="F340" s="2">
        <v>192</v>
      </c>
      <c r="G340" s="1">
        <v>168</v>
      </c>
      <c r="H340" s="1">
        <v>182</v>
      </c>
      <c r="I340" s="1">
        <f t="shared" si="88"/>
        <v>151</v>
      </c>
      <c r="J340" s="17" t="str">
        <f t="shared" si="89"/>
        <v>192.168.182.151</v>
      </c>
      <c r="K340" s="11" t="s">
        <v>118</v>
      </c>
      <c r="L340" s="15" t="str">
        <f>INDEX(Dictionaries!B:B,MATCH(Main!K340,Dictionaries!A:A,0))</f>
        <v>CST-01:00</v>
      </c>
      <c r="M340" s="9" t="s">
        <v>225</v>
      </c>
      <c r="N340" s="9" t="s">
        <v>226</v>
      </c>
      <c r="O340" s="13">
        <v>123</v>
      </c>
      <c r="P340" s="13">
        <v>60</v>
      </c>
      <c r="Q340" s="12" t="s">
        <v>65</v>
      </c>
      <c r="R340" s="16">
        <f>IF(NOT(ISBLANK(Q340)),INDEX(Dictionaries!D:D,MATCH(Main!Q340,Dictionaries!C:C,0)),"-")</f>
        <v>3</v>
      </c>
      <c r="S340" s="13" t="s">
        <v>80</v>
      </c>
      <c r="T340" s="16">
        <f>IF(NOT(R340="-"),INDEX(Dictionaries!F:F,MATCH(Main!S340,Dictionaries!E:E,0)),"-")</f>
        <v>5</v>
      </c>
      <c r="U340" s="13" t="s">
        <v>53</v>
      </c>
      <c r="V340" s="16">
        <f>IF(NOT(R340="-"),INDEX(Dictionaries!H:H,MATCH(Main!U340,Dictionaries!G:G,0)),"-")</f>
        <v>0</v>
      </c>
      <c r="W340" s="14">
        <v>2</v>
      </c>
      <c r="X340" s="44" t="str">
        <f>IF(NOT(R340="-"),INDEX(Dictionaries!J:J,MATCH(Main!W340,Dictionaries!I:I,0)),"-")</f>
        <v>02:00:00</v>
      </c>
      <c r="Y340" s="12" t="s">
        <v>105</v>
      </c>
      <c r="Z340" s="16">
        <f>IF(NOT(R340="-"),INDEX(Dictionaries!D:D,MATCH(Main!Y340,Dictionaries!C:C,0)),"-")</f>
        <v>10</v>
      </c>
      <c r="AA340" s="13" t="s">
        <v>80</v>
      </c>
      <c r="AB340" s="16">
        <f>IF(NOT(R340="-"),INDEX(Dictionaries!F:F,MATCH(Main!AA340,Dictionaries!E:E,0)),"-")</f>
        <v>5</v>
      </c>
      <c r="AC340" s="13" t="s">
        <v>53</v>
      </c>
      <c r="AD340" s="16">
        <f>IF(NOT(R340="-"),INDEX(Dictionaries!H:H,MATCH(Main!AC340,Dictionaries!G:G,0)),"-")</f>
        <v>0</v>
      </c>
      <c r="AE340" s="14">
        <v>2</v>
      </c>
      <c r="AF340" s="16" t="str">
        <f>IF(NOT(R340="-"),INDEX(Dictionaries!J:J,MATCH(Main!AE340,Dictionaries!I:I,0)),"-")</f>
        <v>02:00:00</v>
      </c>
      <c r="AG340" s="13">
        <v>60</v>
      </c>
      <c r="AH340" s="16" t="str">
        <f>IF(NOT(R340="-"),INDEX(Dictionaries!L:L,MATCH(Main!AG340,Dictionaries!K:K,0)),"-")</f>
        <v>01:00:00</v>
      </c>
      <c r="AI340" s="16" t="str">
        <f t="shared" si="74"/>
        <v>CST-01:00:00DST01:00:00,M3.5.0/02:00:00,M10.5.0/02:00:00</v>
      </c>
      <c r="AJ340" s="12" t="s">
        <v>227</v>
      </c>
      <c r="AK340" s="13" t="s">
        <v>227</v>
      </c>
      <c r="AL340" s="13" t="s">
        <v>227</v>
      </c>
      <c r="AM340" s="1" t="s">
        <v>227</v>
      </c>
      <c r="AN340" s="13" t="s">
        <v>227</v>
      </c>
      <c r="AO340" s="13" t="s">
        <v>227</v>
      </c>
      <c r="AP340" s="12" t="s">
        <v>227</v>
      </c>
      <c r="AQ340" s="13" t="s">
        <v>227</v>
      </c>
      <c r="AR340" s="13" t="s">
        <v>227</v>
      </c>
      <c r="AS340" s="1" t="s">
        <v>227</v>
      </c>
      <c r="AT340" s="13" t="s">
        <v>227</v>
      </c>
      <c r="AU340" s="13" t="s">
        <v>227</v>
      </c>
      <c r="AV340" s="12" t="s">
        <v>227</v>
      </c>
      <c r="AW340" s="13"/>
      <c r="AX340" s="13" t="s">
        <v>227</v>
      </c>
      <c r="AY340" s="13" t="s">
        <v>227</v>
      </c>
      <c r="AZ340" s="13" t="s">
        <v>227</v>
      </c>
      <c r="BA340" s="13" t="s">
        <v>227</v>
      </c>
      <c r="BB340" s="13" t="s">
        <v>227</v>
      </c>
      <c r="BC340" s="13" t="s">
        <v>227</v>
      </c>
      <c r="BD340" s="12" t="s">
        <v>227</v>
      </c>
      <c r="BE340" s="13" t="s">
        <v>227</v>
      </c>
      <c r="BF340" s="13" t="s">
        <v>227</v>
      </c>
      <c r="BG340" s="13" t="s">
        <v>227</v>
      </c>
      <c r="BH340" s="13" t="s">
        <v>227</v>
      </c>
      <c r="BI340" s="13" t="s">
        <v>227</v>
      </c>
      <c r="BJ340" s="13" t="s">
        <v>227</v>
      </c>
      <c r="BK340" s="12" t="str">
        <f>F340&amp;"."&amp;G340&amp;"."&amp;H340&amp;"."&amp;(I340-1)</f>
        <v>192.168.182.150</v>
      </c>
      <c r="BL340" s="13" t="s">
        <v>232</v>
      </c>
      <c r="BM340" s="13" t="str">
        <f t="shared" si="90"/>
        <v>12051</v>
      </c>
    </row>
    <row r="341" spans="1:65">
      <c r="A341">
        <v>2152</v>
      </c>
      <c r="B341" t="s">
        <v>353</v>
      </c>
      <c r="D341" s="3" t="s">
        <v>223</v>
      </c>
      <c r="E341" s="9" t="s">
        <v>224</v>
      </c>
      <c r="F341" s="2">
        <v>192</v>
      </c>
      <c r="G341" s="1">
        <v>168</v>
      </c>
      <c r="H341" s="1">
        <v>182</v>
      </c>
      <c r="I341" s="1">
        <f t="shared" si="88"/>
        <v>152</v>
      </c>
      <c r="J341" s="17" t="str">
        <f t="shared" si="89"/>
        <v>192.168.182.152</v>
      </c>
      <c r="K341" s="11" t="s">
        <v>118</v>
      </c>
      <c r="L341" s="15" t="str">
        <f>INDEX(Dictionaries!B:B,MATCH(Main!K341,Dictionaries!A:A,0))</f>
        <v>CST-01:00</v>
      </c>
      <c r="M341" s="9" t="s">
        <v>225</v>
      </c>
      <c r="N341" s="9" t="s">
        <v>226</v>
      </c>
      <c r="O341" s="13">
        <v>123</v>
      </c>
      <c r="P341" s="13">
        <v>60</v>
      </c>
      <c r="Q341" s="12" t="s">
        <v>65</v>
      </c>
      <c r="R341" s="16">
        <f>IF(NOT(ISBLANK(Q341)),INDEX(Dictionaries!D:D,MATCH(Main!Q341,Dictionaries!C:C,0)),"-")</f>
        <v>3</v>
      </c>
      <c r="S341" s="13" t="s">
        <v>80</v>
      </c>
      <c r="T341" s="16">
        <f>IF(NOT(R341="-"),INDEX(Dictionaries!F:F,MATCH(Main!S341,Dictionaries!E:E,0)),"-")</f>
        <v>5</v>
      </c>
      <c r="U341" s="13" t="s">
        <v>53</v>
      </c>
      <c r="V341" s="16">
        <f>IF(NOT(R341="-"),INDEX(Dictionaries!H:H,MATCH(Main!U341,Dictionaries!G:G,0)),"-")</f>
        <v>0</v>
      </c>
      <c r="W341" s="14">
        <v>2</v>
      </c>
      <c r="X341" s="44" t="str">
        <f>IF(NOT(R341="-"),INDEX(Dictionaries!J:J,MATCH(Main!W341,Dictionaries!I:I,0)),"-")</f>
        <v>02:00:00</v>
      </c>
      <c r="Y341" s="12" t="s">
        <v>105</v>
      </c>
      <c r="Z341" s="16">
        <f>IF(NOT(R341="-"),INDEX(Dictionaries!D:D,MATCH(Main!Y341,Dictionaries!C:C,0)),"-")</f>
        <v>10</v>
      </c>
      <c r="AA341" s="13" t="s">
        <v>80</v>
      </c>
      <c r="AB341" s="16">
        <f>IF(NOT(R341="-"),INDEX(Dictionaries!F:F,MATCH(Main!AA341,Dictionaries!E:E,0)),"-")</f>
        <v>5</v>
      </c>
      <c r="AC341" s="13" t="s">
        <v>53</v>
      </c>
      <c r="AD341" s="16">
        <f>IF(NOT(R341="-"),INDEX(Dictionaries!H:H,MATCH(Main!AC341,Dictionaries!G:G,0)),"-")</f>
        <v>0</v>
      </c>
      <c r="AE341" s="14">
        <v>2</v>
      </c>
      <c r="AF341" s="16" t="str">
        <f>IF(NOT(R341="-"),INDEX(Dictionaries!J:J,MATCH(Main!AE341,Dictionaries!I:I,0)),"-")</f>
        <v>02:00:00</v>
      </c>
      <c r="AG341" s="13">
        <v>60</v>
      </c>
      <c r="AH341" s="16" t="str">
        <f>IF(NOT(R341="-"),INDEX(Dictionaries!L:L,MATCH(Main!AG341,Dictionaries!K:K,0)),"-")</f>
        <v>01:00:00</v>
      </c>
      <c r="AI341" s="16" t="str">
        <f t="shared" si="74"/>
        <v>CST-01:00:00DST01:00:00,M3.5.0/02:00:00,M10.5.0/02:00:00</v>
      </c>
      <c r="AJ341" s="2">
        <v>2560</v>
      </c>
      <c r="AK341" s="1">
        <v>1440</v>
      </c>
      <c r="AL341" s="1" t="s">
        <v>89</v>
      </c>
      <c r="AM341" s="17">
        <v>100</v>
      </c>
      <c r="AN341" s="1">
        <v>25</v>
      </c>
      <c r="AO341" s="1">
        <v>16384</v>
      </c>
      <c r="AP341" s="2">
        <v>3840</v>
      </c>
      <c r="AQ341" s="1">
        <v>1080</v>
      </c>
      <c r="AR341" s="1" t="s">
        <v>89</v>
      </c>
      <c r="AS341" s="17">
        <v>100</v>
      </c>
      <c r="AT341" s="1">
        <v>25</v>
      </c>
      <c r="AU341" s="1">
        <v>16834</v>
      </c>
      <c r="AV341" s="2" t="s">
        <v>228</v>
      </c>
      <c r="AX341" s="1" t="s">
        <v>230</v>
      </c>
      <c r="AY341" s="1" t="s">
        <v>229</v>
      </c>
      <c r="AZ341" s="1">
        <v>39</v>
      </c>
      <c r="BA341" s="1">
        <v>96</v>
      </c>
      <c r="BB341" s="1">
        <v>1</v>
      </c>
      <c r="BC341" s="1">
        <v>48</v>
      </c>
      <c r="BD341" s="2" t="s">
        <v>354</v>
      </c>
      <c r="BE341" s="1" t="s">
        <v>229</v>
      </c>
      <c r="BF341" s="1">
        <v>14</v>
      </c>
      <c r="BG341" s="1">
        <v>544</v>
      </c>
      <c r="BH341" s="1" t="s">
        <v>230</v>
      </c>
      <c r="BI341" s="1">
        <v>0</v>
      </c>
      <c r="BJ341" s="1">
        <v>512</v>
      </c>
      <c r="BK341" s="2" t="str">
        <f t="shared" ref="BK341" si="95">BK340</f>
        <v>192.168.182.150</v>
      </c>
      <c r="BL341" s="13" t="s">
        <v>232</v>
      </c>
      <c r="BM341" s="13" t="str">
        <f t="shared" si="90"/>
        <v>12052</v>
      </c>
    </row>
    <row r="342" spans="1:65">
      <c r="A342">
        <v>2153</v>
      </c>
      <c r="B342" t="s">
        <v>355</v>
      </c>
      <c r="D342" s="3" t="s">
        <v>223</v>
      </c>
      <c r="E342" s="9" t="s">
        <v>224</v>
      </c>
      <c r="F342" s="2">
        <v>192</v>
      </c>
      <c r="G342" s="1">
        <v>168</v>
      </c>
      <c r="H342" s="1">
        <v>182</v>
      </c>
      <c r="I342" s="1">
        <f t="shared" si="88"/>
        <v>153</v>
      </c>
      <c r="J342" s="17" t="str">
        <f t="shared" si="89"/>
        <v>192.168.182.153</v>
      </c>
      <c r="K342" s="11" t="s">
        <v>118</v>
      </c>
      <c r="L342" s="15" t="str">
        <f>INDEX(Dictionaries!B:B,MATCH(Main!K342,Dictionaries!A:A,0))</f>
        <v>CST-01:00</v>
      </c>
      <c r="M342" s="9" t="s">
        <v>225</v>
      </c>
      <c r="N342" s="9" t="s">
        <v>226</v>
      </c>
      <c r="O342" s="13">
        <v>123</v>
      </c>
      <c r="P342" s="13">
        <v>60</v>
      </c>
      <c r="Q342" s="12" t="s">
        <v>65</v>
      </c>
      <c r="R342" s="16">
        <f>IF(NOT(ISBLANK(Q342)),INDEX(Dictionaries!D:D,MATCH(Main!Q342,Dictionaries!C:C,0)),"-")</f>
        <v>3</v>
      </c>
      <c r="S342" s="13" t="s">
        <v>80</v>
      </c>
      <c r="T342" s="16">
        <f>IF(NOT(R342="-"),INDEX(Dictionaries!F:F,MATCH(Main!S342,Dictionaries!E:E,0)),"-")</f>
        <v>5</v>
      </c>
      <c r="U342" s="13" t="s">
        <v>53</v>
      </c>
      <c r="V342" s="16">
        <f>IF(NOT(R342="-"),INDEX(Dictionaries!H:H,MATCH(Main!U342,Dictionaries!G:G,0)),"-")</f>
        <v>0</v>
      </c>
      <c r="W342" s="14">
        <v>2</v>
      </c>
      <c r="X342" s="44" t="str">
        <f>IF(NOT(R342="-"),INDEX(Dictionaries!J:J,MATCH(Main!W342,Dictionaries!I:I,0)),"-")</f>
        <v>02:00:00</v>
      </c>
      <c r="Y342" s="12" t="s">
        <v>105</v>
      </c>
      <c r="Z342" s="16">
        <f>IF(NOT(R342="-"),INDEX(Dictionaries!D:D,MATCH(Main!Y342,Dictionaries!C:C,0)),"-")</f>
        <v>10</v>
      </c>
      <c r="AA342" s="13" t="s">
        <v>80</v>
      </c>
      <c r="AB342" s="16">
        <f>IF(NOT(R342="-"),INDEX(Dictionaries!F:F,MATCH(Main!AA342,Dictionaries!E:E,0)),"-")</f>
        <v>5</v>
      </c>
      <c r="AC342" s="13" t="s">
        <v>53</v>
      </c>
      <c r="AD342" s="16">
        <f>IF(NOT(R342="-"),INDEX(Dictionaries!H:H,MATCH(Main!AC342,Dictionaries!G:G,0)),"-")</f>
        <v>0</v>
      </c>
      <c r="AE342" s="14">
        <v>2</v>
      </c>
      <c r="AF342" s="16" t="str">
        <f>IF(NOT(R342="-"),INDEX(Dictionaries!J:J,MATCH(Main!AE342,Dictionaries!I:I,0)),"-")</f>
        <v>02:00:00</v>
      </c>
      <c r="AG342" s="13">
        <v>60</v>
      </c>
      <c r="AH342" s="16" t="str">
        <f>IF(NOT(R342="-"),INDEX(Dictionaries!L:L,MATCH(Main!AG342,Dictionaries!K:K,0)),"-")</f>
        <v>01:00:00</v>
      </c>
      <c r="AI342" s="16" t="str">
        <f t="shared" si="74"/>
        <v>CST-01:00:00DST01:00:00,M3.5.0/02:00:00,M10.5.0/02:00:00</v>
      </c>
      <c r="AJ342" s="2">
        <v>2592</v>
      </c>
      <c r="AK342" s="1">
        <v>1944</v>
      </c>
      <c r="AL342" s="1" t="s">
        <v>89</v>
      </c>
      <c r="AM342" s="17">
        <v>100</v>
      </c>
      <c r="AN342" s="1">
        <v>20</v>
      </c>
      <c r="AO342" s="1">
        <v>8192</v>
      </c>
      <c r="AP342" s="12" t="s">
        <v>227</v>
      </c>
      <c r="AQ342" s="13" t="s">
        <v>227</v>
      </c>
      <c r="AR342" s="13" t="s">
        <v>227</v>
      </c>
      <c r="AS342" s="1" t="s">
        <v>227</v>
      </c>
      <c r="AT342" s="13" t="s">
        <v>227</v>
      </c>
      <c r="AU342" s="13" t="s">
        <v>227</v>
      </c>
      <c r="AV342" s="2" t="s">
        <v>228</v>
      </c>
      <c r="AX342" s="1" t="s">
        <v>230</v>
      </c>
      <c r="AY342" s="1" t="s">
        <v>229</v>
      </c>
      <c r="AZ342" s="1">
        <v>19</v>
      </c>
      <c r="BA342" s="1">
        <v>80</v>
      </c>
      <c r="BB342" s="1">
        <v>1</v>
      </c>
      <c r="BC342" s="1">
        <v>48</v>
      </c>
      <c r="BD342" s="12" t="s">
        <v>227</v>
      </c>
      <c r="BE342" s="13" t="s">
        <v>227</v>
      </c>
      <c r="BF342" s="13" t="s">
        <v>227</v>
      </c>
      <c r="BG342" s="13" t="s">
        <v>227</v>
      </c>
      <c r="BH342" s="13" t="s">
        <v>227</v>
      </c>
      <c r="BI342" s="13" t="s">
        <v>227</v>
      </c>
      <c r="BJ342" s="13" t="s">
        <v>227</v>
      </c>
      <c r="BK342" s="2" t="str">
        <f t="shared" ref="BK342" si="96">BK340</f>
        <v>192.168.182.150</v>
      </c>
      <c r="BL342" s="13" t="s">
        <v>232</v>
      </c>
      <c r="BM342" s="13" t="str">
        <f t="shared" si="90"/>
        <v>12053</v>
      </c>
    </row>
    <row r="343" spans="1:65">
      <c r="A343">
        <v>2154</v>
      </c>
      <c r="B343" t="s">
        <v>356</v>
      </c>
      <c r="D343" s="3" t="s">
        <v>223</v>
      </c>
      <c r="E343" s="9" t="s">
        <v>224</v>
      </c>
      <c r="F343" s="2">
        <v>192</v>
      </c>
      <c r="G343" s="1">
        <v>168</v>
      </c>
      <c r="H343" s="1">
        <v>182</v>
      </c>
      <c r="I343" s="1">
        <f t="shared" si="88"/>
        <v>154</v>
      </c>
      <c r="J343" s="17" t="str">
        <f t="shared" si="89"/>
        <v>192.168.182.154</v>
      </c>
      <c r="K343" s="11" t="s">
        <v>118</v>
      </c>
      <c r="L343" s="15" t="str">
        <f>INDEX(Dictionaries!B:B,MATCH(Main!K343,Dictionaries!A:A,0))</f>
        <v>CST-01:00</v>
      </c>
      <c r="M343" s="9" t="s">
        <v>225</v>
      </c>
      <c r="N343" s="9" t="s">
        <v>226</v>
      </c>
      <c r="O343" s="13">
        <v>123</v>
      </c>
      <c r="P343" s="13">
        <v>60</v>
      </c>
      <c r="Q343" s="12" t="s">
        <v>65</v>
      </c>
      <c r="R343" s="16">
        <f>IF(NOT(ISBLANK(Q343)),INDEX(Dictionaries!D:D,MATCH(Main!Q343,Dictionaries!C:C,0)),"-")</f>
        <v>3</v>
      </c>
      <c r="S343" s="13" t="s">
        <v>80</v>
      </c>
      <c r="T343" s="16">
        <f>IF(NOT(R343="-"),INDEX(Dictionaries!F:F,MATCH(Main!S343,Dictionaries!E:E,0)),"-")</f>
        <v>5</v>
      </c>
      <c r="U343" s="13" t="s">
        <v>53</v>
      </c>
      <c r="V343" s="16">
        <f>IF(NOT(R343="-"),INDEX(Dictionaries!H:H,MATCH(Main!U343,Dictionaries!G:G,0)),"-")</f>
        <v>0</v>
      </c>
      <c r="W343" s="14">
        <v>2</v>
      </c>
      <c r="X343" s="44" t="str">
        <f>IF(NOT(R343="-"),INDEX(Dictionaries!J:J,MATCH(Main!W343,Dictionaries!I:I,0)),"-")</f>
        <v>02:00:00</v>
      </c>
      <c r="Y343" s="12" t="s">
        <v>105</v>
      </c>
      <c r="Z343" s="16">
        <f>IF(NOT(R343="-"),INDEX(Dictionaries!D:D,MATCH(Main!Y343,Dictionaries!C:C,0)),"-")</f>
        <v>10</v>
      </c>
      <c r="AA343" s="13" t="s">
        <v>80</v>
      </c>
      <c r="AB343" s="16">
        <f>IF(NOT(R343="-"),INDEX(Dictionaries!F:F,MATCH(Main!AA343,Dictionaries!E:E,0)),"-")</f>
        <v>5</v>
      </c>
      <c r="AC343" s="13" t="s">
        <v>53</v>
      </c>
      <c r="AD343" s="16">
        <f>IF(NOT(R343="-"),INDEX(Dictionaries!H:H,MATCH(Main!AC343,Dictionaries!G:G,0)),"-")</f>
        <v>0</v>
      </c>
      <c r="AE343" s="14">
        <v>2</v>
      </c>
      <c r="AF343" s="16" t="str">
        <f>IF(NOT(R343="-"),INDEX(Dictionaries!J:J,MATCH(Main!AE343,Dictionaries!I:I,0)),"-")</f>
        <v>02:00:00</v>
      </c>
      <c r="AG343" s="13">
        <v>60</v>
      </c>
      <c r="AH343" s="16" t="str">
        <f>IF(NOT(R343="-"),INDEX(Dictionaries!L:L,MATCH(Main!AG343,Dictionaries!K:K,0)),"-")</f>
        <v>01:00:00</v>
      </c>
      <c r="AI343" s="16" t="str">
        <f t="shared" si="74"/>
        <v>CST-01:00:00DST01:00:00,M3.5.0/02:00:00,M10.5.0/02:00:00</v>
      </c>
      <c r="AJ343" s="12" t="s">
        <v>227</v>
      </c>
      <c r="AK343" s="13" t="s">
        <v>227</v>
      </c>
      <c r="AL343" s="13" t="s">
        <v>227</v>
      </c>
      <c r="AM343" s="1" t="s">
        <v>227</v>
      </c>
      <c r="AN343" s="13" t="s">
        <v>227</v>
      </c>
      <c r="AO343" s="13" t="s">
        <v>227</v>
      </c>
      <c r="AP343" s="12" t="s">
        <v>227</v>
      </c>
      <c r="AQ343" s="13" t="s">
        <v>227</v>
      </c>
      <c r="AR343" s="13" t="s">
        <v>227</v>
      </c>
      <c r="AS343" s="1" t="s">
        <v>227</v>
      </c>
      <c r="AT343" s="13" t="s">
        <v>227</v>
      </c>
      <c r="AU343" s="13" t="s">
        <v>227</v>
      </c>
      <c r="AV343" s="12" t="s">
        <v>227</v>
      </c>
      <c r="AW343" s="13"/>
      <c r="AX343" s="13" t="s">
        <v>227</v>
      </c>
      <c r="AY343" s="13" t="s">
        <v>227</v>
      </c>
      <c r="AZ343" s="13" t="s">
        <v>227</v>
      </c>
      <c r="BA343" s="13" t="s">
        <v>227</v>
      </c>
      <c r="BB343" s="13" t="s">
        <v>227</v>
      </c>
      <c r="BC343" s="13" t="s">
        <v>227</v>
      </c>
      <c r="BD343" s="12" t="s">
        <v>227</v>
      </c>
      <c r="BE343" s="13" t="s">
        <v>227</v>
      </c>
      <c r="BF343" s="13" t="s">
        <v>227</v>
      </c>
      <c r="BG343" s="13" t="s">
        <v>227</v>
      </c>
      <c r="BH343" s="13" t="s">
        <v>227</v>
      </c>
      <c r="BI343" s="13" t="s">
        <v>227</v>
      </c>
      <c r="BJ343" s="13" t="s">
        <v>227</v>
      </c>
      <c r="BK343" s="2" t="str">
        <f t="shared" ref="BK343" si="97">BK340</f>
        <v>192.168.182.150</v>
      </c>
      <c r="BL343" s="13" t="s">
        <v>232</v>
      </c>
      <c r="BM343" s="13" t="str">
        <f t="shared" si="90"/>
        <v>12054</v>
      </c>
    </row>
    <row r="344" spans="1:65">
      <c r="A344">
        <v>2155</v>
      </c>
      <c r="B344" t="s">
        <v>357</v>
      </c>
      <c r="D344" s="3" t="s">
        <v>223</v>
      </c>
      <c r="E344" s="9" t="s">
        <v>224</v>
      </c>
      <c r="F344" s="2">
        <v>192</v>
      </c>
      <c r="G344" s="1">
        <v>168</v>
      </c>
      <c r="H344" s="1">
        <v>182</v>
      </c>
      <c r="I344" s="1">
        <f t="shared" si="88"/>
        <v>155</v>
      </c>
      <c r="J344" s="17" t="str">
        <f t="shared" si="89"/>
        <v>192.168.182.155</v>
      </c>
      <c r="K344" s="11" t="s">
        <v>118</v>
      </c>
      <c r="L344" s="15" t="str">
        <f>INDEX(Dictionaries!B:B,MATCH(Main!K344,Dictionaries!A:A,0))</f>
        <v>CST-01:00</v>
      </c>
      <c r="M344" s="9" t="s">
        <v>225</v>
      </c>
      <c r="N344" s="9" t="s">
        <v>226</v>
      </c>
      <c r="O344" s="13">
        <v>123</v>
      </c>
      <c r="P344" s="13">
        <v>60</v>
      </c>
      <c r="Q344" s="12" t="s">
        <v>65</v>
      </c>
      <c r="R344" s="16">
        <f>IF(NOT(ISBLANK(Q344)),INDEX(Dictionaries!D:D,MATCH(Main!Q344,Dictionaries!C:C,0)),"-")</f>
        <v>3</v>
      </c>
      <c r="S344" s="13" t="s">
        <v>80</v>
      </c>
      <c r="T344" s="16">
        <f>IF(NOT(R344="-"),INDEX(Dictionaries!F:F,MATCH(Main!S344,Dictionaries!E:E,0)),"-")</f>
        <v>5</v>
      </c>
      <c r="U344" s="13" t="s">
        <v>53</v>
      </c>
      <c r="V344" s="16">
        <f>IF(NOT(R344="-"),INDEX(Dictionaries!H:H,MATCH(Main!U344,Dictionaries!G:G,0)),"-")</f>
        <v>0</v>
      </c>
      <c r="W344" s="14">
        <v>2</v>
      </c>
      <c r="X344" s="44" t="str">
        <f>IF(NOT(R344="-"),INDEX(Dictionaries!J:J,MATCH(Main!W344,Dictionaries!I:I,0)),"-")</f>
        <v>02:00:00</v>
      </c>
      <c r="Y344" s="12" t="s">
        <v>105</v>
      </c>
      <c r="Z344" s="16">
        <f>IF(NOT(R344="-"),INDEX(Dictionaries!D:D,MATCH(Main!Y344,Dictionaries!C:C,0)),"-")</f>
        <v>10</v>
      </c>
      <c r="AA344" s="13" t="s">
        <v>80</v>
      </c>
      <c r="AB344" s="16">
        <f>IF(NOT(R344="-"),INDEX(Dictionaries!F:F,MATCH(Main!AA344,Dictionaries!E:E,0)),"-")</f>
        <v>5</v>
      </c>
      <c r="AC344" s="13" t="s">
        <v>53</v>
      </c>
      <c r="AD344" s="16">
        <f>IF(NOT(R344="-"),INDEX(Dictionaries!H:H,MATCH(Main!AC344,Dictionaries!G:G,0)),"-")</f>
        <v>0</v>
      </c>
      <c r="AE344" s="14">
        <v>2</v>
      </c>
      <c r="AF344" s="16" t="str">
        <f>IF(NOT(R344="-"),INDEX(Dictionaries!J:J,MATCH(Main!AE344,Dictionaries!I:I,0)),"-")</f>
        <v>02:00:00</v>
      </c>
      <c r="AG344" s="13">
        <v>60</v>
      </c>
      <c r="AH344" s="16" t="str">
        <f>IF(NOT(R344="-"),INDEX(Dictionaries!L:L,MATCH(Main!AG344,Dictionaries!K:K,0)),"-")</f>
        <v>01:00:00</v>
      </c>
      <c r="AI344" s="16" t="str">
        <f t="shared" si="74"/>
        <v>CST-01:00:00DST01:00:00,M3.5.0/02:00:00,M10.5.0/02:00:00</v>
      </c>
      <c r="AJ344" s="12" t="s">
        <v>227</v>
      </c>
      <c r="AK344" s="13" t="s">
        <v>227</v>
      </c>
      <c r="AL344" s="13" t="s">
        <v>227</v>
      </c>
      <c r="AM344" s="1" t="s">
        <v>227</v>
      </c>
      <c r="AN344" s="13" t="s">
        <v>227</v>
      </c>
      <c r="AO344" s="13" t="s">
        <v>227</v>
      </c>
      <c r="AP344" s="12" t="s">
        <v>227</v>
      </c>
      <c r="AQ344" s="13" t="s">
        <v>227</v>
      </c>
      <c r="AR344" s="13" t="s">
        <v>227</v>
      </c>
      <c r="AS344" s="1" t="s">
        <v>227</v>
      </c>
      <c r="AT344" s="13" t="s">
        <v>227</v>
      </c>
      <c r="AU344" s="13" t="s">
        <v>227</v>
      </c>
      <c r="AV344" s="12" t="s">
        <v>227</v>
      </c>
      <c r="AW344" s="13"/>
      <c r="AX344" s="13" t="s">
        <v>227</v>
      </c>
      <c r="AY344" s="13" t="s">
        <v>227</v>
      </c>
      <c r="AZ344" s="13" t="s">
        <v>227</v>
      </c>
      <c r="BA344" s="13" t="s">
        <v>227</v>
      </c>
      <c r="BB344" s="13" t="s">
        <v>227</v>
      </c>
      <c r="BC344" s="13" t="s">
        <v>227</v>
      </c>
      <c r="BD344" s="12" t="s">
        <v>227</v>
      </c>
      <c r="BE344" s="13" t="s">
        <v>227</v>
      </c>
      <c r="BF344" s="13" t="s">
        <v>227</v>
      </c>
      <c r="BG344" s="13" t="s">
        <v>227</v>
      </c>
      <c r="BH344" s="13" t="s">
        <v>227</v>
      </c>
      <c r="BI344" s="13" t="s">
        <v>227</v>
      </c>
      <c r="BJ344" s="13" t="s">
        <v>227</v>
      </c>
      <c r="BK344" s="2" t="str">
        <f t="shared" ref="BK344" si="98">BK340</f>
        <v>192.168.182.150</v>
      </c>
      <c r="BL344" s="13" t="s">
        <v>232</v>
      </c>
      <c r="BM344" s="13" t="str">
        <f t="shared" si="90"/>
        <v>12055</v>
      </c>
    </row>
    <row r="345" spans="1:65">
      <c r="A345" s="18">
        <v>2161</v>
      </c>
      <c r="B345" s="18" t="s">
        <v>352</v>
      </c>
      <c r="D345" s="3" t="s">
        <v>223</v>
      </c>
      <c r="E345" s="9" t="s">
        <v>224</v>
      </c>
      <c r="F345" s="2">
        <v>192</v>
      </c>
      <c r="G345" s="1">
        <v>168</v>
      </c>
      <c r="H345" s="1">
        <v>182</v>
      </c>
      <c r="I345" s="1">
        <f t="shared" si="88"/>
        <v>161</v>
      </c>
      <c r="J345" s="17" t="str">
        <f t="shared" si="89"/>
        <v>192.168.182.161</v>
      </c>
      <c r="K345" s="11" t="s">
        <v>118</v>
      </c>
      <c r="L345" s="15" t="str">
        <f>INDEX(Dictionaries!B:B,MATCH(Main!K345,Dictionaries!A:A,0))</f>
        <v>CST-01:00</v>
      </c>
      <c r="M345" s="9" t="s">
        <v>225</v>
      </c>
      <c r="N345" s="9" t="s">
        <v>226</v>
      </c>
      <c r="O345" s="13">
        <v>123</v>
      </c>
      <c r="P345" s="13">
        <v>60</v>
      </c>
      <c r="Q345" s="12" t="s">
        <v>65</v>
      </c>
      <c r="R345" s="16">
        <f>IF(NOT(ISBLANK(Q345)),INDEX(Dictionaries!D:D,MATCH(Main!Q345,Dictionaries!C:C,0)),"-")</f>
        <v>3</v>
      </c>
      <c r="S345" s="13" t="s">
        <v>80</v>
      </c>
      <c r="T345" s="16">
        <f>IF(NOT(R345="-"),INDEX(Dictionaries!F:F,MATCH(Main!S345,Dictionaries!E:E,0)),"-")</f>
        <v>5</v>
      </c>
      <c r="U345" s="13" t="s">
        <v>53</v>
      </c>
      <c r="V345" s="16">
        <f>IF(NOT(R345="-"),INDEX(Dictionaries!H:H,MATCH(Main!U345,Dictionaries!G:G,0)),"-")</f>
        <v>0</v>
      </c>
      <c r="W345" s="14">
        <v>2</v>
      </c>
      <c r="X345" s="44" t="str">
        <f>IF(NOT(R345="-"),INDEX(Dictionaries!J:J,MATCH(Main!W345,Dictionaries!I:I,0)),"-")</f>
        <v>02:00:00</v>
      </c>
      <c r="Y345" s="12" t="s">
        <v>105</v>
      </c>
      <c r="Z345" s="16">
        <f>IF(NOT(R345="-"),INDEX(Dictionaries!D:D,MATCH(Main!Y345,Dictionaries!C:C,0)),"-")</f>
        <v>10</v>
      </c>
      <c r="AA345" s="13" t="s">
        <v>80</v>
      </c>
      <c r="AB345" s="16">
        <f>IF(NOT(R345="-"),INDEX(Dictionaries!F:F,MATCH(Main!AA345,Dictionaries!E:E,0)),"-")</f>
        <v>5</v>
      </c>
      <c r="AC345" s="13" t="s">
        <v>53</v>
      </c>
      <c r="AD345" s="16">
        <f>IF(NOT(R345="-"),INDEX(Dictionaries!H:H,MATCH(Main!AC345,Dictionaries!G:G,0)),"-")</f>
        <v>0</v>
      </c>
      <c r="AE345" s="14">
        <v>2</v>
      </c>
      <c r="AF345" s="16" t="str">
        <f>IF(NOT(R345="-"),INDEX(Dictionaries!J:J,MATCH(Main!AE345,Dictionaries!I:I,0)),"-")</f>
        <v>02:00:00</v>
      </c>
      <c r="AG345" s="13">
        <v>60</v>
      </c>
      <c r="AH345" s="16" t="str">
        <f>IF(NOT(R345="-"),INDEX(Dictionaries!L:L,MATCH(Main!AG345,Dictionaries!K:K,0)),"-")</f>
        <v>01:00:00</v>
      </c>
      <c r="AI345" s="16" t="str">
        <f t="shared" si="74"/>
        <v>CST-01:00:00DST01:00:00,M3.5.0/02:00:00,M10.5.0/02:00:00</v>
      </c>
      <c r="AJ345" s="12" t="s">
        <v>227</v>
      </c>
      <c r="AK345" s="13" t="s">
        <v>227</v>
      </c>
      <c r="AL345" s="13" t="s">
        <v>227</v>
      </c>
      <c r="AM345" s="1" t="s">
        <v>227</v>
      </c>
      <c r="AN345" s="13" t="s">
        <v>227</v>
      </c>
      <c r="AO345" s="13" t="s">
        <v>227</v>
      </c>
      <c r="AP345" s="12" t="s">
        <v>227</v>
      </c>
      <c r="AQ345" s="13" t="s">
        <v>227</v>
      </c>
      <c r="AR345" s="13" t="s">
        <v>227</v>
      </c>
      <c r="AS345" s="1" t="s">
        <v>227</v>
      </c>
      <c r="AT345" s="13" t="s">
        <v>227</v>
      </c>
      <c r="AU345" s="13" t="s">
        <v>227</v>
      </c>
      <c r="AV345" s="12" t="s">
        <v>227</v>
      </c>
      <c r="AW345" s="13"/>
      <c r="AX345" s="13" t="s">
        <v>227</v>
      </c>
      <c r="AY345" s="13" t="s">
        <v>227</v>
      </c>
      <c r="AZ345" s="13" t="s">
        <v>227</v>
      </c>
      <c r="BA345" s="13" t="s">
        <v>227</v>
      </c>
      <c r="BB345" s="13" t="s">
        <v>227</v>
      </c>
      <c r="BC345" s="13" t="s">
        <v>227</v>
      </c>
      <c r="BD345" s="12" t="s">
        <v>227</v>
      </c>
      <c r="BE345" s="13" t="s">
        <v>227</v>
      </c>
      <c r="BF345" s="13" t="s">
        <v>227</v>
      </c>
      <c r="BG345" s="13" t="s">
        <v>227</v>
      </c>
      <c r="BH345" s="13" t="s">
        <v>227</v>
      </c>
      <c r="BI345" s="13" t="s">
        <v>227</v>
      </c>
      <c r="BJ345" s="13" t="s">
        <v>227</v>
      </c>
      <c r="BK345" s="12" t="str">
        <f>F345&amp;"."&amp;G345&amp;"."&amp;H345&amp;"."&amp;(I345-1)</f>
        <v>192.168.182.160</v>
      </c>
      <c r="BL345" s="13" t="s">
        <v>232</v>
      </c>
      <c r="BM345" s="13" t="str">
        <f t="shared" si="90"/>
        <v>12061</v>
      </c>
    </row>
    <row r="346" spans="1:65">
      <c r="A346">
        <v>2162</v>
      </c>
      <c r="B346" t="s">
        <v>353</v>
      </c>
      <c r="D346" s="3" t="s">
        <v>223</v>
      </c>
      <c r="E346" s="9" t="s">
        <v>224</v>
      </c>
      <c r="F346" s="2">
        <v>192</v>
      </c>
      <c r="G346" s="1">
        <v>168</v>
      </c>
      <c r="H346" s="1">
        <v>182</v>
      </c>
      <c r="I346" s="1">
        <f t="shared" si="88"/>
        <v>162</v>
      </c>
      <c r="J346" s="17" t="str">
        <f t="shared" si="89"/>
        <v>192.168.182.162</v>
      </c>
      <c r="K346" s="11" t="s">
        <v>118</v>
      </c>
      <c r="L346" s="15" t="str">
        <f>INDEX(Dictionaries!B:B,MATCH(Main!K346,Dictionaries!A:A,0))</f>
        <v>CST-01:00</v>
      </c>
      <c r="M346" s="9" t="s">
        <v>225</v>
      </c>
      <c r="N346" s="9" t="s">
        <v>226</v>
      </c>
      <c r="O346" s="13">
        <v>123</v>
      </c>
      <c r="P346" s="13">
        <v>60</v>
      </c>
      <c r="Q346" s="12" t="s">
        <v>65</v>
      </c>
      <c r="R346" s="16">
        <f>IF(NOT(ISBLANK(Q346)),INDEX(Dictionaries!D:D,MATCH(Main!Q346,Dictionaries!C:C,0)),"-")</f>
        <v>3</v>
      </c>
      <c r="S346" s="13" t="s">
        <v>80</v>
      </c>
      <c r="T346" s="16">
        <f>IF(NOT(R346="-"),INDEX(Dictionaries!F:F,MATCH(Main!S346,Dictionaries!E:E,0)),"-")</f>
        <v>5</v>
      </c>
      <c r="U346" s="13" t="s">
        <v>53</v>
      </c>
      <c r="V346" s="16">
        <f>IF(NOT(R346="-"),INDEX(Dictionaries!H:H,MATCH(Main!U346,Dictionaries!G:G,0)),"-")</f>
        <v>0</v>
      </c>
      <c r="W346" s="14">
        <v>2</v>
      </c>
      <c r="X346" s="44" t="str">
        <f>IF(NOT(R346="-"),INDEX(Dictionaries!J:J,MATCH(Main!W346,Dictionaries!I:I,0)),"-")</f>
        <v>02:00:00</v>
      </c>
      <c r="Y346" s="12" t="s">
        <v>105</v>
      </c>
      <c r="Z346" s="16">
        <f>IF(NOT(R346="-"),INDEX(Dictionaries!D:D,MATCH(Main!Y346,Dictionaries!C:C,0)),"-")</f>
        <v>10</v>
      </c>
      <c r="AA346" s="13" t="s">
        <v>80</v>
      </c>
      <c r="AB346" s="16">
        <f>IF(NOT(R346="-"),INDEX(Dictionaries!F:F,MATCH(Main!AA346,Dictionaries!E:E,0)),"-")</f>
        <v>5</v>
      </c>
      <c r="AC346" s="13" t="s">
        <v>53</v>
      </c>
      <c r="AD346" s="16">
        <f>IF(NOT(R346="-"),INDEX(Dictionaries!H:H,MATCH(Main!AC346,Dictionaries!G:G,0)),"-")</f>
        <v>0</v>
      </c>
      <c r="AE346" s="14">
        <v>2</v>
      </c>
      <c r="AF346" s="16" t="str">
        <f>IF(NOT(R346="-"),INDEX(Dictionaries!J:J,MATCH(Main!AE346,Dictionaries!I:I,0)),"-")</f>
        <v>02:00:00</v>
      </c>
      <c r="AG346" s="13">
        <v>60</v>
      </c>
      <c r="AH346" s="16" t="str">
        <f>IF(NOT(R346="-"),INDEX(Dictionaries!L:L,MATCH(Main!AG346,Dictionaries!K:K,0)),"-")</f>
        <v>01:00:00</v>
      </c>
      <c r="AI346" s="16" t="str">
        <f t="shared" si="74"/>
        <v>CST-01:00:00DST01:00:00,M3.5.0/02:00:00,M10.5.0/02:00:00</v>
      </c>
      <c r="AJ346" s="2">
        <v>2560</v>
      </c>
      <c r="AK346" s="1">
        <v>1440</v>
      </c>
      <c r="AL346" s="1" t="s">
        <v>89</v>
      </c>
      <c r="AM346" s="17">
        <v>100</v>
      </c>
      <c r="AN346" s="1">
        <v>25</v>
      </c>
      <c r="AO346" s="1">
        <v>16384</v>
      </c>
      <c r="AP346" s="2">
        <v>3840</v>
      </c>
      <c r="AQ346" s="1">
        <v>1080</v>
      </c>
      <c r="AR346" s="1" t="s">
        <v>89</v>
      </c>
      <c r="AS346" s="17">
        <v>100</v>
      </c>
      <c r="AT346" s="1">
        <v>25</v>
      </c>
      <c r="AU346" s="1">
        <v>16834</v>
      </c>
      <c r="AV346" s="2" t="s">
        <v>228</v>
      </c>
      <c r="AX346" s="1" t="s">
        <v>230</v>
      </c>
      <c r="AY346" s="1" t="s">
        <v>229</v>
      </c>
      <c r="AZ346" s="1">
        <v>39</v>
      </c>
      <c r="BA346" s="1">
        <v>96</v>
      </c>
      <c r="BB346" s="1">
        <v>1</v>
      </c>
      <c r="BC346" s="1">
        <v>48</v>
      </c>
      <c r="BD346" s="2" t="s">
        <v>354</v>
      </c>
      <c r="BE346" s="1" t="s">
        <v>229</v>
      </c>
      <c r="BF346" s="1">
        <v>14</v>
      </c>
      <c r="BG346" s="1">
        <v>544</v>
      </c>
      <c r="BH346" s="1" t="s">
        <v>230</v>
      </c>
      <c r="BI346" s="1">
        <v>0</v>
      </c>
      <c r="BJ346" s="1">
        <v>512</v>
      </c>
      <c r="BK346" s="2" t="str">
        <f t="shared" ref="BK346" si="99">BK345</f>
        <v>192.168.182.160</v>
      </c>
      <c r="BL346" s="13" t="s">
        <v>232</v>
      </c>
      <c r="BM346" s="13" t="str">
        <f t="shared" si="90"/>
        <v>12062</v>
      </c>
    </row>
    <row r="347" spans="1:65">
      <c r="A347">
        <v>2163</v>
      </c>
      <c r="B347" t="s">
        <v>355</v>
      </c>
      <c r="D347" s="3" t="s">
        <v>223</v>
      </c>
      <c r="E347" s="9" t="s">
        <v>224</v>
      </c>
      <c r="F347" s="2">
        <v>192</v>
      </c>
      <c r="G347" s="1">
        <v>168</v>
      </c>
      <c r="H347" s="1">
        <v>182</v>
      </c>
      <c r="I347" s="1">
        <f t="shared" si="88"/>
        <v>163</v>
      </c>
      <c r="J347" s="17" t="str">
        <f t="shared" si="89"/>
        <v>192.168.182.163</v>
      </c>
      <c r="K347" s="11" t="s">
        <v>118</v>
      </c>
      <c r="L347" s="15" t="str">
        <f>INDEX(Dictionaries!B:B,MATCH(Main!K347,Dictionaries!A:A,0))</f>
        <v>CST-01:00</v>
      </c>
      <c r="M347" s="9" t="s">
        <v>225</v>
      </c>
      <c r="N347" s="9" t="s">
        <v>226</v>
      </c>
      <c r="O347" s="13">
        <v>123</v>
      </c>
      <c r="P347" s="13">
        <v>60</v>
      </c>
      <c r="Q347" s="12" t="s">
        <v>65</v>
      </c>
      <c r="R347" s="16">
        <f>IF(NOT(ISBLANK(Q347)),INDEX(Dictionaries!D:D,MATCH(Main!Q347,Dictionaries!C:C,0)),"-")</f>
        <v>3</v>
      </c>
      <c r="S347" s="13" t="s">
        <v>80</v>
      </c>
      <c r="T347" s="16">
        <f>IF(NOT(R347="-"),INDEX(Dictionaries!F:F,MATCH(Main!S347,Dictionaries!E:E,0)),"-")</f>
        <v>5</v>
      </c>
      <c r="U347" s="13" t="s">
        <v>53</v>
      </c>
      <c r="V347" s="16">
        <f>IF(NOT(R347="-"),INDEX(Dictionaries!H:H,MATCH(Main!U347,Dictionaries!G:G,0)),"-")</f>
        <v>0</v>
      </c>
      <c r="W347" s="14">
        <v>2</v>
      </c>
      <c r="X347" s="44" t="str">
        <f>IF(NOT(R347="-"),INDEX(Dictionaries!J:J,MATCH(Main!W347,Dictionaries!I:I,0)),"-")</f>
        <v>02:00:00</v>
      </c>
      <c r="Y347" s="12" t="s">
        <v>105</v>
      </c>
      <c r="Z347" s="16">
        <f>IF(NOT(R347="-"),INDEX(Dictionaries!D:D,MATCH(Main!Y347,Dictionaries!C:C,0)),"-")</f>
        <v>10</v>
      </c>
      <c r="AA347" s="13" t="s">
        <v>80</v>
      </c>
      <c r="AB347" s="16">
        <f>IF(NOT(R347="-"),INDEX(Dictionaries!F:F,MATCH(Main!AA347,Dictionaries!E:E,0)),"-")</f>
        <v>5</v>
      </c>
      <c r="AC347" s="13" t="s">
        <v>53</v>
      </c>
      <c r="AD347" s="16">
        <f>IF(NOT(R347="-"),INDEX(Dictionaries!H:H,MATCH(Main!AC347,Dictionaries!G:G,0)),"-")</f>
        <v>0</v>
      </c>
      <c r="AE347" s="14">
        <v>2</v>
      </c>
      <c r="AF347" s="16" t="str">
        <f>IF(NOT(R347="-"),INDEX(Dictionaries!J:J,MATCH(Main!AE347,Dictionaries!I:I,0)),"-")</f>
        <v>02:00:00</v>
      </c>
      <c r="AG347" s="13">
        <v>60</v>
      </c>
      <c r="AH347" s="16" t="str">
        <f>IF(NOT(R347="-"),INDEX(Dictionaries!L:L,MATCH(Main!AG347,Dictionaries!K:K,0)),"-")</f>
        <v>01:00:00</v>
      </c>
      <c r="AI347" s="16" t="str">
        <f t="shared" si="74"/>
        <v>CST-01:00:00DST01:00:00,M3.5.0/02:00:00,M10.5.0/02:00:00</v>
      </c>
      <c r="AJ347" s="2">
        <v>2592</v>
      </c>
      <c r="AK347" s="1">
        <v>1944</v>
      </c>
      <c r="AL347" s="1" t="s">
        <v>89</v>
      </c>
      <c r="AM347" s="17">
        <v>100</v>
      </c>
      <c r="AN347" s="1">
        <v>20</v>
      </c>
      <c r="AO347" s="1">
        <v>8192</v>
      </c>
      <c r="AP347" s="12" t="s">
        <v>227</v>
      </c>
      <c r="AQ347" s="13" t="s">
        <v>227</v>
      </c>
      <c r="AR347" s="13" t="s">
        <v>227</v>
      </c>
      <c r="AS347" s="1" t="s">
        <v>227</v>
      </c>
      <c r="AT347" s="13" t="s">
        <v>227</v>
      </c>
      <c r="AU347" s="13" t="s">
        <v>227</v>
      </c>
      <c r="AV347" s="2" t="s">
        <v>228</v>
      </c>
      <c r="AX347" s="1" t="s">
        <v>230</v>
      </c>
      <c r="AY347" s="1" t="s">
        <v>229</v>
      </c>
      <c r="AZ347" s="1">
        <v>19</v>
      </c>
      <c r="BA347" s="1">
        <v>80</v>
      </c>
      <c r="BB347" s="1">
        <v>1</v>
      </c>
      <c r="BC347" s="1">
        <v>48</v>
      </c>
      <c r="BD347" s="12" t="s">
        <v>227</v>
      </c>
      <c r="BE347" s="13" t="s">
        <v>227</v>
      </c>
      <c r="BF347" s="13" t="s">
        <v>227</v>
      </c>
      <c r="BG347" s="13" t="s">
        <v>227</v>
      </c>
      <c r="BH347" s="13" t="s">
        <v>227</v>
      </c>
      <c r="BI347" s="13" t="s">
        <v>227</v>
      </c>
      <c r="BJ347" s="13" t="s">
        <v>227</v>
      </c>
      <c r="BK347" s="2" t="str">
        <f t="shared" ref="BK347" si="100">BK345</f>
        <v>192.168.182.160</v>
      </c>
      <c r="BL347" s="13" t="s">
        <v>232</v>
      </c>
      <c r="BM347" s="13" t="str">
        <f t="shared" si="90"/>
        <v>12063</v>
      </c>
    </row>
    <row r="348" spans="1:65">
      <c r="A348">
        <v>2164</v>
      </c>
      <c r="B348" t="s">
        <v>356</v>
      </c>
      <c r="D348" s="3" t="s">
        <v>223</v>
      </c>
      <c r="E348" s="9" t="s">
        <v>224</v>
      </c>
      <c r="F348" s="2">
        <v>192</v>
      </c>
      <c r="G348" s="1">
        <v>168</v>
      </c>
      <c r="H348" s="1">
        <v>182</v>
      </c>
      <c r="I348" s="1">
        <f t="shared" si="88"/>
        <v>164</v>
      </c>
      <c r="J348" s="17" t="str">
        <f t="shared" si="89"/>
        <v>192.168.182.164</v>
      </c>
      <c r="K348" s="11" t="s">
        <v>118</v>
      </c>
      <c r="L348" s="15" t="str">
        <f>INDEX(Dictionaries!B:B,MATCH(Main!K348,Dictionaries!A:A,0))</f>
        <v>CST-01:00</v>
      </c>
      <c r="M348" s="9" t="s">
        <v>225</v>
      </c>
      <c r="N348" s="9" t="s">
        <v>226</v>
      </c>
      <c r="O348" s="13">
        <v>123</v>
      </c>
      <c r="P348" s="13">
        <v>60</v>
      </c>
      <c r="Q348" s="12" t="s">
        <v>65</v>
      </c>
      <c r="R348" s="16">
        <f>IF(NOT(ISBLANK(Q348)),INDEX(Dictionaries!D:D,MATCH(Main!Q348,Dictionaries!C:C,0)),"-")</f>
        <v>3</v>
      </c>
      <c r="S348" s="13" t="s">
        <v>80</v>
      </c>
      <c r="T348" s="16">
        <f>IF(NOT(R348="-"),INDEX(Dictionaries!F:F,MATCH(Main!S348,Dictionaries!E:E,0)),"-")</f>
        <v>5</v>
      </c>
      <c r="U348" s="13" t="s">
        <v>53</v>
      </c>
      <c r="V348" s="16">
        <f>IF(NOT(R348="-"),INDEX(Dictionaries!H:H,MATCH(Main!U348,Dictionaries!G:G,0)),"-")</f>
        <v>0</v>
      </c>
      <c r="W348" s="14">
        <v>2</v>
      </c>
      <c r="X348" s="44" t="str">
        <f>IF(NOT(R348="-"),INDEX(Dictionaries!J:J,MATCH(Main!W348,Dictionaries!I:I,0)),"-")</f>
        <v>02:00:00</v>
      </c>
      <c r="Y348" s="12" t="s">
        <v>105</v>
      </c>
      <c r="Z348" s="16">
        <f>IF(NOT(R348="-"),INDEX(Dictionaries!D:D,MATCH(Main!Y348,Dictionaries!C:C,0)),"-")</f>
        <v>10</v>
      </c>
      <c r="AA348" s="13" t="s">
        <v>80</v>
      </c>
      <c r="AB348" s="16">
        <f>IF(NOT(R348="-"),INDEX(Dictionaries!F:F,MATCH(Main!AA348,Dictionaries!E:E,0)),"-")</f>
        <v>5</v>
      </c>
      <c r="AC348" s="13" t="s">
        <v>53</v>
      </c>
      <c r="AD348" s="16">
        <f>IF(NOT(R348="-"),INDEX(Dictionaries!H:H,MATCH(Main!AC348,Dictionaries!G:G,0)),"-")</f>
        <v>0</v>
      </c>
      <c r="AE348" s="14">
        <v>2</v>
      </c>
      <c r="AF348" s="16" t="str">
        <f>IF(NOT(R348="-"),INDEX(Dictionaries!J:J,MATCH(Main!AE348,Dictionaries!I:I,0)),"-")</f>
        <v>02:00:00</v>
      </c>
      <c r="AG348" s="13">
        <v>60</v>
      </c>
      <c r="AH348" s="16" t="str">
        <f>IF(NOT(R348="-"),INDEX(Dictionaries!L:L,MATCH(Main!AG348,Dictionaries!K:K,0)),"-")</f>
        <v>01:00:00</v>
      </c>
      <c r="AI348" s="16" t="str">
        <f t="shared" si="74"/>
        <v>CST-01:00:00DST01:00:00,M3.5.0/02:00:00,M10.5.0/02:00:00</v>
      </c>
      <c r="AJ348" s="12" t="s">
        <v>227</v>
      </c>
      <c r="AK348" s="13" t="s">
        <v>227</v>
      </c>
      <c r="AL348" s="13" t="s">
        <v>227</v>
      </c>
      <c r="AM348" s="1" t="s">
        <v>227</v>
      </c>
      <c r="AN348" s="13" t="s">
        <v>227</v>
      </c>
      <c r="AO348" s="13" t="s">
        <v>227</v>
      </c>
      <c r="AP348" s="12" t="s">
        <v>227</v>
      </c>
      <c r="AQ348" s="13" t="s">
        <v>227</v>
      </c>
      <c r="AR348" s="13" t="s">
        <v>227</v>
      </c>
      <c r="AS348" s="1" t="s">
        <v>227</v>
      </c>
      <c r="AT348" s="13" t="s">
        <v>227</v>
      </c>
      <c r="AU348" s="13" t="s">
        <v>227</v>
      </c>
      <c r="AV348" s="12" t="s">
        <v>227</v>
      </c>
      <c r="AW348" s="13"/>
      <c r="AX348" s="13" t="s">
        <v>227</v>
      </c>
      <c r="AY348" s="13" t="s">
        <v>227</v>
      </c>
      <c r="AZ348" s="13" t="s">
        <v>227</v>
      </c>
      <c r="BA348" s="13" t="s">
        <v>227</v>
      </c>
      <c r="BB348" s="13" t="s">
        <v>227</v>
      </c>
      <c r="BC348" s="13" t="s">
        <v>227</v>
      </c>
      <c r="BD348" s="12" t="s">
        <v>227</v>
      </c>
      <c r="BE348" s="13" t="s">
        <v>227</v>
      </c>
      <c r="BF348" s="13" t="s">
        <v>227</v>
      </c>
      <c r="BG348" s="13" t="s">
        <v>227</v>
      </c>
      <c r="BH348" s="13" t="s">
        <v>227</v>
      </c>
      <c r="BI348" s="13" t="s">
        <v>227</v>
      </c>
      <c r="BJ348" s="13" t="s">
        <v>227</v>
      </c>
      <c r="BK348" s="2" t="str">
        <f t="shared" ref="BK348" si="101">BK345</f>
        <v>192.168.182.160</v>
      </c>
      <c r="BL348" s="13" t="s">
        <v>232</v>
      </c>
      <c r="BM348" s="13" t="str">
        <f t="shared" si="90"/>
        <v>12064</v>
      </c>
    </row>
    <row r="349" spans="1:65">
      <c r="A349">
        <v>2165</v>
      </c>
      <c r="B349" t="s">
        <v>357</v>
      </c>
      <c r="D349" s="3" t="s">
        <v>223</v>
      </c>
      <c r="E349" s="9" t="s">
        <v>224</v>
      </c>
      <c r="F349" s="2">
        <v>192</v>
      </c>
      <c r="G349" s="1">
        <v>168</v>
      </c>
      <c r="H349" s="1">
        <v>182</v>
      </c>
      <c r="I349" s="1">
        <f t="shared" si="88"/>
        <v>165</v>
      </c>
      <c r="J349" s="17" t="str">
        <f t="shared" si="89"/>
        <v>192.168.182.165</v>
      </c>
      <c r="K349" s="11" t="s">
        <v>118</v>
      </c>
      <c r="L349" s="15" t="str">
        <f>INDEX(Dictionaries!B:B,MATCH(Main!K349,Dictionaries!A:A,0))</f>
        <v>CST-01:00</v>
      </c>
      <c r="M349" s="9" t="s">
        <v>225</v>
      </c>
      <c r="N349" s="9" t="s">
        <v>226</v>
      </c>
      <c r="O349" s="13">
        <v>123</v>
      </c>
      <c r="P349" s="13">
        <v>60</v>
      </c>
      <c r="Q349" s="12" t="s">
        <v>65</v>
      </c>
      <c r="R349" s="16">
        <f>IF(NOT(ISBLANK(Q349)),INDEX(Dictionaries!D:D,MATCH(Main!Q349,Dictionaries!C:C,0)),"-")</f>
        <v>3</v>
      </c>
      <c r="S349" s="13" t="s">
        <v>80</v>
      </c>
      <c r="T349" s="16">
        <f>IF(NOT(R349="-"),INDEX(Dictionaries!F:F,MATCH(Main!S349,Dictionaries!E:E,0)),"-")</f>
        <v>5</v>
      </c>
      <c r="U349" s="13" t="s">
        <v>53</v>
      </c>
      <c r="V349" s="16">
        <f>IF(NOT(R349="-"),INDEX(Dictionaries!H:H,MATCH(Main!U349,Dictionaries!G:G,0)),"-")</f>
        <v>0</v>
      </c>
      <c r="W349" s="14">
        <v>2</v>
      </c>
      <c r="X349" s="44" t="str">
        <f>IF(NOT(R349="-"),INDEX(Dictionaries!J:J,MATCH(Main!W349,Dictionaries!I:I,0)),"-")</f>
        <v>02:00:00</v>
      </c>
      <c r="Y349" s="12" t="s">
        <v>105</v>
      </c>
      <c r="Z349" s="16">
        <f>IF(NOT(R349="-"),INDEX(Dictionaries!D:D,MATCH(Main!Y349,Dictionaries!C:C,0)),"-")</f>
        <v>10</v>
      </c>
      <c r="AA349" s="13" t="s">
        <v>80</v>
      </c>
      <c r="AB349" s="16">
        <f>IF(NOT(R349="-"),INDEX(Dictionaries!F:F,MATCH(Main!AA349,Dictionaries!E:E,0)),"-")</f>
        <v>5</v>
      </c>
      <c r="AC349" s="13" t="s">
        <v>53</v>
      </c>
      <c r="AD349" s="16">
        <f>IF(NOT(R349="-"),INDEX(Dictionaries!H:H,MATCH(Main!AC349,Dictionaries!G:G,0)),"-")</f>
        <v>0</v>
      </c>
      <c r="AE349" s="14">
        <v>2</v>
      </c>
      <c r="AF349" s="16" t="str">
        <f>IF(NOT(R349="-"),INDEX(Dictionaries!J:J,MATCH(Main!AE349,Dictionaries!I:I,0)),"-")</f>
        <v>02:00:00</v>
      </c>
      <c r="AG349" s="13">
        <v>60</v>
      </c>
      <c r="AH349" s="16" t="str">
        <f>IF(NOT(R349="-"),INDEX(Dictionaries!L:L,MATCH(Main!AG349,Dictionaries!K:K,0)),"-")</f>
        <v>01:00:00</v>
      </c>
      <c r="AI349" s="16" t="str">
        <f t="shared" si="74"/>
        <v>CST-01:00:00DST01:00:00,M3.5.0/02:00:00,M10.5.0/02:00:00</v>
      </c>
      <c r="AJ349" s="12" t="s">
        <v>227</v>
      </c>
      <c r="AK349" s="13" t="s">
        <v>227</v>
      </c>
      <c r="AL349" s="13" t="s">
        <v>227</v>
      </c>
      <c r="AM349" s="1" t="s">
        <v>227</v>
      </c>
      <c r="AN349" s="13" t="s">
        <v>227</v>
      </c>
      <c r="AO349" s="13" t="s">
        <v>227</v>
      </c>
      <c r="AP349" s="12" t="s">
        <v>227</v>
      </c>
      <c r="AQ349" s="13" t="s">
        <v>227</v>
      </c>
      <c r="AR349" s="13" t="s">
        <v>227</v>
      </c>
      <c r="AS349" s="1" t="s">
        <v>227</v>
      </c>
      <c r="AT349" s="13" t="s">
        <v>227</v>
      </c>
      <c r="AU349" s="13" t="s">
        <v>227</v>
      </c>
      <c r="AV349" s="12" t="s">
        <v>227</v>
      </c>
      <c r="AW349" s="13"/>
      <c r="AX349" s="13" t="s">
        <v>227</v>
      </c>
      <c r="AY349" s="13" t="s">
        <v>227</v>
      </c>
      <c r="AZ349" s="13" t="s">
        <v>227</v>
      </c>
      <c r="BA349" s="13" t="s">
        <v>227</v>
      </c>
      <c r="BB349" s="13" t="s">
        <v>227</v>
      </c>
      <c r="BC349" s="13" t="s">
        <v>227</v>
      </c>
      <c r="BD349" s="12" t="s">
        <v>227</v>
      </c>
      <c r="BE349" s="13" t="s">
        <v>227</v>
      </c>
      <c r="BF349" s="13" t="s">
        <v>227</v>
      </c>
      <c r="BG349" s="13" t="s">
        <v>227</v>
      </c>
      <c r="BH349" s="13" t="s">
        <v>227</v>
      </c>
      <c r="BI349" s="13" t="s">
        <v>227</v>
      </c>
      <c r="BJ349" s="13" t="s">
        <v>227</v>
      </c>
      <c r="BK349" s="2" t="str">
        <f t="shared" ref="BK349" si="102">BK345</f>
        <v>192.168.182.160</v>
      </c>
      <c r="BL349" s="13" t="s">
        <v>232</v>
      </c>
      <c r="BM349" s="13" t="str">
        <f t="shared" si="90"/>
        <v>12065</v>
      </c>
    </row>
    <row r="350" spans="1:65">
      <c r="A350" s="18">
        <v>2171</v>
      </c>
      <c r="B350" s="18" t="s">
        <v>352</v>
      </c>
      <c r="D350" s="3" t="s">
        <v>223</v>
      </c>
      <c r="E350" s="9" t="s">
        <v>224</v>
      </c>
      <c r="F350" s="2">
        <v>192</v>
      </c>
      <c r="G350" s="1">
        <v>168</v>
      </c>
      <c r="H350" s="1">
        <v>182</v>
      </c>
      <c r="I350" s="1">
        <f t="shared" si="88"/>
        <v>171</v>
      </c>
      <c r="J350" s="17" t="str">
        <f t="shared" si="89"/>
        <v>192.168.182.171</v>
      </c>
      <c r="K350" s="11" t="s">
        <v>118</v>
      </c>
      <c r="L350" s="15" t="str">
        <f>INDEX(Dictionaries!B:B,MATCH(Main!K350,Dictionaries!A:A,0))</f>
        <v>CST-01:00</v>
      </c>
      <c r="M350" s="9" t="s">
        <v>225</v>
      </c>
      <c r="N350" s="9" t="s">
        <v>226</v>
      </c>
      <c r="O350" s="13">
        <v>123</v>
      </c>
      <c r="P350" s="13">
        <v>60</v>
      </c>
      <c r="Q350" s="12" t="s">
        <v>65</v>
      </c>
      <c r="R350" s="16">
        <f>IF(NOT(ISBLANK(Q350)),INDEX(Dictionaries!D:D,MATCH(Main!Q350,Dictionaries!C:C,0)),"-")</f>
        <v>3</v>
      </c>
      <c r="S350" s="13" t="s">
        <v>80</v>
      </c>
      <c r="T350" s="16">
        <f>IF(NOT(R350="-"),INDEX(Dictionaries!F:F,MATCH(Main!S350,Dictionaries!E:E,0)),"-")</f>
        <v>5</v>
      </c>
      <c r="U350" s="13" t="s">
        <v>53</v>
      </c>
      <c r="V350" s="16">
        <f>IF(NOT(R350="-"),INDEX(Dictionaries!H:H,MATCH(Main!U350,Dictionaries!G:G,0)),"-")</f>
        <v>0</v>
      </c>
      <c r="W350" s="14">
        <v>2</v>
      </c>
      <c r="X350" s="44" t="str">
        <f>IF(NOT(R350="-"),INDEX(Dictionaries!J:J,MATCH(Main!W350,Dictionaries!I:I,0)),"-")</f>
        <v>02:00:00</v>
      </c>
      <c r="Y350" s="12" t="s">
        <v>105</v>
      </c>
      <c r="Z350" s="16">
        <f>IF(NOT(R350="-"),INDEX(Dictionaries!D:D,MATCH(Main!Y350,Dictionaries!C:C,0)),"-")</f>
        <v>10</v>
      </c>
      <c r="AA350" s="13" t="s">
        <v>80</v>
      </c>
      <c r="AB350" s="16">
        <f>IF(NOT(R350="-"),INDEX(Dictionaries!F:F,MATCH(Main!AA350,Dictionaries!E:E,0)),"-")</f>
        <v>5</v>
      </c>
      <c r="AC350" s="13" t="s">
        <v>53</v>
      </c>
      <c r="AD350" s="16">
        <f>IF(NOT(R350="-"),INDEX(Dictionaries!H:H,MATCH(Main!AC350,Dictionaries!G:G,0)),"-")</f>
        <v>0</v>
      </c>
      <c r="AE350" s="14">
        <v>2</v>
      </c>
      <c r="AF350" s="16" t="str">
        <f>IF(NOT(R350="-"),INDEX(Dictionaries!J:J,MATCH(Main!AE350,Dictionaries!I:I,0)),"-")</f>
        <v>02:00:00</v>
      </c>
      <c r="AG350" s="13">
        <v>60</v>
      </c>
      <c r="AH350" s="16" t="str">
        <f>IF(NOT(R350="-"),INDEX(Dictionaries!L:L,MATCH(Main!AG350,Dictionaries!K:K,0)),"-")</f>
        <v>01:00:00</v>
      </c>
      <c r="AI350" s="16" t="str">
        <f t="shared" si="74"/>
        <v>CST-01:00:00DST01:00:00,M3.5.0/02:00:00,M10.5.0/02:00:00</v>
      </c>
      <c r="AJ350" s="12" t="s">
        <v>227</v>
      </c>
      <c r="AK350" s="13" t="s">
        <v>227</v>
      </c>
      <c r="AL350" s="13" t="s">
        <v>227</v>
      </c>
      <c r="AM350" s="1" t="s">
        <v>227</v>
      </c>
      <c r="AN350" s="13" t="s">
        <v>227</v>
      </c>
      <c r="AO350" s="13" t="s">
        <v>227</v>
      </c>
      <c r="AP350" s="12" t="s">
        <v>227</v>
      </c>
      <c r="AQ350" s="13" t="s">
        <v>227</v>
      </c>
      <c r="AR350" s="13" t="s">
        <v>227</v>
      </c>
      <c r="AS350" s="1" t="s">
        <v>227</v>
      </c>
      <c r="AT350" s="13" t="s">
        <v>227</v>
      </c>
      <c r="AU350" s="13" t="s">
        <v>227</v>
      </c>
      <c r="AV350" s="12" t="s">
        <v>227</v>
      </c>
      <c r="AW350" s="13"/>
      <c r="AX350" s="13" t="s">
        <v>227</v>
      </c>
      <c r="AY350" s="13" t="s">
        <v>227</v>
      </c>
      <c r="AZ350" s="13" t="s">
        <v>227</v>
      </c>
      <c r="BA350" s="13" t="s">
        <v>227</v>
      </c>
      <c r="BB350" s="13" t="s">
        <v>227</v>
      </c>
      <c r="BC350" s="13" t="s">
        <v>227</v>
      </c>
      <c r="BD350" s="12" t="s">
        <v>227</v>
      </c>
      <c r="BE350" s="13" t="s">
        <v>227</v>
      </c>
      <c r="BF350" s="13" t="s">
        <v>227</v>
      </c>
      <c r="BG350" s="13" t="s">
        <v>227</v>
      </c>
      <c r="BH350" s="13" t="s">
        <v>227</v>
      </c>
      <c r="BI350" s="13" t="s">
        <v>227</v>
      </c>
      <c r="BJ350" s="13" t="s">
        <v>227</v>
      </c>
      <c r="BK350" s="12" t="str">
        <f>F350&amp;"."&amp;G350&amp;"."&amp;H350&amp;"."&amp;(I350-1)</f>
        <v>192.168.182.170</v>
      </c>
      <c r="BL350" s="13" t="s">
        <v>232</v>
      </c>
      <c r="BM350" s="13" t="str">
        <f t="shared" si="90"/>
        <v>12071</v>
      </c>
    </row>
    <row r="351" spans="1:65">
      <c r="A351">
        <v>2172</v>
      </c>
      <c r="B351" t="s">
        <v>353</v>
      </c>
      <c r="D351" s="3" t="s">
        <v>223</v>
      </c>
      <c r="E351" s="9" t="s">
        <v>224</v>
      </c>
      <c r="F351" s="2">
        <v>192</v>
      </c>
      <c r="G351" s="1">
        <v>168</v>
      </c>
      <c r="H351" s="1">
        <v>182</v>
      </c>
      <c r="I351" s="1">
        <f t="shared" si="88"/>
        <v>172</v>
      </c>
      <c r="J351" s="17" t="str">
        <f t="shared" si="89"/>
        <v>192.168.182.172</v>
      </c>
      <c r="K351" s="11" t="s">
        <v>118</v>
      </c>
      <c r="L351" s="15" t="str">
        <f>INDEX(Dictionaries!B:B,MATCH(Main!K351,Dictionaries!A:A,0))</f>
        <v>CST-01:00</v>
      </c>
      <c r="M351" s="9" t="s">
        <v>225</v>
      </c>
      <c r="N351" s="9" t="s">
        <v>226</v>
      </c>
      <c r="O351" s="13">
        <v>123</v>
      </c>
      <c r="P351" s="13">
        <v>60</v>
      </c>
      <c r="Q351" s="12" t="s">
        <v>65</v>
      </c>
      <c r="R351" s="16">
        <f>IF(NOT(ISBLANK(Q351)),INDEX(Dictionaries!D:D,MATCH(Main!Q351,Dictionaries!C:C,0)),"-")</f>
        <v>3</v>
      </c>
      <c r="S351" s="13" t="s">
        <v>80</v>
      </c>
      <c r="T351" s="16">
        <f>IF(NOT(R351="-"),INDEX(Dictionaries!F:F,MATCH(Main!S351,Dictionaries!E:E,0)),"-")</f>
        <v>5</v>
      </c>
      <c r="U351" s="13" t="s">
        <v>53</v>
      </c>
      <c r="V351" s="16">
        <f>IF(NOT(R351="-"),INDEX(Dictionaries!H:H,MATCH(Main!U351,Dictionaries!G:G,0)),"-")</f>
        <v>0</v>
      </c>
      <c r="W351" s="14">
        <v>2</v>
      </c>
      <c r="X351" s="44" t="str">
        <f>IF(NOT(R351="-"),INDEX(Dictionaries!J:J,MATCH(Main!W351,Dictionaries!I:I,0)),"-")</f>
        <v>02:00:00</v>
      </c>
      <c r="Y351" s="12" t="s">
        <v>105</v>
      </c>
      <c r="Z351" s="16">
        <f>IF(NOT(R351="-"),INDEX(Dictionaries!D:D,MATCH(Main!Y351,Dictionaries!C:C,0)),"-")</f>
        <v>10</v>
      </c>
      <c r="AA351" s="13" t="s">
        <v>80</v>
      </c>
      <c r="AB351" s="16">
        <f>IF(NOT(R351="-"),INDEX(Dictionaries!F:F,MATCH(Main!AA351,Dictionaries!E:E,0)),"-")</f>
        <v>5</v>
      </c>
      <c r="AC351" s="13" t="s">
        <v>53</v>
      </c>
      <c r="AD351" s="16">
        <f>IF(NOT(R351="-"),INDEX(Dictionaries!H:H,MATCH(Main!AC351,Dictionaries!G:G,0)),"-")</f>
        <v>0</v>
      </c>
      <c r="AE351" s="14">
        <v>2</v>
      </c>
      <c r="AF351" s="16" t="str">
        <f>IF(NOT(R351="-"),INDEX(Dictionaries!J:J,MATCH(Main!AE351,Dictionaries!I:I,0)),"-")</f>
        <v>02:00:00</v>
      </c>
      <c r="AG351" s="13">
        <v>60</v>
      </c>
      <c r="AH351" s="16" t="str">
        <f>IF(NOT(R351="-"),INDEX(Dictionaries!L:L,MATCH(Main!AG351,Dictionaries!K:K,0)),"-")</f>
        <v>01:00:00</v>
      </c>
      <c r="AI351" s="16" t="str">
        <f t="shared" si="74"/>
        <v>CST-01:00:00DST01:00:00,M3.5.0/02:00:00,M10.5.0/02:00:00</v>
      </c>
      <c r="AJ351" s="2">
        <v>2560</v>
      </c>
      <c r="AK351" s="1">
        <v>1440</v>
      </c>
      <c r="AL351" s="1" t="s">
        <v>89</v>
      </c>
      <c r="AM351" s="17">
        <v>100</v>
      </c>
      <c r="AN351" s="1">
        <v>25</v>
      </c>
      <c r="AO351" s="1">
        <v>16384</v>
      </c>
      <c r="AP351" s="2">
        <v>3840</v>
      </c>
      <c r="AQ351" s="1">
        <v>1080</v>
      </c>
      <c r="AR351" s="1" t="s">
        <v>89</v>
      </c>
      <c r="AS351" s="17">
        <v>100</v>
      </c>
      <c r="AT351" s="1">
        <v>25</v>
      </c>
      <c r="AU351" s="1">
        <v>16834</v>
      </c>
      <c r="AV351" s="2" t="s">
        <v>228</v>
      </c>
      <c r="AX351" s="1" t="s">
        <v>230</v>
      </c>
      <c r="AY351" s="1" t="s">
        <v>229</v>
      </c>
      <c r="AZ351" s="1">
        <v>39</v>
      </c>
      <c r="BA351" s="1">
        <v>96</v>
      </c>
      <c r="BB351" s="1">
        <v>1</v>
      </c>
      <c r="BC351" s="1">
        <v>48</v>
      </c>
      <c r="BD351" s="2" t="s">
        <v>354</v>
      </c>
      <c r="BE351" s="1" t="s">
        <v>229</v>
      </c>
      <c r="BF351" s="1">
        <v>14</v>
      </c>
      <c r="BG351" s="1">
        <v>544</v>
      </c>
      <c r="BH351" s="1" t="s">
        <v>230</v>
      </c>
      <c r="BI351" s="1">
        <v>0</v>
      </c>
      <c r="BJ351" s="1">
        <v>512</v>
      </c>
      <c r="BK351" s="2" t="str">
        <f t="shared" ref="BK351" si="103">BK350</f>
        <v>192.168.182.170</v>
      </c>
      <c r="BL351" s="13" t="s">
        <v>232</v>
      </c>
      <c r="BM351" s="13" t="str">
        <f t="shared" si="90"/>
        <v>12072</v>
      </c>
    </row>
    <row r="352" spans="1:65">
      <c r="A352">
        <v>2173</v>
      </c>
      <c r="B352" t="s">
        <v>355</v>
      </c>
      <c r="D352" s="3" t="s">
        <v>223</v>
      </c>
      <c r="E352" s="9" t="s">
        <v>224</v>
      </c>
      <c r="F352" s="2">
        <v>192</v>
      </c>
      <c r="G352" s="1">
        <v>168</v>
      </c>
      <c r="H352" s="1">
        <v>182</v>
      </c>
      <c r="I352" s="1">
        <f t="shared" si="88"/>
        <v>173</v>
      </c>
      <c r="J352" s="17" t="str">
        <f t="shared" si="89"/>
        <v>192.168.182.173</v>
      </c>
      <c r="K352" s="11" t="s">
        <v>118</v>
      </c>
      <c r="L352" s="15" t="str">
        <f>INDEX(Dictionaries!B:B,MATCH(Main!K352,Dictionaries!A:A,0))</f>
        <v>CST-01:00</v>
      </c>
      <c r="M352" s="9" t="s">
        <v>225</v>
      </c>
      <c r="N352" s="9" t="s">
        <v>226</v>
      </c>
      <c r="O352" s="13">
        <v>123</v>
      </c>
      <c r="P352" s="13">
        <v>60</v>
      </c>
      <c r="Q352" s="12" t="s">
        <v>65</v>
      </c>
      <c r="R352" s="16">
        <f>IF(NOT(ISBLANK(Q352)),INDEX(Dictionaries!D:D,MATCH(Main!Q352,Dictionaries!C:C,0)),"-")</f>
        <v>3</v>
      </c>
      <c r="S352" s="13" t="s">
        <v>80</v>
      </c>
      <c r="T352" s="16">
        <f>IF(NOT(R352="-"),INDEX(Dictionaries!F:F,MATCH(Main!S352,Dictionaries!E:E,0)),"-")</f>
        <v>5</v>
      </c>
      <c r="U352" s="13" t="s">
        <v>53</v>
      </c>
      <c r="V352" s="16">
        <f>IF(NOT(R352="-"),INDEX(Dictionaries!H:H,MATCH(Main!U352,Dictionaries!G:G,0)),"-")</f>
        <v>0</v>
      </c>
      <c r="W352" s="14">
        <v>2</v>
      </c>
      <c r="X352" s="44" t="str">
        <f>IF(NOT(R352="-"),INDEX(Dictionaries!J:J,MATCH(Main!W352,Dictionaries!I:I,0)),"-")</f>
        <v>02:00:00</v>
      </c>
      <c r="Y352" s="12" t="s">
        <v>105</v>
      </c>
      <c r="Z352" s="16">
        <f>IF(NOT(R352="-"),INDEX(Dictionaries!D:D,MATCH(Main!Y352,Dictionaries!C:C,0)),"-")</f>
        <v>10</v>
      </c>
      <c r="AA352" s="13" t="s">
        <v>80</v>
      </c>
      <c r="AB352" s="16">
        <f>IF(NOT(R352="-"),INDEX(Dictionaries!F:F,MATCH(Main!AA352,Dictionaries!E:E,0)),"-")</f>
        <v>5</v>
      </c>
      <c r="AC352" s="13" t="s">
        <v>53</v>
      </c>
      <c r="AD352" s="16">
        <f>IF(NOT(R352="-"),INDEX(Dictionaries!H:H,MATCH(Main!AC352,Dictionaries!G:G,0)),"-")</f>
        <v>0</v>
      </c>
      <c r="AE352" s="14">
        <v>2</v>
      </c>
      <c r="AF352" s="16" t="str">
        <f>IF(NOT(R352="-"),INDEX(Dictionaries!J:J,MATCH(Main!AE352,Dictionaries!I:I,0)),"-")</f>
        <v>02:00:00</v>
      </c>
      <c r="AG352" s="13">
        <v>60</v>
      </c>
      <c r="AH352" s="16" t="str">
        <f>IF(NOT(R352="-"),INDEX(Dictionaries!L:L,MATCH(Main!AG352,Dictionaries!K:K,0)),"-")</f>
        <v>01:00:00</v>
      </c>
      <c r="AI352" s="16" t="str">
        <f t="shared" si="74"/>
        <v>CST-01:00:00DST01:00:00,M3.5.0/02:00:00,M10.5.0/02:00:00</v>
      </c>
      <c r="AJ352" s="2">
        <v>2592</v>
      </c>
      <c r="AK352" s="1">
        <v>1944</v>
      </c>
      <c r="AL352" s="1" t="s">
        <v>89</v>
      </c>
      <c r="AM352" s="17">
        <v>100</v>
      </c>
      <c r="AN352" s="1">
        <v>20</v>
      </c>
      <c r="AO352" s="1">
        <v>8192</v>
      </c>
      <c r="AP352" s="12" t="s">
        <v>227</v>
      </c>
      <c r="AQ352" s="13" t="s">
        <v>227</v>
      </c>
      <c r="AR352" s="13" t="s">
        <v>227</v>
      </c>
      <c r="AS352" s="1" t="s">
        <v>227</v>
      </c>
      <c r="AT352" s="13" t="s">
        <v>227</v>
      </c>
      <c r="AU352" s="13" t="s">
        <v>227</v>
      </c>
      <c r="AV352" s="2" t="s">
        <v>228</v>
      </c>
      <c r="AX352" s="1" t="s">
        <v>230</v>
      </c>
      <c r="AY352" s="1" t="s">
        <v>229</v>
      </c>
      <c r="AZ352" s="1">
        <v>19</v>
      </c>
      <c r="BA352" s="1">
        <v>80</v>
      </c>
      <c r="BB352" s="1">
        <v>1</v>
      </c>
      <c r="BC352" s="1">
        <v>48</v>
      </c>
      <c r="BD352" s="12" t="s">
        <v>227</v>
      </c>
      <c r="BE352" s="13" t="s">
        <v>227</v>
      </c>
      <c r="BF352" s="13" t="s">
        <v>227</v>
      </c>
      <c r="BG352" s="13" t="s">
        <v>227</v>
      </c>
      <c r="BH352" s="13" t="s">
        <v>227</v>
      </c>
      <c r="BI352" s="13" t="s">
        <v>227</v>
      </c>
      <c r="BJ352" s="13" t="s">
        <v>227</v>
      </c>
      <c r="BK352" s="2" t="str">
        <f t="shared" ref="BK352" si="104">BK350</f>
        <v>192.168.182.170</v>
      </c>
      <c r="BL352" s="13" t="s">
        <v>232</v>
      </c>
      <c r="BM352" s="13" t="str">
        <f t="shared" si="90"/>
        <v>12073</v>
      </c>
    </row>
    <row r="353" spans="1:65">
      <c r="A353">
        <v>2174</v>
      </c>
      <c r="B353" t="s">
        <v>356</v>
      </c>
      <c r="D353" s="3" t="s">
        <v>223</v>
      </c>
      <c r="E353" s="9" t="s">
        <v>224</v>
      </c>
      <c r="F353" s="2">
        <v>192</v>
      </c>
      <c r="G353" s="1">
        <v>168</v>
      </c>
      <c r="H353" s="1">
        <v>182</v>
      </c>
      <c r="I353" s="1">
        <f t="shared" si="88"/>
        <v>174</v>
      </c>
      <c r="J353" s="17" t="str">
        <f t="shared" si="89"/>
        <v>192.168.182.174</v>
      </c>
      <c r="K353" s="11" t="s">
        <v>118</v>
      </c>
      <c r="L353" s="15" t="str">
        <f>INDEX(Dictionaries!B:B,MATCH(Main!K353,Dictionaries!A:A,0))</f>
        <v>CST-01:00</v>
      </c>
      <c r="M353" s="9" t="s">
        <v>225</v>
      </c>
      <c r="N353" s="9" t="s">
        <v>226</v>
      </c>
      <c r="O353" s="13">
        <v>123</v>
      </c>
      <c r="P353" s="13">
        <v>60</v>
      </c>
      <c r="Q353" s="12" t="s">
        <v>65</v>
      </c>
      <c r="R353" s="16">
        <f>IF(NOT(ISBLANK(Q353)),INDEX(Dictionaries!D:D,MATCH(Main!Q353,Dictionaries!C:C,0)),"-")</f>
        <v>3</v>
      </c>
      <c r="S353" s="13" t="s">
        <v>80</v>
      </c>
      <c r="T353" s="16">
        <f>IF(NOT(R353="-"),INDEX(Dictionaries!F:F,MATCH(Main!S353,Dictionaries!E:E,0)),"-")</f>
        <v>5</v>
      </c>
      <c r="U353" s="13" t="s">
        <v>53</v>
      </c>
      <c r="V353" s="16">
        <f>IF(NOT(R353="-"),INDEX(Dictionaries!H:H,MATCH(Main!U353,Dictionaries!G:G,0)),"-")</f>
        <v>0</v>
      </c>
      <c r="W353" s="14">
        <v>2</v>
      </c>
      <c r="X353" s="44" t="str">
        <f>IF(NOT(R353="-"),INDEX(Dictionaries!J:J,MATCH(Main!W353,Dictionaries!I:I,0)),"-")</f>
        <v>02:00:00</v>
      </c>
      <c r="Y353" s="12" t="s">
        <v>105</v>
      </c>
      <c r="Z353" s="16">
        <f>IF(NOT(R353="-"),INDEX(Dictionaries!D:D,MATCH(Main!Y353,Dictionaries!C:C,0)),"-")</f>
        <v>10</v>
      </c>
      <c r="AA353" s="13" t="s">
        <v>80</v>
      </c>
      <c r="AB353" s="16">
        <f>IF(NOT(R353="-"),INDEX(Dictionaries!F:F,MATCH(Main!AA353,Dictionaries!E:E,0)),"-")</f>
        <v>5</v>
      </c>
      <c r="AC353" s="13" t="s">
        <v>53</v>
      </c>
      <c r="AD353" s="16">
        <f>IF(NOT(R353="-"),INDEX(Dictionaries!H:H,MATCH(Main!AC353,Dictionaries!G:G,0)),"-")</f>
        <v>0</v>
      </c>
      <c r="AE353" s="14">
        <v>2</v>
      </c>
      <c r="AF353" s="16" t="str">
        <f>IF(NOT(R353="-"),INDEX(Dictionaries!J:J,MATCH(Main!AE353,Dictionaries!I:I,0)),"-")</f>
        <v>02:00:00</v>
      </c>
      <c r="AG353" s="13">
        <v>60</v>
      </c>
      <c r="AH353" s="16" t="str">
        <f>IF(NOT(R353="-"),INDEX(Dictionaries!L:L,MATCH(Main!AG353,Dictionaries!K:K,0)),"-")</f>
        <v>01:00:00</v>
      </c>
      <c r="AI353" s="16" t="str">
        <f t="shared" si="74"/>
        <v>CST-01:00:00DST01:00:00,M3.5.0/02:00:00,M10.5.0/02:00:00</v>
      </c>
      <c r="AJ353" s="12" t="s">
        <v>227</v>
      </c>
      <c r="AK353" s="13" t="s">
        <v>227</v>
      </c>
      <c r="AL353" s="13" t="s">
        <v>227</v>
      </c>
      <c r="AM353" s="1" t="s">
        <v>227</v>
      </c>
      <c r="AN353" s="13" t="s">
        <v>227</v>
      </c>
      <c r="AO353" s="13" t="s">
        <v>227</v>
      </c>
      <c r="AP353" s="12" t="s">
        <v>227</v>
      </c>
      <c r="AQ353" s="13" t="s">
        <v>227</v>
      </c>
      <c r="AR353" s="13" t="s">
        <v>227</v>
      </c>
      <c r="AS353" s="1" t="s">
        <v>227</v>
      </c>
      <c r="AT353" s="13" t="s">
        <v>227</v>
      </c>
      <c r="AU353" s="13" t="s">
        <v>227</v>
      </c>
      <c r="AV353" s="12" t="s">
        <v>227</v>
      </c>
      <c r="AW353" s="13"/>
      <c r="AX353" s="13" t="s">
        <v>227</v>
      </c>
      <c r="AY353" s="13" t="s">
        <v>227</v>
      </c>
      <c r="AZ353" s="13" t="s">
        <v>227</v>
      </c>
      <c r="BA353" s="13" t="s">
        <v>227</v>
      </c>
      <c r="BB353" s="13" t="s">
        <v>227</v>
      </c>
      <c r="BC353" s="13" t="s">
        <v>227</v>
      </c>
      <c r="BD353" s="12" t="s">
        <v>227</v>
      </c>
      <c r="BE353" s="13" t="s">
        <v>227</v>
      </c>
      <c r="BF353" s="13" t="s">
        <v>227</v>
      </c>
      <c r="BG353" s="13" t="s">
        <v>227</v>
      </c>
      <c r="BH353" s="13" t="s">
        <v>227</v>
      </c>
      <c r="BI353" s="13" t="s">
        <v>227</v>
      </c>
      <c r="BJ353" s="13" t="s">
        <v>227</v>
      </c>
      <c r="BK353" s="2" t="str">
        <f t="shared" ref="BK353" si="105">BK350</f>
        <v>192.168.182.170</v>
      </c>
      <c r="BL353" s="13" t="s">
        <v>232</v>
      </c>
      <c r="BM353" s="13" t="str">
        <f t="shared" si="90"/>
        <v>12074</v>
      </c>
    </row>
    <row r="354" spans="1:65">
      <c r="A354">
        <v>2175</v>
      </c>
      <c r="B354" t="s">
        <v>357</v>
      </c>
      <c r="D354" s="3" t="s">
        <v>223</v>
      </c>
      <c r="E354" s="9" t="s">
        <v>224</v>
      </c>
      <c r="F354" s="2">
        <v>192</v>
      </c>
      <c r="G354" s="1">
        <v>168</v>
      </c>
      <c r="H354" s="1">
        <v>182</v>
      </c>
      <c r="I354" s="1">
        <f t="shared" si="88"/>
        <v>175</v>
      </c>
      <c r="J354" s="17" t="str">
        <f t="shared" si="89"/>
        <v>192.168.182.175</v>
      </c>
      <c r="K354" s="11" t="s">
        <v>118</v>
      </c>
      <c r="L354" s="15" t="str">
        <f>INDEX(Dictionaries!B:B,MATCH(Main!K354,Dictionaries!A:A,0))</f>
        <v>CST-01:00</v>
      </c>
      <c r="M354" s="9" t="s">
        <v>225</v>
      </c>
      <c r="N354" s="9" t="s">
        <v>226</v>
      </c>
      <c r="O354" s="13">
        <v>123</v>
      </c>
      <c r="P354" s="13">
        <v>60</v>
      </c>
      <c r="Q354" s="12" t="s">
        <v>65</v>
      </c>
      <c r="R354" s="16">
        <f>IF(NOT(ISBLANK(Q354)),INDEX(Dictionaries!D:D,MATCH(Main!Q354,Dictionaries!C:C,0)),"-")</f>
        <v>3</v>
      </c>
      <c r="S354" s="13" t="s">
        <v>80</v>
      </c>
      <c r="T354" s="16">
        <f>IF(NOT(R354="-"),INDEX(Dictionaries!F:F,MATCH(Main!S354,Dictionaries!E:E,0)),"-")</f>
        <v>5</v>
      </c>
      <c r="U354" s="13" t="s">
        <v>53</v>
      </c>
      <c r="V354" s="16">
        <f>IF(NOT(R354="-"),INDEX(Dictionaries!H:H,MATCH(Main!U354,Dictionaries!G:G,0)),"-")</f>
        <v>0</v>
      </c>
      <c r="W354" s="14">
        <v>2</v>
      </c>
      <c r="X354" s="44" t="str">
        <f>IF(NOT(R354="-"),INDEX(Dictionaries!J:J,MATCH(Main!W354,Dictionaries!I:I,0)),"-")</f>
        <v>02:00:00</v>
      </c>
      <c r="Y354" s="12" t="s">
        <v>105</v>
      </c>
      <c r="Z354" s="16">
        <f>IF(NOT(R354="-"),INDEX(Dictionaries!D:D,MATCH(Main!Y354,Dictionaries!C:C,0)),"-")</f>
        <v>10</v>
      </c>
      <c r="AA354" s="13" t="s">
        <v>80</v>
      </c>
      <c r="AB354" s="16">
        <f>IF(NOT(R354="-"),INDEX(Dictionaries!F:F,MATCH(Main!AA354,Dictionaries!E:E,0)),"-")</f>
        <v>5</v>
      </c>
      <c r="AC354" s="13" t="s">
        <v>53</v>
      </c>
      <c r="AD354" s="16">
        <f>IF(NOT(R354="-"),INDEX(Dictionaries!H:H,MATCH(Main!AC354,Dictionaries!G:G,0)),"-")</f>
        <v>0</v>
      </c>
      <c r="AE354" s="14">
        <v>2</v>
      </c>
      <c r="AF354" s="16" t="str">
        <f>IF(NOT(R354="-"),INDEX(Dictionaries!J:J,MATCH(Main!AE354,Dictionaries!I:I,0)),"-")</f>
        <v>02:00:00</v>
      </c>
      <c r="AG354" s="13">
        <v>60</v>
      </c>
      <c r="AH354" s="16" t="str">
        <f>IF(NOT(R354="-"),INDEX(Dictionaries!L:L,MATCH(Main!AG354,Dictionaries!K:K,0)),"-")</f>
        <v>01:00:00</v>
      </c>
      <c r="AI354" s="16" t="str">
        <f t="shared" si="74"/>
        <v>CST-01:00:00DST01:00:00,M3.5.0/02:00:00,M10.5.0/02:00:00</v>
      </c>
      <c r="AJ354" s="12" t="s">
        <v>227</v>
      </c>
      <c r="AK354" s="13" t="s">
        <v>227</v>
      </c>
      <c r="AL354" s="13" t="s">
        <v>227</v>
      </c>
      <c r="AM354" s="1" t="s">
        <v>227</v>
      </c>
      <c r="AN354" s="13" t="s">
        <v>227</v>
      </c>
      <c r="AO354" s="13" t="s">
        <v>227</v>
      </c>
      <c r="AP354" s="12" t="s">
        <v>227</v>
      </c>
      <c r="AQ354" s="13" t="s">
        <v>227</v>
      </c>
      <c r="AR354" s="13" t="s">
        <v>227</v>
      </c>
      <c r="AS354" s="1" t="s">
        <v>227</v>
      </c>
      <c r="AT354" s="13" t="s">
        <v>227</v>
      </c>
      <c r="AU354" s="13" t="s">
        <v>227</v>
      </c>
      <c r="AV354" s="12" t="s">
        <v>227</v>
      </c>
      <c r="AW354" s="13"/>
      <c r="AX354" s="13" t="s">
        <v>227</v>
      </c>
      <c r="AY354" s="13" t="s">
        <v>227</v>
      </c>
      <c r="AZ354" s="13" t="s">
        <v>227</v>
      </c>
      <c r="BA354" s="13" t="s">
        <v>227</v>
      </c>
      <c r="BB354" s="13" t="s">
        <v>227</v>
      </c>
      <c r="BC354" s="13" t="s">
        <v>227</v>
      </c>
      <c r="BD354" s="12" t="s">
        <v>227</v>
      </c>
      <c r="BE354" s="13" t="s">
        <v>227</v>
      </c>
      <c r="BF354" s="13" t="s">
        <v>227</v>
      </c>
      <c r="BG354" s="13" t="s">
        <v>227</v>
      </c>
      <c r="BH354" s="13" t="s">
        <v>227</v>
      </c>
      <c r="BI354" s="13" t="s">
        <v>227</v>
      </c>
      <c r="BJ354" s="13" t="s">
        <v>227</v>
      </c>
      <c r="BK354" s="2" t="str">
        <f t="shared" ref="BK354" si="106">BK350</f>
        <v>192.168.182.170</v>
      </c>
      <c r="BL354" s="13" t="s">
        <v>232</v>
      </c>
      <c r="BM354" s="13" t="str">
        <f t="shared" si="90"/>
        <v>12075</v>
      </c>
    </row>
    <row r="355" spans="1:65">
      <c r="A355" s="18">
        <v>2181</v>
      </c>
      <c r="B355" s="18" t="s">
        <v>352</v>
      </c>
      <c r="D355" s="3" t="s">
        <v>223</v>
      </c>
      <c r="E355" s="9" t="s">
        <v>224</v>
      </c>
      <c r="F355" s="2">
        <v>192</v>
      </c>
      <c r="G355" s="1">
        <v>168</v>
      </c>
      <c r="H355" s="1">
        <v>182</v>
      </c>
      <c r="I355" s="1">
        <f t="shared" si="88"/>
        <v>181</v>
      </c>
      <c r="J355" s="17" t="str">
        <f t="shared" si="89"/>
        <v>192.168.182.181</v>
      </c>
      <c r="K355" s="11" t="s">
        <v>118</v>
      </c>
      <c r="L355" s="15" t="str">
        <f>INDEX(Dictionaries!B:B,MATCH(Main!K355,Dictionaries!A:A,0))</f>
        <v>CST-01:00</v>
      </c>
      <c r="M355" s="9" t="s">
        <v>225</v>
      </c>
      <c r="N355" s="9" t="s">
        <v>226</v>
      </c>
      <c r="O355" s="13">
        <v>123</v>
      </c>
      <c r="P355" s="13">
        <v>60</v>
      </c>
      <c r="Q355" s="12" t="s">
        <v>65</v>
      </c>
      <c r="R355" s="16">
        <f>IF(NOT(ISBLANK(Q355)),INDEX(Dictionaries!D:D,MATCH(Main!Q355,Dictionaries!C:C,0)),"-")</f>
        <v>3</v>
      </c>
      <c r="S355" s="13" t="s">
        <v>80</v>
      </c>
      <c r="T355" s="16">
        <f>IF(NOT(R355="-"),INDEX(Dictionaries!F:F,MATCH(Main!S355,Dictionaries!E:E,0)),"-")</f>
        <v>5</v>
      </c>
      <c r="U355" s="13" t="s">
        <v>53</v>
      </c>
      <c r="V355" s="16">
        <f>IF(NOT(R355="-"),INDEX(Dictionaries!H:H,MATCH(Main!U355,Dictionaries!G:G,0)),"-")</f>
        <v>0</v>
      </c>
      <c r="W355" s="14">
        <v>2</v>
      </c>
      <c r="X355" s="44" t="str">
        <f>IF(NOT(R355="-"),INDEX(Dictionaries!J:J,MATCH(Main!W355,Dictionaries!I:I,0)),"-")</f>
        <v>02:00:00</v>
      </c>
      <c r="Y355" s="12" t="s">
        <v>105</v>
      </c>
      <c r="Z355" s="16">
        <f>IF(NOT(R355="-"),INDEX(Dictionaries!D:D,MATCH(Main!Y355,Dictionaries!C:C,0)),"-")</f>
        <v>10</v>
      </c>
      <c r="AA355" s="13" t="s">
        <v>80</v>
      </c>
      <c r="AB355" s="16">
        <f>IF(NOT(R355="-"),INDEX(Dictionaries!F:F,MATCH(Main!AA355,Dictionaries!E:E,0)),"-")</f>
        <v>5</v>
      </c>
      <c r="AC355" s="13" t="s">
        <v>53</v>
      </c>
      <c r="AD355" s="16">
        <f>IF(NOT(R355="-"),INDEX(Dictionaries!H:H,MATCH(Main!AC355,Dictionaries!G:G,0)),"-")</f>
        <v>0</v>
      </c>
      <c r="AE355" s="14">
        <v>2</v>
      </c>
      <c r="AF355" s="16" t="str">
        <f>IF(NOT(R355="-"),INDEX(Dictionaries!J:J,MATCH(Main!AE355,Dictionaries!I:I,0)),"-")</f>
        <v>02:00:00</v>
      </c>
      <c r="AG355" s="13">
        <v>60</v>
      </c>
      <c r="AH355" s="16" t="str">
        <f>IF(NOT(R355="-"),INDEX(Dictionaries!L:L,MATCH(Main!AG355,Dictionaries!K:K,0)),"-")</f>
        <v>01:00:00</v>
      </c>
      <c r="AI355" s="16" t="str">
        <f t="shared" si="74"/>
        <v>CST-01:00:00DST01:00:00,M3.5.0/02:00:00,M10.5.0/02:00:00</v>
      </c>
      <c r="AJ355" s="12" t="s">
        <v>227</v>
      </c>
      <c r="AK355" s="13" t="s">
        <v>227</v>
      </c>
      <c r="AL355" s="13" t="s">
        <v>227</v>
      </c>
      <c r="AM355" s="1" t="s">
        <v>227</v>
      </c>
      <c r="AN355" s="13" t="s">
        <v>227</v>
      </c>
      <c r="AO355" s="13" t="s">
        <v>227</v>
      </c>
      <c r="AP355" s="12" t="s">
        <v>227</v>
      </c>
      <c r="AQ355" s="13" t="s">
        <v>227</v>
      </c>
      <c r="AR355" s="13" t="s">
        <v>227</v>
      </c>
      <c r="AS355" s="1" t="s">
        <v>227</v>
      </c>
      <c r="AT355" s="13" t="s">
        <v>227</v>
      </c>
      <c r="AU355" s="13" t="s">
        <v>227</v>
      </c>
      <c r="AV355" s="12" t="s">
        <v>227</v>
      </c>
      <c r="AW355" s="13"/>
      <c r="AX355" s="13" t="s">
        <v>227</v>
      </c>
      <c r="AY355" s="13" t="s">
        <v>227</v>
      </c>
      <c r="AZ355" s="13" t="s">
        <v>227</v>
      </c>
      <c r="BA355" s="13" t="s">
        <v>227</v>
      </c>
      <c r="BB355" s="13" t="s">
        <v>227</v>
      </c>
      <c r="BC355" s="13" t="s">
        <v>227</v>
      </c>
      <c r="BD355" s="12" t="s">
        <v>227</v>
      </c>
      <c r="BE355" s="13" t="s">
        <v>227</v>
      </c>
      <c r="BF355" s="13" t="s">
        <v>227</v>
      </c>
      <c r="BG355" s="13" t="s">
        <v>227</v>
      </c>
      <c r="BH355" s="13" t="s">
        <v>227</v>
      </c>
      <c r="BI355" s="13" t="s">
        <v>227</v>
      </c>
      <c r="BJ355" s="13" t="s">
        <v>227</v>
      </c>
      <c r="BK355" s="12" t="str">
        <f>F355&amp;"."&amp;G355&amp;"."&amp;H355&amp;"."&amp;(I355-1)</f>
        <v>192.168.182.180</v>
      </c>
      <c r="BL355" s="13" t="s">
        <v>232</v>
      </c>
      <c r="BM355" s="13" t="str">
        <f t="shared" si="90"/>
        <v>12081</v>
      </c>
    </row>
    <row r="356" spans="1:65">
      <c r="A356">
        <v>2182</v>
      </c>
      <c r="B356" t="s">
        <v>353</v>
      </c>
      <c r="D356" s="3" t="s">
        <v>223</v>
      </c>
      <c r="E356" s="9" t="s">
        <v>224</v>
      </c>
      <c r="F356" s="2">
        <v>192</v>
      </c>
      <c r="G356" s="1">
        <v>168</v>
      </c>
      <c r="H356" s="1">
        <v>182</v>
      </c>
      <c r="I356" s="1">
        <f t="shared" si="88"/>
        <v>182</v>
      </c>
      <c r="J356" s="17" t="str">
        <f t="shared" si="89"/>
        <v>192.168.182.182</v>
      </c>
      <c r="K356" s="11" t="s">
        <v>118</v>
      </c>
      <c r="L356" s="15" t="str">
        <f>INDEX(Dictionaries!B:B,MATCH(Main!K356,Dictionaries!A:A,0))</f>
        <v>CST-01:00</v>
      </c>
      <c r="M356" s="9" t="s">
        <v>225</v>
      </c>
      <c r="N356" s="9" t="s">
        <v>226</v>
      </c>
      <c r="O356" s="13">
        <v>123</v>
      </c>
      <c r="P356" s="13">
        <v>60</v>
      </c>
      <c r="Q356" s="12" t="s">
        <v>65</v>
      </c>
      <c r="R356" s="16">
        <f>IF(NOT(ISBLANK(Q356)),INDEX(Dictionaries!D:D,MATCH(Main!Q356,Dictionaries!C:C,0)),"-")</f>
        <v>3</v>
      </c>
      <c r="S356" s="13" t="s">
        <v>80</v>
      </c>
      <c r="T356" s="16">
        <f>IF(NOT(R356="-"),INDEX(Dictionaries!F:F,MATCH(Main!S356,Dictionaries!E:E,0)),"-")</f>
        <v>5</v>
      </c>
      <c r="U356" s="13" t="s">
        <v>53</v>
      </c>
      <c r="V356" s="16">
        <f>IF(NOT(R356="-"),INDEX(Dictionaries!H:H,MATCH(Main!U356,Dictionaries!G:G,0)),"-")</f>
        <v>0</v>
      </c>
      <c r="W356" s="14">
        <v>2</v>
      </c>
      <c r="X356" s="44" t="str">
        <f>IF(NOT(R356="-"),INDEX(Dictionaries!J:J,MATCH(Main!W356,Dictionaries!I:I,0)),"-")</f>
        <v>02:00:00</v>
      </c>
      <c r="Y356" s="12" t="s">
        <v>105</v>
      </c>
      <c r="Z356" s="16">
        <f>IF(NOT(R356="-"),INDEX(Dictionaries!D:D,MATCH(Main!Y356,Dictionaries!C:C,0)),"-")</f>
        <v>10</v>
      </c>
      <c r="AA356" s="13" t="s">
        <v>80</v>
      </c>
      <c r="AB356" s="16">
        <f>IF(NOT(R356="-"),INDEX(Dictionaries!F:F,MATCH(Main!AA356,Dictionaries!E:E,0)),"-")</f>
        <v>5</v>
      </c>
      <c r="AC356" s="13" t="s">
        <v>53</v>
      </c>
      <c r="AD356" s="16">
        <f>IF(NOT(R356="-"),INDEX(Dictionaries!H:H,MATCH(Main!AC356,Dictionaries!G:G,0)),"-")</f>
        <v>0</v>
      </c>
      <c r="AE356" s="14">
        <v>2</v>
      </c>
      <c r="AF356" s="16" t="str">
        <f>IF(NOT(R356="-"),INDEX(Dictionaries!J:J,MATCH(Main!AE356,Dictionaries!I:I,0)),"-")</f>
        <v>02:00:00</v>
      </c>
      <c r="AG356" s="13">
        <v>60</v>
      </c>
      <c r="AH356" s="16" t="str">
        <f>IF(NOT(R356="-"),INDEX(Dictionaries!L:L,MATCH(Main!AG356,Dictionaries!K:K,0)),"-")</f>
        <v>01:00:00</v>
      </c>
      <c r="AI356" s="16" t="str">
        <f t="shared" si="74"/>
        <v>CST-01:00:00DST01:00:00,M3.5.0/02:00:00,M10.5.0/02:00:00</v>
      </c>
      <c r="AJ356" s="2">
        <v>2560</v>
      </c>
      <c r="AK356" s="1">
        <v>1440</v>
      </c>
      <c r="AL356" s="1" t="s">
        <v>89</v>
      </c>
      <c r="AM356" s="17">
        <v>100</v>
      </c>
      <c r="AN356" s="1">
        <v>25</v>
      </c>
      <c r="AO356" s="1">
        <v>16384</v>
      </c>
      <c r="AP356" s="2">
        <v>3840</v>
      </c>
      <c r="AQ356" s="1">
        <v>1080</v>
      </c>
      <c r="AR356" s="1" t="s">
        <v>89</v>
      </c>
      <c r="AS356" s="17">
        <v>100</v>
      </c>
      <c r="AT356" s="1">
        <v>25</v>
      </c>
      <c r="AU356" s="1">
        <v>16834</v>
      </c>
      <c r="AV356" s="2" t="s">
        <v>228</v>
      </c>
      <c r="AX356" s="1" t="s">
        <v>230</v>
      </c>
      <c r="AY356" s="1" t="s">
        <v>229</v>
      </c>
      <c r="AZ356" s="1">
        <v>39</v>
      </c>
      <c r="BA356" s="1">
        <v>96</v>
      </c>
      <c r="BB356" s="1">
        <v>1</v>
      </c>
      <c r="BC356" s="1">
        <v>48</v>
      </c>
      <c r="BD356" s="2" t="s">
        <v>354</v>
      </c>
      <c r="BE356" s="1" t="s">
        <v>229</v>
      </c>
      <c r="BF356" s="1">
        <v>14</v>
      </c>
      <c r="BG356" s="1">
        <v>544</v>
      </c>
      <c r="BH356" s="1" t="s">
        <v>230</v>
      </c>
      <c r="BI356" s="1">
        <v>0</v>
      </c>
      <c r="BJ356" s="1">
        <v>512</v>
      </c>
      <c r="BK356" s="2" t="str">
        <f t="shared" ref="BK356" si="107">BK355</f>
        <v>192.168.182.180</v>
      </c>
      <c r="BL356" s="13" t="s">
        <v>232</v>
      </c>
      <c r="BM356" s="13" t="str">
        <f t="shared" si="90"/>
        <v>12082</v>
      </c>
    </row>
    <row r="357" spans="1:65">
      <c r="A357">
        <v>2183</v>
      </c>
      <c r="B357" t="s">
        <v>355</v>
      </c>
      <c r="D357" s="3" t="s">
        <v>223</v>
      </c>
      <c r="E357" s="9" t="s">
        <v>224</v>
      </c>
      <c r="F357" s="2">
        <v>192</v>
      </c>
      <c r="G357" s="1">
        <v>168</v>
      </c>
      <c r="H357" s="1">
        <v>182</v>
      </c>
      <c r="I357" s="1">
        <f t="shared" si="88"/>
        <v>183</v>
      </c>
      <c r="J357" s="17" t="str">
        <f t="shared" si="89"/>
        <v>192.168.182.183</v>
      </c>
      <c r="K357" s="11" t="s">
        <v>118</v>
      </c>
      <c r="L357" s="15" t="str">
        <f>INDEX(Dictionaries!B:B,MATCH(Main!K357,Dictionaries!A:A,0))</f>
        <v>CST-01:00</v>
      </c>
      <c r="M357" s="9" t="s">
        <v>225</v>
      </c>
      <c r="N357" s="9" t="s">
        <v>226</v>
      </c>
      <c r="O357" s="13">
        <v>123</v>
      </c>
      <c r="P357" s="13">
        <v>60</v>
      </c>
      <c r="Q357" s="12" t="s">
        <v>65</v>
      </c>
      <c r="R357" s="16">
        <f>IF(NOT(ISBLANK(Q357)),INDEX(Dictionaries!D:D,MATCH(Main!Q357,Dictionaries!C:C,0)),"-")</f>
        <v>3</v>
      </c>
      <c r="S357" s="13" t="s">
        <v>80</v>
      </c>
      <c r="T357" s="16">
        <f>IF(NOT(R357="-"),INDEX(Dictionaries!F:F,MATCH(Main!S357,Dictionaries!E:E,0)),"-")</f>
        <v>5</v>
      </c>
      <c r="U357" s="13" t="s">
        <v>53</v>
      </c>
      <c r="V357" s="16">
        <f>IF(NOT(R357="-"),INDEX(Dictionaries!H:H,MATCH(Main!U357,Dictionaries!G:G,0)),"-")</f>
        <v>0</v>
      </c>
      <c r="W357" s="14">
        <v>2</v>
      </c>
      <c r="X357" s="44" t="str">
        <f>IF(NOT(R357="-"),INDEX(Dictionaries!J:J,MATCH(Main!W357,Dictionaries!I:I,0)),"-")</f>
        <v>02:00:00</v>
      </c>
      <c r="Y357" s="12" t="s">
        <v>105</v>
      </c>
      <c r="Z357" s="16">
        <f>IF(NOT(R357="-"),INDEX(Dictionaries!D:D,MATCH(Main!Y357,Dictionaries!C:C,0)),"-")</f>
        <v>10</v>
      </c>
      <c r="AA357" s="13" t="s">
        <v>80</v>
      </c>
      <c r="AB357" s="16">
        <f>IF(NOT(R357="-"),INDEX(Dictionaries!F:F,MATCH(Main!AA357,Dictionaries!E:E,0)),"-")</f>
        <v>5</v>
      </c>
      <c r="AC357" s="13" t="s">
        <v>53</v>
      </c>
      <c r="AD357" s="16">
        <f>IF(NOT(R357="-"),INDEX(Dictionaries!H:H,MATCH(Main!AC357,Dictionaries!G:G,0)),"-")</f>
        <v>0</v>
      </c>
      <c r="AE357" s="14">
        <v>2</v>
      </c>
      <c r="AF357" s="16" t="str">
        <f>IF(NOT(R357="-"),INDEX(Dictionaries!J:J,MATCH(Main!AE357,Dictionaries!I:I,0)),"-")</f>
        <v>02:00:00</v>
      </c>
      <c r="AG357" s="13">
        <v>60</v>
      </c>
      <c r="AH357" s="16" t="str">
        <f>IF(NOT(R357="-"),INDEX(Dictionaries!L:L,MATCH(Main!AG357,Dictionaries!K:K,0)),"-")</f>
        <v>01:00:00</v>
      </c>
      <c r="AI357" s="16" t="str">
        <f t="shared" si="74"/>
        <v>CST-01:00:00DST01:00:00,M3.5.0/02:00:00,M10.5.0/02:00:00</v>
      </c>
      <c r="AJ357" s="2">
        <v>2592</v>
      </c>
      <c r="AK357" s="1">
        <v>1944</v>
      </c>
      <c r="AL357" s="1" t="s">
        <v>89</v>
      </c>
      <c r="AM357" s="17">
        <v>100</v>
      </c>
      <c r="AN357" s="1">
        <v>20</v>
      </c>
      <c r="AO357" s="1">
        <v>8192</v>
      </c>
      <c r="AP357" s="12" t="s">
        <v>227</v>
      </c>
      <c r="AQ357" s="13" t="s">
        <v>227</v>
      </c>
      <c r="AR357" s="13" t="s">
        <v>227</v>
      </c>
      <c r="AS357" s="1" t="s">
        <v>227</v>
      </c>
      <c r="AT357" s="13" t="s">
        <v>227</v>
      </c>
      <c r="AU357" s="13" t="s">
        <v>227</v>
      </c>
      <c r="AV357" s="2" t="s">
        <v>228</v>
      </c>
      <c r="AX357" s="1" t="s">
        <v>230</v>
      </c>
      <c r="AY357" s="1" t="s">
        <v>229</v>
      </c>
      <c r="AZ357" s="1">
        <v>19</v>
      </c>
      <c r="BA357" s="1">
        <v>80</v>
      </c>
      <c r="BB357" s="1">
        <v>1</v>
      </c>
      <c r="BC357" s="1">
        <v>48</v>
      </c>
      <c r="BD357" s="12" t="s">
        <v>227</v>
      </c>
      <c r="BE357" s="13" t="s">
        <v>227</v>
      </c>
      <c r="BF357" s="13" t="s">
        <v>227</v>
      </c>
      <c r="BG357" s="13" t="s">
        <v>227</v>
      </c>
      <c r="BH357" s="13" t="s">
        <v>227</v>
      </c>
      <c r="BI357" s="13" t="s">
        <v>227</v>
      </c>
      <c r="BJ357" s="13" t="s">
        <v>227</v>
      </c>
      <c r="BK357" s="2" t="str">
        <f t="shared" ref="BK357" si="108">BK355</f>
        <v>192.168.182.180</v>
      </c>
      <c r="BL357" s="13" t="s">
        <v>232</v>
      </c>
      <c r="BM357" s="13" t="str">
        <f t="shared" si="90"/>
        <v>12083</v>
      </c>
    </row>
    <row r="358" spans="1:65">
      <c r="A358">
        <v>2184</v>
      </c>
      <c r="B358" t="s">
        <v>356</v>
      </c>
      <c r="D358" s="3" t="s">
        <v>223</v>
      </c>
      <c r="E358" s="9" t="s">
        <v>224</v>
      </c>
      <c r="F358" s="2">
        <v>192</v>
      </c>
      <c r="G358" s="1">
        <v>168</v>
      </c>
      <c r="H358" s="1">
        <v>182</v>
      </c>
      <c r="I358" s="1">
        <f t="shared" si="88"/>
        <v>184</v>
      </c>
      <c r="J358" s="17" t="str">
        <f t="shared" si="89"/>
        <v>192.168.182.184</v>
      </c>
      <c r="K358" s="11" t="s">
        <v>118</v>
      </c>
      <c r="L358" s="15" t="str">
        <f>INDEX(Dictionaries!B:B,MATCH(Main!K358,Dictionaries!A:A,0))</f>
        <v>CST-01:00</v>
      </c>
      <c r="M358" s="9" t="s">
        <v>225</v>
      </c>
      <c r="N358" s="9" t="s">
        <v>226</v>
      </c>
      <c r="O358" s="13">
        <v>123</v>
      </c>
      <c r="P358" s="13">
        <v>60</v>
      </c>
      <c r="Q358" s="12" t="s">
        <v>65</v>
      </c>
      <c r="R358" s="16">
        <f>IF(NOT(ISBLANK(Q358)),INDEX(Dictionaries!D:D,MATCH(Main!Q358,Dictionaries!C:C,0)),"-")</f>
        <v>3</v>
      </c>
      <c r="S358" s="13" t="s">
        <v>80</v>
      </c>
      <c r="T358" s="16">
        <f>IF(NOT(R358="-"),INDEX(Dictionaries!F:F,MATCH(Main!S358,Dictionaries!E:E,0)),"-")</f>
        <v>5</v>
      </c>
      <c r="U358" s="13" t="s">
        <v>53</v>
      </c>
      <c r="V358" s="16">
        <f>IF(NOT(R358="-"),INDEX(Dictionaries!H:H,MATCH(Main!U358,Dictionaries!G:G,0)),"-")</f>
        <v>0</v>
      </c>
      <c r="W358" s="14">
        <v>2</v>
      </c>
      <c r="X358" s="44" t="str">
        <f>IF(NOT(R358="-"),INDEX(Dictionaries!J:J,MATCH(Main!W358,Dictionaries!I:I,0)),"-")</f>
        <v>02:00:00</v>
      </c>
      <c r="Y358" s="12" t="s">
        <v>105</v>
      </c>
      <c r="Z358" s="16">
        <f>IF(NOT(R358="-"),INDEX(Dictionaries!D:D,MATCH(Main!Y358,Dictionaries!C:C,0)),"-")</f>
        <v>10</v>
      </c>
      <c r="AA358" s="13" t="s">
        <v>80</v>
      </c>
      <c r="AB358" s="16">
        <f>IF(NOT(R358="-"),INDEX(Dictionaries!F:F,MATCH(Main!AA358,Dictionaries!E:E,0)),"-")</f>
        <v>5</v>
      </c>
      <c r="AC358" s="13" t="s">
        <v>53</v>
      </c>
      <c r="AD358" s="16">
        <f>IF(NOT(R358="-"),INDEX(Dictionaries!H:H,MATCH(Main!AC358,Dictionaries!G:G,0)),"-")</f>
        <v>0</v>
      </c>
      <c r="AE358" s="14">
        <v>2</v>
      </c>
      <c r="AF358" s="16" t="str">
        <f>IF(NOT(R358="-"),INDEX(Dictionaries!J:J,MATCH(Main!AE358,Dictionaries!I:I,0)),"-")</f>
        <v>02:00:00</v>
      </c>
      <c r="AG358" s="13">
        <v>60</v>
      </c>
      <c r="AH358" s="16" t="str">
        <f>IF(NOT(R358="-"),INDEX(Dictionaries!L:L,MATCH(Main!AG358,Dictionaries!K:K,0)),"-")</f>
        <v>01:00:00</v>
      </c>
      <c r="AI358" s="16" t="str">
        <f t="shared" si="74"/>
        <v>CST-01:00:00DST01:00:00,M3.5.0/02:00:00,M10.5.0/02:00:00</v>
      </c>
      <c r="AJ358" s="12" t="s">
        <v>227</v>
      </c>
      <c r="AK358" s="13" t="s">
        <v>227</v>
      </c>
      <c r="AL358" s="13" t="s">
        <v>227</v>
      </c>
      <c r="AM358" s="1" t="s">
        <v>227</v>
      </c>
      <c r="AN358" s="13" t="s">
        <v>227</v>
      </c>
      <c r="AO358" s="13" t="s">
        <v>227</v>
      </c>
      <c r="AP358" s="12" t="s">
        <v>227</v>
      </c>
      <c r="AQ358" s="13" t="s">
        <v>227</v>
      </c>
      <c r="AR358" s="13" t="s">
        <v>227</v>
      </c>
      <c r="AS358" s="1" t="s">
        <v>227</v>
      </c>
      <c r="AT358" s="13" t="s">
        <v>227</v>
      </c>
      <c r="AU358" s="13" t="s">
        <v>227</v>
      </c>
      <c r="AV358" s="12" t="s">
        <v>227</v>
      </c>
      <c r="AW358" s="13"/>
      <c r="AX358" s="13" t="s">
        <v>227</v>
      </c>
      <c r="AY358" s="13" t="s">
        <v>227</v>
      </c>
      <c r="AZ358" s="13" t="s">
        <v>227</v>
      </c>
      <c r="BA358" s="13" t="s">
        <v>227</v>
      </c>
      <c r="BB358" s="13" t="s">
        <v>227</v>
      </c>
      <c r="BC358" s="13" t="s">
        <v>227</v>
      </c>
      <c r="BD358" s="12" t="s">
        <v>227</v>
      </c>
      <c r="BE358" s="13" t="s">
        <v>227</v>
      </c>
      <c r="BF358" s="13" t="s">
        <v>227</v>
      </c>
      <c r="BG358" s="13" t="s">
        <v>227</v>
      </c>
      <c r="BH358" s="13" t="s">
        <v>227</v>
      </c>
      <c r="BI358" s="13" t="s">
        <v>227</v>
      </c>
      <c r="BJ358" s="13" t="s">
        <v>227</v>
      </c>
      <c r="BK358" s="2" t="str">
        <f t="shared" ref="BK358" si="109">BK355</f>
        <v>192.168.182.180</v>
      </c>
      <c r="BL358" s="13" t="s">
        <v>232</v>
      </c>
      <c r="BM358" s="13" t="str">
        <f t="shared" si="90"/>
        <v>12084</v>
      </c>
    </row>
    <row r="359" spans="1:65">
      <c r="A359">
        <v>2185</v>
      </c>
      <c r="B359" t="s">
        <v>357</v>
      </c>
      <c r="D359" s="3" t="s">
        <v>223</v>
      </c>
      <c r="E359" s="9" t="s">
        <v>224</v>
      </c>
      <c r="F359" s="2">
        <v>192</v>
      </c>
      <c r="G359" s="1">
        <v>168</v>
      </c>
      <c r="H359" s="1">
        <v>182</v>
      </c>
      <c r="I359" s="1">
        <f t="shared" si="88"/>
        <v>185</v>
      </c>
      <c r="J359" s="17" t="str">
        <f t="shared" si="89"/>
        <v>192.168.182.185</v>
      </c>
      <c r="K359" s="11" t="s">
        <v>118</v>
      </c>
      <c r="L359" s="15" t="str">
        <f>INDEX(Dictionaries!B:B,MATCH(Main!K359,Dictionaries!A:A,0))</f>
        <v>CST-01:00</v>
      </c>
      <c r="M359" s="9" t="s">
        <v>225</v>
      </c>
      <c r="N359" s="9" t="s">
        <v>226</v>
      </c>
      <c r="O359" s="13">
        <v>123</v>
      </c>
      <c r="P359" s="13">
        <v>60</v>
      </c>
      <c r="Q359" s="12" t="s">
        <v>65</v>
      </c>
      <c r="R359" s="16">
        <f>IF(NOT(ISBLANK(Q359)),INDEX(Dictionaries!D:D,MATCH(Main!Q359,Dictionaries!C:C,0)),"-")</f>
        <v>3</v>
      </c>
      <c r="S359" s="13" t="s">
        <v>80</v>
      </c>
      <c r="T359" s="16">
        <f>IF(NOT(R359="-"),INDEX(Dictionaries!F:F,MATCH(Main!S359,Dictionaries!E:E,0)),"-")</f>
        <v>5</v>
      </c>
      <c r="U359" s="13" t="s">
        <v>53</v>
      </c>
      <c r="V359" s="16">
        <f>IF(NOT(R359="-"),INDEX(Dictionaries!H:H,MATCH(Main!U359,Dictionaries!G:G,0)),"-")</f>
        <v>0</v>
      </c>
      <c r="W359" s="14">
        <v>2</v>
      </c>
      <c r="X359" s="44" t="str">
        <f>IF(NOT(R359="-"),INDEX(Dictionaries!J:J,MATCH(Main!W359,Dictionaries!I:I,0)),"-")</f>
        <v>02:00:00</v>
      </c>
      <c r="Y359" s="12" t="s">
        <v>105</v>
      </c>
      <c r="Z359" s="16">
        <f>IF(NOT(R359="-"),INDEX(Dictionaries!D:D,MATCH(Main!Y359,Dictionaries!C:C,0)),"-")</f>
        <v>10</v>
      </c>
      <c r="AA359" s="13" t="s">
        <v>80</v>
      </c>
      <c r="AB359" s="16">
        <f>IF(NOT(R359="-"),INDEX(Dictionaries!F:F,MATCH(Main!AA359,Dictionaries!E:E,0)),"-")</f>
        <v>5</v>
      </c>
      <c r="AC359" s="13" t="s">
        <v>53</v>
      </c>
      <c r="AD359" s="16">
        <f>IF(NOT(R359="-"),INDEX(Dictionaries!H:H,MATCH(Main!AC359,Dictionaries!G:G,0)),"-")</f>
        <v>0</v>
      </c>
      <c r="AE359" s="14">
        <v>2</v>
      </c>
      <c r="AF359" s="16" t="str">
        <f>IF(NOT(R359="-"),INDEX(Dictionaries!J:J,MATCH(Main!AE359,Dictionaries!I:I,0)),"-")</f>
        <v>02:00:00</v>
      </c>
      <c r="AG359" s="13">
        <v>60</v>
      </c>
      <c r="AH359" s="16" t="str">
        <f>IF(NOT(R359="-"),INDEX(Dictionaries!L:L,MATCH(Main!AG359,Dictionaries!K:K,0)),"-")</f>
        <v>01:00:00</v>
      </c>
      <c r="AI359" s="16" t="str">
        <f t="shared" si="74"/>
        <v>CST-01:00:00DST01:00:00,M3.5.0/02:00:00,M10.5.0/02:00:00</v>
      </c>
      <c r="AJ359" s="12" t="s">
        <v>227</v>
      </c>
      <c r="AK359" s="13" t="s">
        <v>227</v>
      </c>
      <c r="AL359" s="13" t="s">
        <v>227</v>
      </c>
      <c r="AM359" s="1" t="s">
        <v>227</v>
      </c>
      <c r="AN359" s="13" t="s">
        <v>227</v>
      </c>
      <c r="AO359" s="13" t="s">
        <v>227</v>
      </c>
      <c r="AP359" s="12" t="s">
        <v>227</v>
      </c>
      <c r="AQ359" s="13" t="s">
        <v>227</v>
      </c>
      <c r="AR359" s="13" t="s">
        <v>227</v>
      </c>
      <c r="AS359" s="1" t="s">
        <v>227</v>
      </c>
      <c r="AT359" s="13" t="s">
        <v>227</v>
      </c>
      <c r="AU359" s="13" t="s">
        <v>227</v>
      </c>
      <c r="AV359" s="12" t="s">
        <v>227</v>
      </c>
      <c r="AW359" s="13"/>
      <c r="AX359" s="13" t="s">
        <v>227</v>
      </c>
      <c r="AY359" s="13" t="s">
        <v>227</v>
      </c>
      <c r="AZ359" s="13" t="s">
        <v>227</v>
      </c>
      <c r="BA359" s="13" t="s">
        <v>227</v>
      </c>
      <c r="BB359" s="13" t="s">
        <v>227</v>
      </c>
      <c r="BC359" s="13" t="s">
        <v>227</v>
      </c>
      <c r="BD359" s="12" t="s">
        <v>227</v>
      </c>
      <c r="BE359" s="13" t="s">
        <v>227</v>
      </c>
      <c r="BF359" s="13" t="s">
        <v>227</v>
      </c>
      <c r="BG359" s="13" t="s">
        <v>227</v>
      </c>
      <c r="BH359" s="13" t="s">
        <v>227</v>
      </c>
      <c r="BI359" s="13" t="s">
        <v>227</v>
      </c>
      <c r="BJ359" s="13" t="s">
        <v>227</v>
      </c>
      <c r="BK359" s="2" t="str">
        <f t="shared" ref="BK359" si="110">BK355</f>
        <v>192.168.182.180</v>
      </c>
      <c r="BL359" s="13" t="s">
        <v>232</v>
      </c>
      <c r="BM359" s="13" t="str">
        <f t="shared" si="90"/>
        <v>12085</v>
      </c>
    </row>
    <row r="360" spans="1:65">
      <c r="E360" s="9"/>
      <c r="Q360" s="12"/>
      <c r="R360" s="16" t="str">
        <f>IF(NOT(ISBLANK(Q360)),INDEX(Dictionaries!D:D,MATCH(Main!Q360,Dictionaries!C:C,0)),"-")</f>
        <v>-</v>
      </c>
      <c r="S360" s="13"/>
      <c r="T360" s="16" t="str">
        <f>IF(NOT(R360="-"),INDEX(Dictionaries!F:F,MATCH(Main!S360,Dictionaries!E:E,0)),"-")</f>
        <v>-</v>
      </c>
      <c r="U360" s="13"/>
      <c r="V360" s="16" t="str">
        <f>IF(NOT(R360="-"),INDEX(Dictionaries!H:H,MATCH(Main!U360,Dictionaries!G:G,0)),"-")</f>
        <v>-</v>
      </c>
      <c r="W360" s="14"/>
      <c r="X360" s="44" t="str">
        <f>IF(NOT(R360="-"),INDEX(Dictionaries!J:J,MATCH(Main!W360,Dictionaries!I:I,0)),"-")</f>
        <v>-</v>
      </c>
      <c r="Y360" s="12"/>
      <c r="Z360" s="16" t="str">
        <f>IF(NOT(R360="-"),INDEX(Dictionaries!D:D,MATCH(Main!Y360,Dictionaries!C:C,0)),"-")</f>
        <v>-</v>
      </c>
      <c r="AA360" s="13"/>
      <c r="AB360" s="16" t="str">
        <f>IF(NOT(R360="-"),INDEX(Dictionaries!F:F,MATCH(Main!AA360,Dictionaries!E:E,0)),"-")</f>
        <v>-</v>
      </c>
      <c r="AC360" s="13"/>
      <c r="AD360" s="16" t="str">
        <f>IF(NOT(R360="-"),INDEX(Dictionaries!H:H,MATCH(Main!AC360,Dictionaries!G:G,0)),"-")</f>
        <v>-</v>
      </c>
      <c r="AE360" s="14"/>
      <c r="AF360" s="16" t="str">
        <f>IF(NOT(R360="-"),INDEX(Dictionaries!J:J,MATCH(Main!AE360,Dictionaries!I:I,0)),"-")</f>
        <v>-</v>
      </c>
      <c r="AG360" s="13"/>
      <c r="AH360" s="16" t="str">
        <f>IF(NOT(R360="-"),INDEX(Dictionaries!L:L,MATCH(Main!AG360,Dictionaries!K:K,0)),"-")</f>
        <v>-</v>
      </c>
      <c r="AI360" s="16" t="str">
        <f t="shared" si="74"/>
        <v>-</v>
      </c>
    </row>
    <row r="361" spans="1:65">
      <c r="B361" s="18"/>
      <c r="E361" s="9"/>
      <c r="Q361" s="12"/>
      <c r="R361" s="16" t="str">
        <f>IF(NOT(ISBLANK(Q361)),INDEX(Dictionaries!D:D,MATCH(Main!Q361,Dictionaries!C:C,0)),"-")</f>
        <v>-</v>
      </c>
      <c r="S361" s="13"/>
      <c r="T361" s="16" t="str">
        <f>IF(NOT(R361="-"),INDEX(Dictionaries!F:F,MATCH(Main!S361,Dictionaries!E:E,0)),"-")</f>
        <v>-</v>
      </c>
      <c r="U361" s="13"/>
      <c r="V361" s="16" t="str">
        <f>IF(NOT(R361="-"),INDEX(Dictionaries!H:H,MATCH(Main!U361,Dictionaries!G:G,0)),"-")</f>
        <v>-</v>
      </c>
      <c r="W361" s="14"/>
      <c r="X361" s="44" t="str">
        <f>IF(NOT(R361="-"),INDEX(Dictionaries!J:J,MATCH(Main!W361,Dictionaries!I:I,0)),"-")</f>
        <v>-</v>
      </c>
      <c r="Y361" s="12"/>
      <c r="Z361" s="16" t="str">
        <f>IF(NOT(R361="-"),INDEX(Dictionaries!D:D,MATCH(Main!Y361,Dictionaries!C:C,0)),"-")</f>
        <v>-</v>
      </c>
      <c r="AA361" s="13"/>
      <c r="AB361" s="16" t="str">
        <f>IF(NOT(R361="-"),INDEX(Dictionaries!F:F,MATCH(Main!AA361,Dictionaries!E:E,0)),"-")</f>
        <v>-</v>
      </c>
      <c r="AC361" s="13"/>
      <c r="AD361" s="16" t="str">
        <f>IF(NOT(R361="-"),INDEX(Dictionaries!H:H,MATCH(Main!AC361,Dictionaries!G:G,0)),"-")</f>
        <v>-</v>
      </c>
      <c r="AE361" s="14"/>
      <c r="AF361" s="16" t="str">
        <f>IF(NOT(R361="-"),INDEX(Dictionaries!J:J,MATCH(Main!AE361,Dictionaries!I:I,0)),"-")</f>
        <v>-</v>
      </c>
      <c r="AG361" s="13"/>
      <c r="AH361" s="16" t="str">
        <f>IF(NOT(R361="-"),INDEX(Dictionaries!L:L,MATCH(Main!AG361,Dictionaries!K:K,0)),"-")</f>
        <v>-</v>
      </c>
      <c r="AI361" s="16" t="str">
        <f t="shared" si="74"/>
        <v>-</v>
      </c>
    </row>
    <row r="362" spans="1:65">
      <c r="E362" s="9"/>
      <c r="Q362" s="12"/>
      <c r="R362" s="16" t="str">
        <f>IF(NOT(ISBLANK(Q362)),INDEX(Dictionaries!D:D,MATCH(Main!Q362,Dictionaries!C:C,0)),"-")</f>
        <v>-</v>
      </c>
      <c r="S362" s="13"/>
      <c r="T362" s="16" t="str">
        <f>IF(NOT(R362="-"),INDEX(Dictionaries!F:F,MATCH(Main!S362,Dictionaries!E:E,0)),"-")</f>
        <v>-</v>
      </c>
      <c r="U362" s="13"/>
      <c r="V362" s="16" t="str">
        <f>IF(NOT(R362="-"),INDEX(Dictionaries!H:H,MATCH(Main!U362,Dictionaries!G:G,0)),"-")</f>
        <v>-</v>
      </c>
      <c r="W362" s="14"/>
      <c r="X362" s="44" t="str">
        <f>IF(NOT(R362="-"),INDEX(Dictionaries!J:J,MATCH(Main!W362,Dictionaries!I:I,0)),"-")</f>
        <v>-</v>
      </c>
      <c r="Y362" s="12"/>
      <c r="Z362" s="16" t="str">
        <f>IF(NOT(R362="-"),INDEX(Dictionaries!D:D,MATCH(Main!Y362,Dictionaries!C:C,0)),"-")</f>
        <v>-</v>
      </c>
      <c r="AA362" s="13"/>
      <c r="AB362" s="16" t="str">
        <f>IF(NOT(R362="-"),INDEX(Dictionaries!F:F,MATCH(Main!AA362,Dictionaries!E:E,0)),"-")</f>
        <v>-</v>
      </c>
      <c r="AC362" s="13"/>
      <c r="AD362" s="16" t="str">
        <f>IF(NOT(R362="-"),INDEX(Dictionaries!H:H,MATCH(Main!AC362,Dictionaries!G:G,0)),"-")</f>
        <v>-</v>
      </c>
      <c r="AE362" s="14"/>
      <c r="AF362" s="16" t="str">
        <f>IF(NOT(R362="-"),INDEX(Dictionaries!J:J,MATCH(Main!AE362,Dictionaries!I:I,0)),"-")</f>
        <v>-</v>
      </c>
      <c r="AG362" s="13"/>
      <c r="AH362" s="16" t="str">
        <f>IF(NOT(R362="-"),INDEX(Dictionaries!L:L,MATCH(Main!AG362,Dictionaries!K:K,0)),"-")</f>
        <v>-</v>
      </c>
      <c r="AI362" s="16" t="str">
        <f t="shared" si="74"/>
        <v>-</v>
      </c>
    </row>
    <row r="363" spans="1:65">
      <c r="E363" s="9"/>
      <c r="Q363" s="12"/>
      <c r="R363" s="16" t="str">
        <f>IF(NOT(ISBLANK(Q363)),INDEX(Dictionaries!D:D,MATCH(Main!Q363,Dictionaries!C:C,0)),"-")</f>
        <v>-</v>
      </c>
      <c r="S363" s="13"/>
      <c r="T363" s="16" t="str">
        <f>IF(NOT(R363="-"),INDEX(Dictionaries!F:F,MATCH(Main!S363,Dictionaries!E:E,0)),"-")</f>
        <v>-</v>
      </c>
      <c r="U363" s="13"/>
      <c r="V363" s="16" t="str">
        <f>IF(NOT(R363="-"),INDEX(Dictionaries!H:H,MATCH(Main!U363,Dictionaries!G:G,0)),"-")</f>
        <v>-</v>
      </c>
      <c r="W363" s="14"/>
      <c r="X363" s="44" t="str">
        <f>IF(NOT(R363="-"),INDEX(Dictionaries!J:J,MATCH(Main!W363,Dictionaries!I:I,0)),"-")</f>
        <v>-</v>
      </c>
      <c r="Y363" s="12"/>
      <c r="Z363" s="16" t="str">
        <f>IF(NOT(R363="-"),INDEX(Dictionaries!D:D,MATCH(Main!Y363,Dictionaries!C:C,0)),"-")</f>
        <v>-</v>
      </c>
      <c r="AA363" s="13"/>
      <c r="AB363" s="16" t="str">
        <f>IF(NOT(R363="-"),INDEX(Dictionaries!F:F,MATCH(Main!AA363,Dictionaries!E:E,0)),"-")</f>
        <v>-</v>
      </c>
      <c r="AC363" s="13"/>
      <c r="AD363" s="16" t="str">
        <f>IF(NOT(R363="-"),INDEX(Dictionaries!H:H,MATCH(Main!AC363,Dictionaries!G:G,0)),"-")</f>
        <v>-</v>
      </c>
      <c r="AE363" s="14"/>
      <c r="AF363" s="16" t="str">
        <f>IF(NOT(R363="-"),INDEX(Dictionaries!J:J,MATCH(Main!AE363,Dictionaries!I:I,0)),"-")</f>
        <v>-</v>
      </c>
      <c r="AG363" s="13"/>
      <c r="AH363" s="16" t="str">
        <f>IF(NOT(R363="-"),INDEX(Dictionaries!L:L,MATCH(Main!AG363,Dictionaries!K:K,0)),"-")</f>
        <v>-</v>
      </c>
      <c r="AI363" s="16" t="str">
        <f t="shared" si="74"/>
        <v>-</v>
      </c>
    </row>
    <row r="364" spans="1:65">
      <c r="E364" s="9"/>
      <c r="Q364" s="12"/>
      <c r="R364" s="16" t="str">
        <f>IF(NOT(ISBLANK(Q364)),INDEX(Dictionaries!D:D,MATCH(Main!Q364,Dictionaries!C:C,0)),"-")</f>
        <v>-</v>
      </c>
      <c r="S364" s="13"/>
      <c r="T364" s="16" t="str">
        <f>IF(NOT(R364="-"),INDEX(Dictionaries!F:F,MATCH(Main!S364,Dictionaries!E:E,0)),"-")</f>
        <v>-</v>
      </c>
      <c r="U364" s="13"/>
      <c r="V364" s="16" t="str">
        <f>IF(NOT(R364="-"),INDEX(Dictionaries!H:H,MATCH(Main!U364,Dictionaries!G:G,0)),"-")</f>
        <v>-</v>
      </c>
      <c r="W364" s="14"/>
      <c r="X364" s="44" t="str">
        <f>IF(NOT(R364="-"),INDEX(Dictionaries!J:J,MATCH(Main!W364,Dictionaries!I:I,0)),"-")</f>
        <v>-</v>
      </c>
      <c r="Y364" s="12"/>
      <c r="Z364" s="16" t="str">
        <f>IF(NOT(R364="-"),INDEX(Dictionaries!D:D,MATCH(Main!Y364,Dictionaries!C:C,0)),"-")</f>
        <v>-</v>
      </c>
      <c r="AA364" s="13"/>
      <c r="AB364" s="16" t="str">
        <f>IF(NOT(R364="-"),INDEX(Dictionaries!F:F,MATCH(Main!AA364,Dictionaries!E:E,0)),"-")</f>
        <v>-</v>
      </c>
      <c r="AC364" s="13"/>
      <c r="AD364" s="16" t="str">
        <f>IF(NOT(R364="-"),INDEX(Dictionaries!H:H,MATCH(Main!AC364,Dictionaries!G:G,0)),"-")</f>
        <v>-</v>
      </c>
      <c r="AE364" s="14"/>
      <c r="AF364" s="16" t="str">
        <f>IF(NOT(R364="-"),INDEX(Dictionaries!J:J,MATCH(Main!AE364,Dictionaries!I:I,0)),"-")</f>
        <v>-</v>
      </c>
      <c r="AG364" s="13"/>
      <c r="AH364" s="16" t="str">
        <f>IF(NOT(R364="-"),INDEX(Dictionaries!L:L,MATCH(Main!AG364,Dictionaries!K:K,0)),"-")</f>
        <v>-</v>
      </c>
      <c r="AI364" s="16" t="str">
        <f t="shared" si="74"/>
        <v>-</v>
      </c>
    </row>
    <row r="365" spans="1:65">
      <c r="A365" s="18"/>
      <c r="B365" s="18"/>
      <c r="E365" s="9"/>
      <c r="Q365" s="12"/>
      <c r="R365" s="16" t="str">
        <f>IF(NOT(ISBLANK(Q365)),INDEX(Dictionaries!D:D,MATCH(Main!Q365,Dictionaries!C:C,0)),"-")</f>
        <v>-</v>
      </c>
      <c r="S365" s="13"/>
      <c r="T365" s="16" t="str">
        <f>IF(NOT(R365="-"),INDEX(Dictionaries!F:F,MATCH(Main!S365,Dictionaries!E:E,0)),"-")</f>
        <v>-</v>
      </c>
      <c r="U365" s="13"/>
      <c r="V365" s="16" t="str">
        <f>IF(NOT(R365="-"),INDEX(Dictionaries!H:H,MATCH(Main!U365,Dictionaries!G:G,0)),"-")</f>
        <v>-</v>
      </c>
      <c r="W365" s="14"/>
      <c r="X365" s="44" t="str">
        <f>IF(NOT(R365="-"),INDEX(Dictionaries!J:J,MATCH(Main!W365,Dictionaries!I:I,0)),"-")</f>
        <v>-</v>
      </c>
      <c r="Y365" s="12"/>
      <c r="Z365" s="16" t="str">
        <f>IF(NOT(R365="-"),INDEX(Dictionaries!D:D,MATCH(Main!Y365,Dictionaries!C:C,0)),"-")</f>
        <v>-</v>
      </c>
      <c r="AA365" s="13"/>
      <c r="AB365" s="16" t="str">
        <f>IF(NOT(R365="-"),INDEX(Dictionaries!F:F,MATCH(Main!AA365,Dictionaries!E:E,0)),"-")</f>
        <v>-</v>
      </c>
      <c r="AC365" s="13"/>
      <c r="AD365" s="16" t="str">
        <f>IF(NOT(R365="-"),INDEX(Dictionaries!H:H,MATCH(Main!AC365,Dictionaries!G:G,0)),"-")</f>
        <v>-</v>
      </c>
      <c r="AE365" s="14"/>
      <c r="AF365" s="16" t="str">
        <f>IF(NOT(R365="-"),INDEX(Dictionaries!J:J,MATCH(Main!AE365,Dictionaries!I:I,0)),"-")</f>
        <v>-</v>
      </c>
      <c r="AG365" s="13"/>
      <c r="AH365" s="16" t="str">
        <f>IF(NOT(R365="-"),INDEX(Dictionaries!L:L,MATCH(Main!AG365,Dictionaries!K:K,0)),"-")</f>
        <v>-</v>
      </c>
      <c r="AI365" s="16" t="str">
        <f t="shared" si="74"/>
        <v>-</v>
      </c>
    </row>
    <row r="366" spans="1:65">
      <c r="E366" s="9"/>
      <c r="Q366" s="12"/>
      <c r="R366" s="16" t="str">
        <f>IF(NOT(ISBLANK(Q366)),INDEX(Dictionaries!D:D,MATCH(Main!Q366,Dictionaries!C:C,0)),"-")</f>
        <v>-</v>
      </c>
      <c r="S366" s="13"/>
      <c r="T366" s="16" t="str">
        <f>IF(NOT(R366="-"),INDEX(Dictionaries!F:F,MATCH(Main!S366,Dictionaries!E:E,0)),"-")</f>
        <v>-</v>
      </c>
      <c r="U366" s="13"/>
      <c r="V366" s="16" t="str">
        <f>IF(NOT(R366="-"),INDEX(Dictionaries!H:H,MATCH(Main!U366,Dictionaries!G:G,0)),"-")</f>
        <v>-</v>
      </c>
      <c r="W366" s="14"/>
      <c r="X366" s="44" t="str">
        <f>IF(NOT(R366="-"),INDEX(Dictionaries!J:J,MATCH(Main!W366,Dictionaries!I:I,0)),"-")</f>
        <v>-</v>
      </c>
      <c r="Y366" s="12"/>
      <c r="Z366" s="16" t="str">
        <f>IF(NOT(R366="-"),INDEX(Dictionaries!D:D,MATCH(Main!Y366,Dictionaries!C:C,0)),"-")</f>
        <v>-</v>
      </c>
      <c r="AA366" s="13"/>
      <c r="AB366" s="16" t="str">
        <f>IF(NOT(R366="-"),INDEX(Dictionaries!F:F,MATCH(Main!AA366,Dictionaries!E:E,0)),"-")</f>
        <v>-</v>
      </c>
      <c r="AC366" s="13"/>
      <c r="AD366" s="16" t="str">
        <f>IF(NOT(R366="-"),INDEX(Dictionaries!H:H,MATCH(Main!AC366,Dictionaries!G:G,0)),"-")</f>
        <v>-</v>
      </c>
      <c r="AE366" s="14"/>
      <c r="AF366" s="16" t="str">
        <f>IF(NOT(R366="-"),INDEX(Dictionaries!J:J,MATCH(Main!AE366,Dictionaries!I:I,0)),"-")</f>
        <v>-</v>
      </c>
      <c r="AG366" s="13"/>
      <c r="AH366" s="16" t="str">
        <f>IF(NOT(R366="-"),INDEX(Dictionaries!L:L,MATCH(Main!AG366,Dictionaries!K:K,0)),"-")</f>
        <v>-</v>
      </c>
      <c r="AI366" s="16" t="str">
        <f t="shared" si="74"/>
        <v>-</v>
      </c>
    </row>
    <row r="367" spans="1:65">
      <c r="E367" s="9"/>
      <c r="Q367" s="12"/>
      <c r="R367" s="16" t="str">
        <f>IF(NOT(ISBLANK(Q367)),INDEX(Dictionaries!D:D,MATCH(Main!Q367,Dictionaries!C:C,0)),"-")</f>
        <v>-</v>
      </c>
      <c r="S367" s="13"/>
      <c r="T367" s="16" t="str">
        <f>IF(NOT(R367="-"),INDEX(Dictionaries!F:F,MATCH(Main!S367,Dictionaries!E:E,0)),"-")</f>
        <v>-</v>
      </c>
      <c r="U367" s="13"/>
      <c r="V367" s="16" t="str">
        <f>IF(NOT(R367="-"),INDEX(Dictionaries!H:H,MATCH(Main!U367,Dictionaries!G:G,0)),"-")</f>
        <v>-</v>
      </c>
      <c r="W367" s="14"/>
      <c r="X367" s="44" t="str">
        <f>IF(NOT(R367="-"),INDEX(Dictionaries!J:J,MATCH(Main!W367,Dictionaries!I:I,0)),"-")</f>
        <v>-</v>
      </c>
      <c r="Y367" s="12"/>
      <c r="Z367" s="16" t="str">
        <f>IF(NOT(R367="-"),INDEX(Dictionaries!D:D,MATCH(Main!Y367,Dictionaries!C:C,0)),"-")</f>
        <v>-</v>
      </c>
      <c r="AA367" s="13"/>
      <c r="AB367" s="16" t="str">
        <f>IF(NOT(R367="-"),INDEX(Dictionaries!F:F,MATCH(Main!AA367,Dictionaries!E:E,0)),"-")</f>
        <v>-</v>
      </c>
      <c r="AC367" s="13"/>
      <c r="AD367" s="16" t="str">
        <f>IF(NOT(R367="-"),INDEX(Dictionaries!H:H,MATCH(Main!AC367,Dictionaries!G:G,0)),"-")</f>
        <v>-</v>
      </c>
      <c r="AE367" s="14"/>
      <c r="AF367" s="16" t="str">
        <f>IF(NOT(R367="-"),INDEX(Dictionaries!J:J,MATCH(Main!AE367,Dictionaries!I:I,0)),"-")</f>
        <v>-</v>
      </c>
      <c r="AG367" s="13"/>
      <c r="AH367" s="16" t="str">
        <f>IF(NOT(R367="-"),INDEX(Dictionaries!L:L,MATCH(Main!AG367,Dictionaries!K:K,0)),"-")</f>
        <v>-</v>
      </c>
      <c r="AI367" s="16" t="str">
        <f t="shared" si="74"/>
        <v>-</v>
      </c>
    </row>
    <row r="368" spans="1:65">
      <c r="E368" s="9"/>
      <c r="Q368" s="12"/>
      <c r="R368" s="16" t="str">
        <f>IF(NOT(ISBLANK(Q368)),INDEX(Dictionaries!D:D,MATCH(Main!Q368,Dictionaries!C:C,0)),"-")</f>
        <v>-</v>
      </c>
      <c r="S368" s="13"/>
      <c r="T368" s="16" t="str">
        <f>IF(NOT(R368="-"),INDEX(Dictionaries!F:F,MATCH(Main!S368,Dictionaries!E:E,0)),"-")</f>
        <v>-</v>
      </c>
      <c r="U368" s="13"/>
      <c r="V368" s="16" t="str">
        <f>IF(NOT(R368="-"),INDEX(Dictionaries!H:H,MATCH(Main!U368,Dictionaries!G:G,0)),"-")</f>
        <v>-</v>
      </c>
      <c r="W368" s="14"/>
      <c r="X368" s="44" t="str">
        <f>IF(NOT(R368="-"),INDEX(Dictionaries!J:J,MATCH(Main!W368,Dictionaries!I:I,0)),"-")</f>
        <v>-</v>
      </c>
      <c r="Y368" s="12"/>
      <c r="Z368" s="16" t="str">
        <f>IF(NOT(R368="-"),INDEX(Dictionaries!D:D,MATCH(Main!Y368,Dictionaries!C:C,0)),"-")</f>
        <v>-</v>
      </c>
      <c r="AA368" s="13"/>
      <c r="AB368" s="16" t="str">
        <f>IF(NOT(R368="-"),INDEX(Dictionaries!F:F,MATCH(Main!AA368,Dictionaries!E:E,0)),"-")</f>
        <v>-</v>
      </c>
      <c r="AC368" s="13"/>
      <c r="AD368" s="16" t="str">
        <f>IF(NOT(R368="-"),INDEX(Dictionaries!H:H,MATCH(Main!AC368,Dictionaries!G:G,0)),"-")</f>
        <v>-</v>
      </c>
      <c r="AE368" s="14"/>
      <c r="AF368" s="16" t="str">
        <f>IF(NOT(R368="-"),INDEX(Dictionaries!J:J,MATCH(Main!AE368,Dictionaries!I:I,0)),"-")</f>
        <v>-</v>
      </c>
      <c r="AG368" s="13"/>
      <c r="AH368" s="16" t="str">
        <f>IF(NOT(R368="-"),INDEX(Dictionaries!L:L,MATCH(Main!AG368,Dictionaries!K:K,0)),"-")</f>
        <v>-</v>
      </c>
      <c r="AI368" s="16" t="str">
        <f t="shared" si="74"/>
        <v>-</v>
      </c>
    </row>
    <row r="369" spans="1:35">
      <c r="A369" s="18"/>
      <c r="B369" s="18"/>
      <c r="E369" s="9"/>
      <c r="Q369" s="12"/>
      <c r="R369" s="16" t="str">
        <f>IF(NOT(ISBLANK(Q369)),INDEX(Dictionaries!D:D,MATCH(Main!Q369,Dictionaries!C:C,0)),"-")</f>
        <v>-</v>
      </c>
      <c r="S369" s="13"/>
      <c r="T369" s="16" t="str">
        <f>IF(NOT(R369="-"),INDEX(Dictionaries!F:F,MATCH(Main!S369,Dictionaries!E:E,0)),"-")</f>
        <v>-</v>
      </c>
      <c r="U369" s="13"/>
      <c r="V369" s="16" t="str">
        <f>IF(NOT(R369="-"),INDEX(Dictionaries!H:H,MATCH(Main!U369,Dictionaries!G:G,0)),"-")</f>
        <v>-</v>
      </c>
      <c r="W369" s="14"/>
      <c r="X369" s="44" t="str">
        <f>IF(NOT(R369="-"),INDEX(Dictionaries!J:J,MATCH(Main!W369,Dictionaries!I:I,0)),"-")</f>
        <v>-</v>
      </c>
      <c r="Y369" s="12"/>
      <c r="Z369" s="16" t="str">
        <f>IF(NOT(R369="-"),INDEX(Dictionaries!D:D,MATCH(Main!Y369,Dictionaries!C:C,0)),"-")</f>
        <v>-</v>
      </c>
      <c r="AA369" s="13"/>
      <c r="AB369" s="16" t="str">
        <f>IF(NOT(R369="-"),INDEX(Dictionaries!F:F,MATCH(Main!AA369,Dictionaries!E:E,0)),"-")</f>
        <v>-</v>
      </c>
      <c r="AC369" s="13"/>
      <c r="AD369" s="16" t="str">
        <f>IF(NOT(R369="-"),INDEX(Dictionaries!H:H,MATCH(Main!AC369,Dictionaries!G:G,0)),"-")</f>
        <v>-</v>
      </c>
      <c r="AE369" s="14"/>
      <c r="AF369" s="16" t="str">
        <f>IF(NOT(R369="-"),INDEX(Dictionaries!J:J,MATCH(Main!AE369,Dictionaries!I:I,0)),"-")</f>
        <v>-</v>
      </c>
      <c r="AG369" s="13"/>
      <c r="AH369" s="16" t="str">
        <f>IF(NOT(R369="-"),INDEX(Dictionaries!L:L,MATCH(Main!AG369,Dictionaries!K:K,0)),"-")</f>
        <v>-</v>
      </c>
      <c r="AI369" s="16" t="str">
        <f t="shared" si="74"/>
        <v>-</v>
      </c>
    </row>
    <row r="370" spans="1:35">
      <c r="E370" s="9"/>
      <c r="Q370" s="12"/>
      <c r="R370" s="16" t="str">
        <f>IF(NOT(ISBLANK(Q370)),INDEX(Dictionaries!D:D,MATCH(Main!Q370,Dictionaries!C:C,0)),"-")</f>
        <v>-</v>
      </c>
      <c r="S370" s="13"/>
      <c r="T370" s="16" t="str">
        <f>IF(NOT(R370="-"),INDEX(Dictionaries!F:F,MATCH(Main!S370,Dictionaries!E:E,0)),"-")</f>
        <v>-</v>
      </c>
      <c r="U370" s="13"/>
      <c r="V370" s="16" t="str">
        <f>IF(NOT(R370="-"),INDEX(Dictionaries!H:H,MATCH(Main!U370,Dictionaries!G:G,0)),"-")</f>
        <v>-</v>
      </c>
      <c r="W370" s="14"/>
      <c r="X370" s="44" t="str">
        <f>IF(NOT(R370="-"),INDEX(Dictionaries!J:J,MATCH(Main!W370,Dictionaries!I:I,0)),"-")</f>
        <v>-</v>
      </c>
      <c r="Y370" s="12"/>
      <c r="Z370" s="16" t="str">
        <f>IF(NOT(R370="-"),INDEX(Dictionaries!D:D,MATCH(Main!Y370,Dictionaries!C:C,0)),"-")</f>
        <v>-</v>
      </c>
      <c r="AA370" s="13"/>
      <c r="AB370" s="16" t="str">
        <f>IF(NOT(R370="-"),INDEX(Dictionaries!F:F,MATCH(Main!AA370,Dictionaries!E:E,0)),"-")</f>
        <v>-</v>
      </c>
      <c r="AC370" s="13"/>
      <c r="AD370" s="16" t="str">
        <f>IF(NOT(R370="-"),INDEX(Dictionaries!H:H,MATCH(Main!AC370,Dictionaries!G:G,0)),"-")</f>
        <v>-</v>
      </c>
      <c r="AE370" s="14"/>
      <c r="AF370" s="16" t="str">
        <f>IF(NOT(R370="-"),INDEX(Dictionaries!J:J,MATCH(Main!AE370,Dictionaries!I:I,0)),"-")</f>
        <v>-</v>
      </c>
      <c r="AG370" s="13"/>
      <c r="AH370" s="16" t="str">
        <f>IF(NOT(R370="-"),INDEX(Dictionaries!L:L,MATCH(Main!AG370,Dictionaries!K:K,0)),"-")</f>
        <v>-</v>
      </c>
      <c r="AI370" s="16" t="str">
        <f t="shared" si="74"/>
        <v>-</v>
      </c>
    </row>
    <row r="371" spans="1:35">
      <c r="E371" s="9"/>
      <c r="Q371" s="12"/>
      <c r="R371" s="16" t="str">
        <f>IF(NOT(ISBLANK(Q371)),INDEX(Dictionaries!D:D,MATCH(Main!Q371,Dictionaries!C:C,0)),"-")</f>
        <v>-</v>
      </c>
      <c r="S371" s="13"/>
      <c r="T371" s="16" t="str">
        <f>IF(NOT(R371="-"),INDEX(Dictionaries!F:F,MATCH(Main!S371,Dictionaries!E:E,0)),"-")</f>
        <v>-</v>
      </c>
      <c r="U371" s="13"/>
      <c r="V371" s="16" t="str">
        <f>IF(NOT(R371="-"),INDEX(Dictionaries!H:H,MATCH(Main!U371,Dictionaries!G:G,0)),"-")</f>
        <v>-</v>
      </c>
      <c r="W371" s="14"/>
      <c r="X371" s="44" t="str">
        <f>IF(NOT(R371="-"),INDEX(Dictionaries!J:J,MATCH(Main!W371,Dictionaries!I:I,0)),"-")</f>
        <v>-</v>
      </c>
      <c r="Y371" s="12"/>
      <c r="Z371" s="16" t="str">
        <f>IF(NOT(R371="-"),INDEX(Dictionaries!D:D,MATCH(Main!Y371,Dictionaries!C:C,0)),"-")</f>
        <v>-</v>
      </c>
      <c r="AA371" s="13"/>
      <c r="AB371" s="16" t="str">
        <f>IF(NOT(R371="-"),INDEX(Dictionaries!F:F,MATCH(Main!AA371,Dictionaries!E:E,0)),"-")</f>
        <v>-</v>
      </c>
      <c r="AC371" s="13"/>
      <c r="AD371" s="16" t="str">
        <f>IF(NOT(R371="-"),INDEX(Dictionaries!H:H,MATCH(Main!AC371,Dictionaries!G:G,0)),"-")</f>
        <v>-</v>
      </c>
      <c r="AE371" s="14"/>
      <c r="AF371" s="16" t="str">
        <f>IF(NOT(R371="-"),INDEX(Dictionaries!J:J,MATCH(Main!AE371,Dictionaries!I:I,0)),"-")</f>
        <v>-</v>
      </c>
      <c r="AG371" s="13"/>
      <c r="AH371" s="16" t="str">
        <f>IF(NOT(R371="-"),INDEX(Dictionaries!L:L,MATCH(Main!AG371,Dictionaries!K:K,0)),"-")</f>
        <v>-</v>
      </c>
      <c r="AI371" s="16" t="str">
        <f t="shared" si="74"/>
        <v>-</v>
      </c>
    </row>
    <row r="372" spans="1:35">
      <c r="E372" s="9"/>
      <c r="Q372" s="12"/>
      <c r="R372" s="16" t="str">
        <f>IF(NOT(ISBLANK(Q372)),INDEX(Dictionaries!D:D,MATCH(Main!Q372,Dictionaries!C:C,0)),"-")</f>
        <v>-</v>
      </c>
      <c r="S372" s="13"/>
      <c r="T372" s="16" t="str">
        <f>IF(NOT(R372="-"),INDEX(Dictionaries!F:F,MATCH(Main!S372,Dictionaries!E:E,0)),"-")</f>
        <v>-</v>
      </c>
      <c r="U372" s="13"/>
      <c r="V372" s="16" t="str">
        <f>IF(NOT(R372="-"),INDEX(Dictionaries!H:H,MATCH(Main!U372,Dictionaries!G:G,0)),"-")</f>
        <v>-</v>
      </c>
      <c r="W372" s="14"/>
      <c r="X372" s="44" t="str">
        <f>IF(NOT(R372="-"),INDEX(Dictionaries!J:J,MATCH(Main!W372,Dictionaries!I:I,0)),"-")</f>
        <v>-</v>
      </c>
      <c r="Y372" s="12"/>
      <c r="Z372" s="16" t="str">
        <f>IF(NOT(R372="-"),INDEX(Dictionaries!D:D,MATCH(Main!Y372,Dictionaries!C:C,0)),"-")</f>
        <v>-</v>
      </c>
      <c r="AA372" s="13"/>
      <c r="AB372" s="16" t="str">
        <f>IF(NOT(R372="-"),INDEX(Dictionaries!F:F,MATCH(Main!AA372,Dictionaries!E:E,0)),"-")</f>
        <v>-</v>
      </c>
      <c r="AC372" s="13"/>
      <c r="AD372" s="16" t="str">
        <f>IF(NOT(R372="-"),INDEX(Dictionaries!H:H,MATCH(Main!AC372,Dictionaries!G:G,0)),"-")</f>
        <v>-</v>
      </c>
      <c r="AE372" s="14"/>
      <c r="AF372" s="16" t="str">
        <f>IF(NOT(R372="-"),INDEX(Dictionaries!J:J,MATCH(Main!AE372,Dictionaries!I:I,0)),"-")</f>
        <v>-</v>
      </c>
      <c r="AG372" s="13"/>
      <c r="AH372" s="16" t="str">
        <f>IF(NOT(R372="-"),INDEX(Dictionaries!L:L,MATCH(Main!AG372,Dictionaries!K:K,0)),"-")</f>
        <v>-</v>
      </c>
      <c r="AI372" s="16" t="str">
        <f t="shared" si="74"/>
        <v>-</v>
      </c>
    </row>
    <row r="373" spans="1:35">
      <c r="A373" s="18"/>
      <c r="B373" s="18"/>
      <c r="E373" s="9"/>
      <c r="Q373" s="12"/>
      <c r="R373" s="16" t="str">
        <f>IF(NOT(ISBLANK(Q373)),INDEX(Dictionaries!D:D,MATCH(Main!Q373,Dictionaries!C:C,0)),"-")</f>
        <v>-</v>
      </c>
      <c r="S373" s="13"/>
      <c r="T373" s="16" t="str">
        <f>IF(NOT(R373="-"),INDEX(Dictionaries!F:F,MATCH(Main!S373,Dictionaries!E:E,0)),"-")</f>
        <v>-</v>
      </c>
      <c r="U373" s="13"/>
      <c r="V373" s="16" t="str">
        <f>IF(NOT(R373="-"),INDEX(Dictionaries!H:H,MATCH(Main!U373,Dictionaries!G:G,0)),"-")</f>
        <v>-</v>
      </c>
      <c r="W373" s="14"/>
      <c r="X373" s="44" t="str">
        <f>IF(NOT(R373="-"),INDEX(Dictionaries!J:J,MATCH(Main!W373,Dictionaries!I:I,0)),"-")</f>
        <v>-</v>
      </c>
      <c r="Y373" s="12"/>
      <c r="Z373" s="16" t="str">
        <f>IF(NOT(R373="-"),INDEX(Dictionaries!D:D,MATCH(Main!Y373,Dictionaries!C:C,0)),"-")</f>
        <v>-</v>
      </c>
      <c r="AA373" s="13"/>
      <c r="AB373" s="16" t="str">
        <f>IF(NOT(R373="-"),INDEX(Dictionaries!F:F,MATCH(Main!AA373,Dictionaries!E:E,0)),"-")</f>
        <v>-</v>
      </c>
      <c r="AC373" s="13"/>
      <c r="AD373" s="16" t="str">
        <f>IF(NOT(R373="-"),INDEX(Dictionaries!H:H,MATCH(Main!AC373,Dictionaries!G:G,0)),"-")</f>
        <v>-</v>
      </c>
      <c r="AE373" s="14"/>
      <c r="AF373" s="16" t="str">
        <f>IF(NOT(R373="-"),INDEX(Dictionaries!J:J,MATCH(Main!AE373,Dictionaries!I:I,0)),"-")</f>
        <v>-</v>
      </c>
      <c r="AG373" s="13"/>
      <c r="AH373" s="16" t="str">
        <f>IF(NOT(R373="-"),INDEX(Dictionaries!L:L,MATCH(Main!AG373,Dictionaries!K:K,0)),"-")</f>
        <v>-</v>
      </c>
      <c r="AI373" s="16" t="str">
        <f t="shared" si="74"/>
        <v>-</v>
      </c>
    </row>
    <row r="374" spans="1:35">
      <c r="E374" s="9"/>
      <c r="Q374" s="12"/>
      <c r="R374" s="16" t="str">
        <f>IF(NOT(ISBLANK(Q374)),INDEX(Dictionaries!D:D,MATCH(Main!Q374,Dictionaries!C:C,0)),"-")</f>
        <v>-</v>
      </c>
      <c r="S374" s="13"/>
      <c r="T374" s="16" t="str">
        <f>IF(NOT(R374="-"),INDEX(Dictionaries!F:F,MATCH(Main!S374,Dictionaries!E:E,0)),"-")</f>
        <v>-</v>
      </c>
      <c r="U374" s="13"/>
      <c r="V374" s="16" t="str">
        <f>IF(NOT(R374="-"),INDEX(Dictionaries!H:H,MATCH(Main!U374,Dictionaries!G:G,0)),"-")</f>
        <v>-</v>
      </c>
      <c r="W374" s="14"/>
      <c r="X374" s="44" t="str">
        <f>IF(NOT(R374="-"),INDEX(Dictionaries!J:J,MATCH(Main!W374,Dictionaries!I:I,0)),"-")</f>
        <v>-</v>
      </c>
      <c r="Y374" s="12"/>
      <c r="Z374" s="16" t="str">
        <f>IF(NOT(R374="-"),INDEX(Dictionaries!D:D,MATCH(Main!Y374,Dictionaries!C:C,0)),"-")</f>
        <v>-</v>
      </c>
      <c r="AA374" s="13"/>
      <c r="AB374" s="16" t="str">
        <f>IF(NOT(R374="-"),INDEX(Dictionaries!F:F,MATCH(Main!AA374,Dictionaries!E:E,0)),"-")</f>
        <v>-</v>
      </c>
      <c r="AC374" s="13"/>
      <c r="AD374" s="16" t="str">
        <f>IF(NOT(R374="-"),INDEX(Dictionaries!H:H,MATCH(Main!AC374,Dictionaries!G:G,0)),"-")</f>
        <v>-</v>
      </c>
      <c r="AE374" s="14"/>
      <c r="AF374" s="16" t="str">
        <f>IF(NOT(R374="-"),INDEX(Dictionaries!J:J,MATCH(Main!AE374,Dictionaries!I:I,0)),"-")</f>
        <v>-</v>
      </c>
      <c r="AG374" s="13"/>
      <c r="AH374" s="16" t="str">
        <f>IF(NOT(R374="-"),INDEX(Dictionaries!L:L,MATCH(Main!AG374,Dictionaries!K:K,0)),"-")</f>
        <v>-</v>
      </c>
      <c r="AI374" s="16" t="str">
        <f t="shared" si="74"/>
        <v>-</v>
      </c>
    </row>
    <row r="375" spans="1:35">
      <c r="E375" s="9"/>
      <c r="Q375" s="12"/>
      <c r="R375" s="16" t="str">
        <f>IF(NOT(ISBLANK(Q375)),INDEX(Dictionaries!D:D,MATCH(Main!Q375,Dictionaries!C:C,0)),"-")</f>
        <v>-</v>
      </c>
      <c r="S375" s="13"/>
      <c r="T375" s="16" t="str">
        <f>IF(NOT(R375="-"),INDEX(Dictionaries!F:F,MATCH(Main!S375,Dictionaries!E:E,0)),"-")</f>
        <v>-</v>
      </c>
      <c r="U375" s="13"/>
      <c r="V375" s="16" t="str">
        <f>IF(NOT(R375="-"),INDEX(Dictionaries!H:H,MATCH(Main!U375,Dictionaries!G:G,0)),"-")</f>
        <v>-</v>
      </c>
      <c r="W375" s="14"/>
      <c r="X375" s="44" t="str">
        <f>IF(NOT(R375="-"),INDEX(Dictionaries!J:J,MATCH(Main!W375,Dictionaries!I:I,0)),"-")</f>
        <v>-</v>
      </c>
      <c r="Y375" s="12"/>
      <c r="Z375" s="16" t="str">
        <f>IF(NOT(R375="-"),INDEX(Dictionaries!D:D,MATCH(Main!Y375,Dictionaries!C:C,0)),"-")</f>
        <v>-</v>
      </c>
      <c r="AA375" s="13"/>
      <c r="AB375" s="16" t="str">
        <f>IF(NOT(R375="-"),INDEX(Dictionaries!F:F,MATCH(Main!AA375,Dictionaries!E:E,0)),"-")</f>
        <v>-</v>
      </c>
      <c r="AC375" s="13"/>
      <c r="AD375" s="16" t="str">
        <f>IF(NOT(R375="-"),INDEX(Dictionaries!H:H,MATCH(Main!AC375,Dictionaries!G:G,0)),"-")</f>
        <v>-</v>
      </c>
      <c r="AE375" s="14"/>
      <c r="AF375" s="16" t="str">
        <f>IF(NOT(R375="-"),INDEX(Dictionaries!J:J,MATCH(Main!AE375,Dictionaries!I:I,0)),"-")</f>
        <v>-</v>
      </c>
      <c r="AG375" s="13"/>
      <c r="AH375" s="16" t="str">
        <f>IF(NOT(R375="-"),INDEX(Dictionaries!L:L,MATCH(Main!AG375,Dictionaries!K:K,0)),"-")</f>
        <v>-</v>
      </c>
      <c r="AI375" s="16" t="str">
        <f t="shared" si="74"/>
        <v>-</v>
      </c>
    </row>
    <row r="376" spans="1:35">
      <c r="E376" s="9"/>
      <c r="Q376" s="12"/>
      <c r="R376" s="16" t="str">
        <f>IF(NOT(ISBLANK(Q376)),INDEX(Dictionaries!D:D,MATCH(Main!Q376,Dictionaries!C:C,0)),"-")</f>
        <v>-</v>
      </c>
      <c r="S376" s="13"/>
      <c r="T376" s="16" t="str">
        <f>IF(NOT(R376="-"),INDEX(Dictionaries!F:F,MATCH(Main!S376,Dictionaries!E:E,0)),"-")</f>
        <v>-</v>
      </c>
      <c r="U376" s="13"/>
      <c r="V376" s="16" t="str">
        <f>IF(NOT(R376="-"),INDEX(Dictionaries!H:H,MATCH(Main!U376,Dictionaries!G:G,0)),"-")</f>
        <v>-</v>
      </c>
      <c r="W376" s="14"/>
      <c r="X376" s="44" t="str">
        <f>IF(NOT(R376="-"),INDEX(Dictionaries!J:J,MATCH(Main!W376,Dictionaries!I:I,0)),"-")</f>
        <v>-</v>
      </c>
      <c r="Y376" s="12"/>
      <c r="Z376" s="16" t="str">
        <f>IF(NOT(R376="-"),INDEX(Dictionaries!D:D,MATCH(Main!Y376,Dictionaries!C:C,0)),"-")</f>
        <v>-</v>
      </c>
      <c r="AA376" s="13"/>
      <c r="AB376" s="16" t="str">
        <f>IF(NOT(R376="-"),INDEX(Dictionaries!F:F,MATCH(Main!AA376,Dictionaries!E:E,0)),"-")</f>
        <v>-</v>
      </c>
      <c r="AC376" s="13"/>
      <c r="AD376" s="16" t="str">
        <f>IF(NOT(R376="-"),INDEX(Dictionaries!H:H,MATCH(Main!AC376,Dictionaries!G:G,0)),"-")</f>
        <v>-</v>
      </c>
      <c r="AE376" s="14"/>
      <c r="AF376" s="16" t="str">
        <f>IF(NOT(R376="-"),INDEX(Dictionaries!J:J,MATCH(Main!AE376,Dictionaries!I:I,0)),"-")</f>
        <v>-</v>
      </c>
      <c r="AG376" s="13"/>
      <c r="AH376" s="16" t="str">
        <f>IF(NOT(R376="-"),INDEX(Dictionaries!L:L,MATCH(Main!AG376,Dictionaries!K:K,0)),"-")</f>
        <v>-</v>
      </c>
      <c r="AI376" s="16" t="str">
        <f t="shared" si="74"/>
        <v>-</v>
      </c>
    </row>
    <row r="377" spans="1:35">
      <c r="A377" s="18"/>
      <c r="B377" s="18"/>
      <c r="E377" s="9"/>
      <c r="Q377" s="12"/>
      <c r="R377" s="16" t="str">
        <f>IF(NOT(ISBLANK(Q377)),INDEX(Dictionaries!D:D,MATCH(Main!Q377,Dictionaries!C:C,0)),"-")</f>
        <v>-</v>
      </c>
      <c r="S377" s="13"/>
      <c r="T377" s="16" t="str">
        <f>IF(NOT(R377="-"),INDEX(Dictionaries!F:F,MATCH(Main!S377,Dictionaries!E:E,0)),"-")</f>
        <v>-</v>
      </c>
      <c r="U377" s="13"/>
      <c r="V377" s="16" t="str">
        <f>IF(NOT(R377="-"),INDEX(Dictionaries!H:H,MATCH(Main!U377,Dictionaries!G:G,0)),"-")</f>
        <v>-</v>
      </c>
      <c r="W377" s="14"/>
      <c r="X377" s="44" t="str">
        <f>IF(NOT(R377="-"),INDEX(Dictionaries!J:J,MATCH(Main!W377,Dictionaries!I:I,0)),"-")</f>
        <v>-</v>
      </c>
      <c r="Y377" s="12"/>
      <c r="Z377" s="16" t="str">
        <f>IF(NOT(R377="-"),INDEX(Dictionaries!D:D,MATCH(Main!Y377,Dictionaries!C:C,0)),"-")</f>
        <v>-</v>
      </c>
      <c r="AA377" s="13"/>
      <c r="AB377" s="16" t="str">
        <f>IF(NOT(R377="-"),INDEX(Dictionaries!F:F,MATCH(Main!AA377,Dictionaries!E:E,0)),"-")</f>
        <v>-</v>
      </c>
      <c r="AC377" s="13"/>
      <c r="AD377" s="16" t="str">
        <f>IF(NOT(R377="-"),INDEX(Dictionaries!H:H,MATCH(Main!AC377,Dictionaries!G:G,0)),"-")</f>
        <v>-</v>
      </c>
      <c r="AE377" s="14"/>
      <c r="AF377" s="16" t="str">
        <f>IF(NOT(R377="-"),INDEX(Dictionaries!J:J,MATCH(Main!AE377,Dictionaries!I:I,0)),"-")</f>
        <v>-</v>
      </c>
      <c r="AG377" s="13"/>
      <c r="AH377" s="16" t="str">
        <f>IF(NOT(R377="-"),INDEX(Dictionaries!L:L,MATCH(Main!AG377,Dictionaries!K:K,0)),"-")</f>
        <v>-</v>
      </c>
      <c r="AI377" s="16" t="str">
        <f t="shared" si="74"/>
        <v>-</v>
      </c>
    </row>
    <row r="378" spans="1:35">
      <c r="E378" s="9"/>
      <c r="Q378" s="12"/>
      <c r="R378" s="16" t="str">
        <f>IF(NOT(ISBLANK(Q378)),INDEX(Dictionaries!D:D,MATCH(Main!Q378,Dictionaries!C:C,0)),"-")</f>
        <v>-</v>
      </c>
      <c r="S378" s="13"/>
      <c r="T378" s="16" t="str">
        <f>IF(NOT(R378="-"),INDEX(Dictionaries!F:F,MATCH(Main!S378,Dictionaries!E:E,0)),"-")</f>
        <v>-</v>
      </c>
      <c r="U378" s="13"/>
      <c r="V378" s="16" t="str">
        <f>IF(NOT(R378="-"),INDEX(Dictionaries!H:H,MATCH(Main!U378,Dictionaries!G:G,0)),"-")</f>
        <v>-</v>
      </c>
      <c r="W378" s="14"/>
      <c r="X378" s="44" t="str">
        <f>IF(NOT(R378="-"),INDEX(Dictionaries!J:J,MATCH(Main!W378,Dictionaries!I:I,0)),"-")</f>
        <v>-</v>
      </c>
      <c r="Y378" s="12"/>
      <c r="Z378" s="16" t="str">
        <f>IF(NOT(R378="-"),INDEX(Dictionaries!D:D,MATCH(Main!Y378,Dictionaries!C:C,0)),"-")</f>
        <v>-</v>
      </c>
      <c r="AA378" s="13"/>
      <c r="AB378" s="16" t="str">
        <f>IF(NOT(R378="-"),INDEX(Dictionaries!F:F,MATCH(Main!AA378,Dictionaries!E:E,0)),"-")</f>
        <v>-</v>
      </c>
      <c r="AC378" s="13"/>
      <c r="AD378" s="16" t="str">
        <f>IF(NOT(R378="-"),INDEX(Dictionaries!H:H,MATCH(Main!AC378,Dictionaries!G:G,0)),"-")</f>
        <v>-</v>
      </c>
      <c r="AE378" s="14"/>
      <c r="AF378" s="16" t="str">
        <f>IF(NOT(R378="-"),INDEX(Dictionaries!J:J,MATCH(Main!AE378,Dictionaries!I:I,0)),"-")</f>
        <v>-</v>
      </c>
      <c r="AG378" s="13"/>
      <c r="AH378" s="16" t="str">
        <f>IF(NOT(R378="-"),INDEX(Dictionaries!L:L,MATCH(Main!AG378,Dictionaries!K:K,0)),"-")</f>
        <v>-</v>
      </c>
      <c r="AI378" s="16" t="str">
        <f t="shared" ref="AI378:AI441" si="111">IF(ISNUMBER(R378),L378&amp;":00DST"&amp;AH378&amp;",M"&amp;R378&amp;"."&amp;T378&amp;"."&amp;V378&amp;"/"&amp;X378&amp;",M"&amp;Z378&amp;"."&amp;AB378&amp;"."&amp;AD378&amp;"/"&amp;AF378,"-")</f>
        <v>-</v>
      </c>
    </row>
    <row r="379" spans="1:35">
      <c r="E379" s="9"/>
      <c r="Q379" s="12"/>
      <c r="R379" s="16" t="str">
        <f>IF(NOT(ISBLANK(Q379)),INDEX(Dictionaries!D:D,MATCH(Main!Q379,Dictionaries!C:C,0)),"-")</f>
        <v>-</v>
      </c>
      <c r="S379" s="13"/>
      <c r="T379" s="16" t="str">
        <f>IF(NOT(R379="-"),INDEX(Dictionaries!F:F,MATCH(Main!S379,Dictionaries!E:E,0)),"-")</f>
        <v>-</v>
      </c>
      <c r="U379" s="13"/>
      <c r="V379" s="16" t="str">
        <f>IF(NOT(R379="-"),INDEX(Dictionaries!H:H,MATCH(Main!U379,Dictionaries!G:G,0)),"-")</f>
        <v>-</v>
      </c>
      <c r="W379" s="14"/>
      <c r="X379" s="44" t="str">
        <f>IF(NOT(R379="-"),INDEX(Dictionaries!J:J,MATCH(Main!W379,Dictionaries!I:I,0)),"-")</f>
        <v>-</v>
      </c>
      <c r="Y379" s="12"/>
      <c r="Z379" s="16" t="str">
        <f>IF(NOT(R379="-"),INDEX(Dictionaries!D:D,MATCH(Main!Y379,Dictionaries!C:C,0)),"-")</f>
        <v>-</v>
      </c>
      <c r="AA379" s="13"/>
      <c r="AB379" s="16" t="str">
        <f>IF(NOT(R379="-"),INDEX(Dictionaries!F:F,MATCH(Main!AA379,Dictionaries!E:E,0)),"-")</f>
        <v>-</v>
      </c>
      <c r="AC379" s="13"/>
      <c r="AD379" s="16" t="str">
        <f>IF(NOT(R379="-"),INDEX(Dictionaries!H:H,MATCH(Main!AC379,Dictionaries!G:G,0)),"-")</f>
        <v>-</v>
      </c>
      <c r="AE379" s="14"/>
      <c r="AF379" s="16" t="str">
        <f>IF(NOT(R379="-"),INDEX(Dictionaries!J:J,MATCH(Main!AE379,Dictionaries!I:I,0)),"-")</f>
        <v>-</v>
      </c>
      <c r="AG379" s="13"/>
      <c r="AH379" s="16" t="str">
        <f>IF(NOT(R379="-"),INDEX(Dictionaries!L:L,MATCH(Main!AG379,Dictionaries!K:K,0)),"-")</f>
        <v>-</v>
      </c>
      <c r="AI379" s="16" t="str">
        <f t="shared" si="111"/>
        <v>-</v>
      </c>
    </row>
    <row r="380" spans="1:35">
      <c r="E380" s="9"/>
      <c r="Q380" s="12"/>
      <c r="R380" s="16" t="str">
        <f>IF(NOT(ISBLANK(Q380)),INDEX(Dictionaries!D:D,MATCH(Main!Q380,Dictionaries!C:C,0)),"-")</f>
        <v>-</v>
      </c>
      <c r="S380" s="13"/>
      <c r="T380" s="16" t="str">
        <f>IF(NOT(R380="-"),INDEX(Dictionaries!F:F,MATCH(Main!S380,Dictionaries!E:E,0)),"-")</f>
        <v>-</v>
      </c>
      <c r="U380" s="13"/>
      <c r="V380" s="16" t="str">
        <f>IF(NOT(R380="-"),INDEX(Dictionaries!H:H,MATCH(Main!U380,Dictionaries!G:G,0)),"-")</f>
        <v>-</v>
      </c>
      <c r="W380" s="14"/>
      <c r="X380" s="44" t="str">
        <f>IF(NOT(R380="-"),INDEX(Dictionaries!J:J,MATCH(Main!W380,Dictionaries!I:I,0)),"-")</f>
        <v>-</v>
      </c>
      <c r="Y380" s="12"/>
      <c r="Z380" s="16" t="str">
        <f>IF(NOT(R380="-"),INDEX(Dictionaries!D:D,MATCH(Main!Y380,Dictionaries!C:C,0)),"-")</f>
        <v>-</v>
      </c>
      <c r="AA380" s="13"/>
      <c r="AB380" s="16" t="str">
        <f>IF(NOT(R380="-"),INDEX(Dictionaries!F:F,MATCH(Main!AA380,Dictionaries!E:E,0)),"-")</f>
        <v>-</v>
      </c>
      <c r="AC380" s="13"/>
      <c r="AD380" s="16" t="str">
        <f>IF(NOT(R380="-"),INDEX(Dictionaries!H:H,MATCH(Main!AC380,Dictionaries!G:G,0)),"-")</f>
        <v>-</v>
      </c>
      <c r="AE380" s="14"/>
      <c r="AF380" s="16" t="str">
        <f>IF(NOT(R380="-"),INDEX(Dictionaries!J:J,MATCH(Main!AE380,Dictionaries!I:I,0)),"-")</f>
        <v>-</v>
      </c>
      <c r="AG380" s="13"/>
      <c r="AH380" s="16" t="str">
        <f>IF(NOT(R380="-"),INDEX(Dictionaries!L:L,MATCH(Main!AG380,Dictionaries!K:K,0)),"-")</f>
        <v>-</v>
      </c>
      <c r="AI380" s="16" t="str">
        <f t="shared" si="111"/>
        <v>-</v>
      </c>
    </row>
    <row r="381" spans="1:35">
      <c r="A381" s="18"/>
      <c r="B381" s="18"/>
      <c r="E381" s="9"/>
      <c r="Q381" s="12"/>
      <c r="R381" s="16" t="str">
        <f>IF(NOT(ISBLANK(Q381)),INDEX(Dictionaries!D:D,MATCH(Main!Q381,Dictionaries!C:C,0)),"-")</f>
        <v>-</v>
      </c>
      <c r="S381" s="13"/>
      <c r="T381" s="16" t="str">
        <f>IF(NOT(R381="-"),INDEX(Dictionaries!F:F,MATCH(Main!S381,Dictionaries!E:E,0)),"-")</f>
        <v>-</v>
      </c>
      <c r="U381" s="13"/>
      <c r="V381" s="16" t="str">
        <f>IF(NOT(R381="-"),INDEX(Dictionaries!H:H,MATCH(Main!U381,Dictionaries!G:G,0)),"-")</f>
        <v>-</v>
      </c>
      <c r="W381" s="14"/>
      <c r="X381" s="44" t="str">
        <f>IF(NOT(R381="-"),INDEX(Dictionaries!J:J,MATCH(Main!W381,Dictionaries!I:I,0)),"-")</f>
        <v>-</v>
      </c>
      <c r="Y381" s="12"/>
      <c r="Z381" s="16" t="str">
        <f>IF(NOT(R381="-"),INDEX(Dictionaries!D:D,MATCH(Main!Y381,Dictionaries!C:C,0)),"-")</f>
        <v>-</v>
      </c>
      <c r="AA381" s="13"/>
      <c r="AB381" s="16" t="str">
        <f>IF(NOT(R381="-"),INDEX(Dictionaries!F:F,MATCH(Main!AA381,Dictionaries!E:E,0)),"-")</f>
        <v>-</v>
      </c>
      <c r="AC381" s="13"/>
      <c r="AD381" s="16" t="str">
        <f>IF(NOT(R381="-"),INDEX(Dictionaries!H:H,MATCH(Main!AC381,Dictionaries!G:G,0)),"-")</f>
        <v>-</v>
      </c>
      <c r="AE381" s="14"/>
      <c r="AF381" s="16" t="str">
        <f>IF(NOT(R381="-"),INDEX(Dictionaries!J:J,MATCH(Main!AE381,Dictionaries!I:I,0)),"-")</f>
        <v>-</v>
      </c>
      <c r="AG381" s="13"/>
      <c r="AH381" s="16" t="str">
        <f>IF(NOT(R381="-"),INDEX(Dictionaries!L:L,MATCH(Main!AG381,Dictionaries!K:K,0)),"-")</f>
        <v>-</v>
      </c>
      <c r="AI381" s="16" t="str">
        <f t="shared" si="111"/>
        <v>-</v>
      </c>
    </row>
    <row r="382" spans="1:35">
      <c r="E382" s="9"/>
      <c r="Q382" s="12"/>
      <c r="R382" s="16" t="str">
        <f>IF(NOT(ISBLANK(Q382)),INDEX(Dictionaries!D:D,MATCH(Main!Q382,Dictionaries!C:C,0)),"-")</f>
        <v>-</v>
      </c>
      <c r="S382" s="13"/>
      <c r="T382" s="16" t="str">
        <f>IF(NOT(R382="-"),INDEX(Dictionaries!F:F,MATCH(Main!S382,Dictionaries!E:E,0)),"-")</f>
        <v>-</v>
      </c>
      <c r="U382" s="13"/>
      <c r="V382" s="16" t="str">
        <f>IF(NOT(R382="-"),INDEX(Dictionaries!H:H,MATCH(Main!U382,Dictionaries!G:G,0)),"-")</f>
        <v>-</v>
      </c>
      <c r="W382" s="14"/>
      <c r="X382" s="44" t="str">
        <f>IF(NOT(R382="-"),INDEX(Dictionaries!J:J,MATCH(Main!W382,Dictionaries!I:I,0)),"-")</f>
        <v>-</v>
      </c>
      <c r="Y382" s="12"/>
      <c r="Z382" s="16" t="str">
        <f>IF(NOT(R382="-"),INDEX(Dictionaries!D:D,MATCH(Main!Y382,Dictionaries!C:C,0)),"-")</f>
        <v>-</v>
      </c>
      <c r="AA382" s="13"/>
      <c r="AB382" s="16" t="str">
        <f>IF(NOT(R382="-"),INDEX(Dictionaries!F:F,MATCH(Main!AA382,Dictionaries!E:E,0)),"-")</f>
        <v>-</v>
      </c>
      <c r="AC382" s="13"/>
      <c r="AD382" s="16" t="str">
        <f>IF(NOT(R382="-"),INDEX(Dictionaries!H:H,MATCH(Main!AC382,Dictionaries!G:G,0)),"-")</f>
        <v>-</v>
      </c>
      <c r="AE382" s="14"/>
      <c r="AF382" s="16" t="str">
        <f>IF(NOT(R382="-"),INDEX(Dictionaries!J:J,MATCH(Main!AE382,Dictionaries!I:I,0)),"-")</f>
        <v>-</v>
      </c>
      <c r="AG382" s="13"/>
      <c r="AH382" s="16" t="str">
        <f>IF(NOT(R382="-"),INDEX(Dictionaries!L:L,MATCH(Main!AG382,Dictionaries!K:K,0)),"-")</f>
        <v>-</v>
      </c>
      <c r="AI382" s="16" t="str">
        <f t="shared" si="111"/>
        <v>-</v>
      </c>
    </row>
    <row r="383" spans="1:35">
      <c r="E383" s="9"/>
      <c r="Q383" s="12"/>
      <c r="R383" s="16" t="str">
        <f>IF(NOT(ISBLANK(Q383)),INDEX(Dictionaries!D:D,MATCH(Main!Q383,Dictionaries!C:C,0)),"-")</f>
        <v>-</v>
      </c>
      <c r="S383" s="13"/>
      <c r="T383" s="16" t="str">
        <f>IF(NOT(R383="-"),INDEX(Dictionaries!F:F,MATCH(Main!S383,Dictionaries!E:E,0)),"-")</f>
        <v>-</v>
      </c>
      <c r="U383" s="13"/>
      <c r="V383" s="16" t="str">
        <f>IF(NOT(R383="-"),INDEX(Dictionaries!H:H,MATCH(Main!U383,Dictionaries!G:G,0)),"-")</f>
        <v>-</v>
      </c>
      <c r="W383" s="14"/>
      <c r="X383" s="44" t="str">
        <f>IF(NOT(R383="-"),INDEX(Dictionaries!J:J,MATCH(Main!W383,Dictionaries!I:I,0)),"-")</f>
        <v>-</v>
      </c>
      <c r="Y383" s="12"/>
      <c r="Z383" s="16" t="str">
        <f>IF(NOT(R383="-"),INDEX(Dictionaries!D:D,MATCH(Main!Y383,Dictionaries!C:C,0)),"-")</f>
        <v>-</v>
      </c>
      <c r="AA383" s="13"/>
      <c r="AB383" s="16" t="str">
        <f>IF(NOT(R383="-"),INDEX(Dictionaries!F:F,MATCH(Main!AA383,Dictionaries!E:E,0)),"-")</f>
        <v>-</v>
      </c>
      <c r="AC383" s="13"/>
      <c r="AD383" s="16" t="str">
        <f>IF(NOT(R383="-"),INDEX(Dictionaries!H:H,MATCH(Main!AC383,Dictionaries!G:G,0)),"-")</f>
        <v>-</v>
      </c>
      <c r="AE383" s="14"/>
      <c r="AF383" s="16" t="str">
        <f>IF(NOT(R383="-"),INDEX(Dictionaries!J:J,MATCH(Main!AE383,Dictionaries!I:I,0)),"-")</f>
        <v>-</v>
      </c>
      <c r="AG383" s="13"/>
      <c r="AH383" s="16" t="str">
        <f>IF(NOT(R383="-"),INDEX(Dictionaries!L:L,MATCH(Main!AG383,Dictionaries!K:K,0)),"-")</f>
        <v>-</v>
      </c>
      <c r="AI383" s="16" t="str">
        <f t="shared" si="111"/>
        <v>-</v>
      </c>
    </row>
    <row r="384" spans="1:35">
      <c r="E384" s="9"/>
      <c r="Q384" s="12"/>
      <c r="R384" s="16" t="str">
        <f>IF(NOT(ISBLANK(Q384)),INDEX(Dictionaries!D:D,MATCH(Main!Q384,Dictionaries!C:C,0)),"-")</f>
        <v>-</v>
      </c>
      <c r="S384" s="13"/>
      <c r="T384" s="16" t="str">
        <f>IF(NOT(R384="-"),INDEX(Dictionaries!F:F,MATCH(Main!S384,Dictionaries!E:E,0)),"-")</f>
        <v>-</v>
      </c>
      <c r="U384" s="13"/>
      <c r="V384" s="16" t="str">
        <f>IF(NOT(R384="-"),INDEX(Dictionaries!H:H,MATCH(Main!U384,Dictionaries!G:G,0)),"-")</f>
        <v>-</v>
      </c>
      <c r="W384" s="14"/>
      <c r="X384" s="44" t="str">
        <f>IF(NOT(R384="-"),INDEX(Dictionaries!J:J,MATCH(Main!W384,Dictionaries!I:I,0)),"-")</f>
        <v>-</v>
      </c>
      <c r="Y384" s="12"/>
      <c r="Z384" s="16" t="str">
        <f>IF(NOT(R384="-"),INDEX(Dictionaries!D:D,MATCH(Main!Y384,Dictionaries!C:C,0)),"-")</f>
        <v>-</v>
      </c>
      <c r="AA384" s="13"/>
      <c r="AB384" s="16" t="str">
        <f>IF(NOT(R384="-"),INDEX(Dictionaries!F:F,MATCH(Main!AA384,Dictionaries!E:E,0)),"-")</f>
        <v>-</v>
      </c>
      <c r="AC384" s="13"/>
      <c r="AD384" s="16" t="str">
        <f>IF(NOT(R384="-"),INDEX(Dictionaries!H:H,MATCH(Main!AC384,Dictionaries!G:G,0)),"-")</f>
        <v>-</v>
      </c>
      <c r="AE384" s="14"/>
      <c r="AF384" s="16" t="str">
        <f>IF(NOT(R384="-"),INDEX(Dictionaries!J:J,MATCH(Main!AE384,Dictionaries!I:I,0)),"-")</f>
        <v>-</v>
      </c>
      <c r="AG384" s="13"/>
      <c r="AH384" s="16" t="str">
        <f>IF(NOT(R384="-"),INDEX(Dictionaries!L:L,MATCH(Main!AG384,Dictionaries!K:K,0)),"-")</f>
        <v>-</v>
      </c>
      <c r="AI384" s="16" t="str">
        <f t="shared" si="111"/>
        <v>-</v>
      </c>
    </row>
    <row r="385" spans="1:35">
      <c r="A385" s="18"/>
      <c r="B385" s="18"/>
      <c r="E385" s="9"/>
      <c r="Q385" s="12"/>
      <c r="R385" s="16" t="str">
        <f>IF(NOT(ISBLANK(Q385)),INDEX(Dictionaries!D:D,MATCH(Main!Q385,Dictionaries!C:C,0)),"-")</f>
        <v>-</v>
      </c>
      <c r="S385" s="13"/>
      <c r="T385" s="16" t="str">
        <f>IF(NOT(R385="-"),INDEX(Dictionaries!F:F,MATCH(Main!S385,Dictionaries!E:E,0)),"-")</f>
        <v>-</v>
      </c>
      <c r="U385" s="13"/>
      <c r="V385" s="16" t="str">
        <f>IF(NOT(R385="-"),INDEX(Dictionaries!H:H,MATCH(Main!U385,Dictionaries!G:G,0)),"-")</f>
        <v>-</v>
      </c>
      <c r="W385" s="14"/>
      <c r="X385" s="44" t="str">
        <f>IF(NOT(R385="-"),INDEX(Dictionaries!J:J,MATCH(Main!W385,Dictionaries!I:I,0)),"-")</f>
        <v>-</v>
      </c>
      <c r="Y385" s="12"/>
      <c r="Z385" s="16" t="str">
        <f>IF(NOT(R385="-"),INDEX(Dictionaries!D:D,MATCH(Main!Y385,Dictionaries!C:C,0)),"-")</f>
        <v>-</v>
      </c>
      <c r="AA385" s="13"/>
      <c r="AB385" s="16" t="str">
        <f>IF(NOT(R385="-"),INDEX(Dictionaries!F:F,MATCH(Main!AA385,Dictionaries!E:E,0)),"-")</f>
        <v>-</v>
      </c>
      <c r="AC385" s="13"/>
      <c r="AD385" s="16" t="str">
        <f>IF(NOT(R385="-"),INDEX(Dictionaries!H:H,MATCH(Main!AC385,Dictionaries!G:G,0)),"-")</f>
        <v>-</v>
      </c>
      <c r="AE385" s="14"/>
      <c r="AF385" s="16" t="str">
        <f>IF(NOT(R385="-"),INDEX(Dictionaries!J:J,MATCH(Main!AE385,Dictionaries!I:I,0)),"-")</f>
        <v>-</v>
      </c>
      <c r="AG385" s="13"/>
      <c r="AH385" s="16" t="str">
        <f>IF(NOT(R385="-"),INDEX(Dictionaries!L:L,MATCH(Main!AG385,Dictionaries!K:K,0)),"-")</f>
        <v>-</v>
      </c>
      <c r="AI385" s="16" t="str">
        <f t="shared" si="111"/>
        <v>-</v>
      </c>
    </row>
    <row r="386" spans="1:35">
      <c r="E386" s="9"/>
      <c r="Q386" s="12"/>
      <c r="R386" s="16" t="str">
        <f>IF(NOT(ISBLANK(Q386)),INDEX(Dictionaries!D:D,MATCH(Main!Q386,Dictionaries!C:C,0)),"-")</f>
        <v>-</v>
      </c>
      <c r="S386" s="13"/>
      <c r="T386" s="16" t="str">
        <f>IF(NOT(R386="-"),INDEX(Dictionaries!F:F,MATCH(Main!S386,Dictionaries!E:E,0)),"-")</f>
        <v>-</v>
      </c>
      <c r="U386" s="13"/>
      <c r="V386" s="16" t="str">
        <f>IF(NOT(R386="-"),INDEX(Dictionaries!H:H,MATCH(Main!U386,Dictionaries!G:G,0)),"-")</f>
        <v>-</v>
      </c>
      <c r="W386" s="14"/>
      <c r="X386" s="44" t="str">
        <f>IF(NOT(R386="-"),INDEX(Dictionaries!J:J,MATCH(Main!W386,Dictionaries!I:I,0)),"-")</f>
        <v>-</v>
      </c>
      <c r="Y386" s="12"/>
      <c r="Z386" s="16" t="str">
        <f>IF(NOT(R386="-"),INDEX(Dictionaries!D:D,MATCH(Main!Y386,Dictionaries!C:C,0)),"-")</f>
        <v>-</v>
      </c>
      <c r="AA386" s="13"/>
      <c r="AB386" s="16" t="str">
        <f>IF(NOT(R386="-"),INDEX(Dictionaries!F:F,MATCH(Main!AA386,Dictionaries!E:E,0)),"-")</f>
        <v>-</v>
      </c>
      <c r="AC386" s="13"/>
      <c r="AD386" s="16" t="str">
        <f>IF(NOT(R386="-"),INDEX(Dictionaries!H:H,MATCH(Main!AC386,Dictionaries!G:G,0)),"-")</f>
        <v>-</v>
      </c>
      <c r="AE386" s="14"/>
      <c r="AF386" s="16" t="str">
        <f>IF(NOT(R386="-"),INDEX(Dictionaries!J:J,MATCH(Main!AE386,Dictionaries!I:I,0)),"-")</f>
        <v>-</v>
      </c>
      <c r="AG386" s="13"/>
      <c r="AH386" s="16" t="str">
        <f>IF(NOT(R386="-"),INDEX(Dictionaries!L:L,MATCH(Main!AG386,Dictionaries!K:K,0)),"-")</f>
        <v>-</v>
      </c>
      <c r="AI386" s="16" t="str">
        <f t="shared" si="111"/>
        <v>-</v>
      </c>
    </row>
    <row r="387" spans="1:35">
      <c r="E387" s="9"/>
      <c r="Q387" s="12"/>
      <c r="R387" s="16" t="str">
        <f>IF(NOT(ISBLANK(Q387)),INDEX(Dictionaries!D:D,MATCH(Main!Q387,Dictionaries!C:C,0)),"-")</f>
        <v>-</v>
      </c>
      <c r="S387" s="13"/>
      <c r="T387" s="16" t="str">
        <f>IF(NOT(R387="-"),INDEX(Dictionaries!F:F,MATCH(Main!S387,Dictionaries!E:E,0)),"-")</f>
        <v>-</v>
      </c>
      <c r="U387" s="13"/>
      <c r="V387" s="16" t="str">
        <f>IF(NOT(R387="-"),INDEX(Dictionaries!H:H,MATCH(Main!U387,Dictionaries!G:G,0)),"-")</f>
        <v>-</v>
      </c>
      <c r="W387" s="14"/>
      <c r="X387" s="44" t="str">
        <f>IF(NOT(R387="-"),INDEX(Dictionaries!J:J,MATCH(Main!W387,Dictionaries!I:I,0)),"-")</f>
        <v>-</v>
      </c>
      <c r="Y387" s="12"/>
      <c r="Z387" s="16" t="str">
        <f>IF(NOT(R387="-"),INDEX(Dictionaries!D:D,MATCH(Main!Y387,Dictionaries!C:C,0)),"-")</f>
        <v>-</v>
      </c>
      <c r="AA387" s="13"/>
      <c r="AB387" s="16" t="str">
        <f>IF(NOT(R387="-"),INDEX(Dictionaries!F:F,MATCH(Main!AA387,Dictionaries!E:E,0)),"-")</f>
        <v>-</v>
      </c>
      <c r="AC387" s="13"/>
      <c r="AD387" s="16" t="str">
        <f>IF(NOT(R387="-"),INDEX(Dictionaries!H:H,MATCH(Main!AC387,Dictionaries!G:G,0)),"-")</f>
        <v>-</v>
      </c>
      <c r="AE387" s="14"/>
      <c r="AF387" s="16" t="str">
        <f>IF(NOT(R387="-"),INDEX(Dictionaries!J:J,MATCH(Main!AE387,Dictionaries!I:I,0)),"-")</f>
        <v>-</v>
      </c>
      <c r="AG387" s="13"/>
      <c r="AH387" s="16" t="str">
        <f>IF(NOT(R387="-"),INDEX(Dictionaries!L:L,MATCH(Main!AG387,Dictionaries!K:K,0)),"-")</f>
        <v>-</v>
      </c>
      <c r="AI387" s="16" t="str">
        <f t="shared" si="111"/>
        <v>-</v>
      </c>
    </row>
    <row r="388" spans="1:35">
      <c r="E388" s="9"/>
      <c r="Q388" s="12"/>
      <c r="R388" s="16" t="str">
        <f>IF(NOT(ISBLANK(Q388)),INDEX(Dictionaries!D:D,MATCH(Main!Q388,Dictionaries!C:C,0)),"-")</f>
        <v>-</v>
      </c>
      <c r="S388" s="13"/>
      <c r="T388" s="16" t="str">
        <f>IF(NOT(R388="-"),INDEX(Dictionaries!F:F,MATCH(Main!S388,Dictionaries!E:E,0)),"-")</f>
        <v>-</v>
      </c>
      <c r="U388" s="13"/>
      <c r="V388" s="16" t="str">
        <f>IF(NOT(R388="-"),INDEX(Dictionaries!H:H,MATCH(Main!U388,Dictionaries!G:G,0)),"-")</f>
        <v>-</v>
      </c>
      <c r="W388" s="14"/>
      <c r="X388" s="44" t="str">
        <f>IF(NOT(R388="-"),INDEX(Dictionaries!J:J,MATCH(Main!W388,Dictionaries!I:I,0)),"-")</f>
        <v>-</v>
      </c>
      <c r="Y388" s="12"/>
      <c r="Z388" s="16" t="str">
        <f>IF(NOT(R388="-"),INDEX(Dictionaries!D:D,MATCH(Main!Y388,Dictionaries!C:C,0)),"-")</f>
        <v>-</v>
      </c>
      <c r="AA388" s="13"/>
      <c r="AB388" s="16" t="str">
        <f>IF(NOT(R388="-"),INDEX(Dictionaries!F:F,MATCH(Main!AA388,Dictionaries!E:E,0)),"-")</f>
        <v>-</v>
      </c>
      <c r="AC388" s="13"/>
      <c r="AD388" s="16" t="str">
        <f>IF(NOT(R388="-"),INDEX(Dictionaries!H:H,MATCH(Main!AC388,Dictionaries!G:G,0)),"-")</f>
        <v>-</v>
      </c>
      <c r="AE388" s="14"/>
      <c r="AF388" s="16" t="str">
        <f>IF(NOT(R388="-"),INDEX(Dictionaries!J:J,MATCH(Main!AE388,Dictionaries!I:I,0)),"-")</f>
        <v>-</v>
      </c>
      <c r="AG388" s="13"/>
      <c r="AH388" s="16" t="str">
        <f>IF(NOT(R388="-"),INDEX(Dictionaries!L:L,MATCH(Main!AG388,Dictionaries!K:K,0)),"-")</f>
        <v>-</v>
      </c>
      <c r="AI388" s="16" t="str">
        <f t="shared" si="111"/>
        <v>-</v>
      </c>
    </row>
    <row r="389" spans="1:35">
      <c r="A389" s="18"/>
      <c r="B389" s="18"/>
      <c r="E389" s="9"/>
      <c r="Q389" s="12"/>
      <c r="R389" s="16" t="str">
        <f>IF(NOT(ISBLANK(Q389)),INDEX(Dictionaries!D:D,MATCH(Main!Q389,Dictionaries!C:C,0)),"-")</f>
        <v>-</v>
      </c>
      <c r="S389" s="13"/>
      <c r="T389" s="16" t="str">
        <f>IF(NOT(R389="-"),INDEX(Dictionaries!F:F,MATCH(Main!S389,Dictionaries!E:E,0)),"-")</f>
        <v>-</v>
      </c>
      <c r="U389" s="13"/>
      <c r="V389" s="16" t="str">
        <f>IF(NOT(R389="-"),INDEX(Dictionaries!H:H,MATCH(Main!U389,Dictionaries!G:G,0)),"-")</f>
        <v>-</v>
      </c>
      <c r="W389" s="14"/>
      <c r="X389" s="44" t="str">
        <f>IF(NOT(R389="-"),INDEX(Dictionaries!J:J,MATCH(Main!W389,Dictionaries!I:I,0)),"-")</f>
        <v>-</v>
      </c>
      <c r="Y389" s="12"/>
      <c r="Z389" s="16" t="str">
        <f>IF(NOT(R389="-"),INDEX(Dictionaries!D:D,MATCH(Main!Y389,Dictionaries!C:C,0)),"-")</f>
        <v>-</v>
      </c>
      <c r="AA389" s="13"/>
      <c r="AB389" s="16" t="str">
        <f>IF(NOT(R389="-"),INDEX(Dictionaries!F:F,MATCH(Main!AA389,Dictionaries!E:E,0)),"-")</f>
        <v>-</v>
      </c>
      <c r="AC389" s="13"/>
      <c r="AD389" s="16" t="str">
        <f>IF(NOT(R389="-"),INDEX(Dictionaries!H:H,MATCH(Main!AC389,Dictionaries!G:G,0)),"-")</f>
        <v>-</v>
      </c>
      <c r="AE389" s="14"/>
      <c r="AF389" s="16" t="str">
        <f>IF(NOT(R389="-"),INDEX(Dictionaries!J:J,MATCH(Main!AE389,Dictionaries!I:I,0)),"-")</f>
        <v>-</v>
      </c>
      <c r="AG389" s="13"/>
      <c r="AH389" s="16" t="str">
        <f>IF(NOT(R389="-"),INDEX(Dictionaries!L:L,MATCH(Main!AG389,Dictionaries!K:K,0)),"-")</f>
        <v>-</v>
      </c>
      <c r="AI389" s="16" t="str">
        <f t="shared" si="111"/>
        <v>-</v>
      </c>
    </row>
    <row r="390" spans="1:35">
      <c r="E390" s="9"/>
      <c r="Q390" s="12"/>
      <c r="R390" s="16" t="str">
        <f>IF(NOT(ISBLANK(Q390)),INDEX(Dictionaries!D:D,MATCH(Main!Q390,Dictionaries!C:C,0)),"-")</f>
        <v>-</v>
      </c>
      <c r="S390" s="13"/>
      <c r="T390" s="16" t="str">
        <f>IF(NOT(R390="-"),INDEX(Dictionaries!F:F,MATCH(Main!S390,Dictionaries!E:E,0)),"-")</f>
        <v>-</v>
      </c>
      <c r="U390" s="13"/>
      <c r="V390" s="16" t="str">
        <f>IF(NOT(R390="-"),INDEX(Dictionaries!H:H,MATCH(Main!U390,Dictionaries!G:G,0)),"-")</f>
        <v>-</v>
      </c>
      <c r="W390" s="14"/>
      <c r="X390" s="44" t="str">
        <f>IF(NOT(R390="-"),INDEX(Dictionaries!J:J,MATCH(Main!W390,Dictionaries!I:I,0)),"-")</f>
        <v>-</v>
      </c>
      <c r="Y390" s="12"/>
      <c r="Z390" s="16" t="str">
        <f>IF(NOT(R390="-"),INDEX(Dictionaries!D:D,MATCH(Main!Y390,Dictionaries!C:C,0)),"-")</f>
        <v>-</v>
      </c>
      <c r="AA390" s="13"/>
      <c r="AB390" s="16" t="str">
        <f>IF(NOT(R390="-"),INDEX(Dictionaries!F:F,MATCH(Main!AA390,Dictionaries!E:E,0)),"-")</f>
        <v>-</v>
      </c>
      <c r="AC390" s="13"/>
      <c r="AD390" s="16" t="str">
        <f>IF(NOT(R390="-"),INDEX(Dictionaries!H:H,MATCH(Main!AC390,Dictionaries!G:G,0)),"-")</f>
        <v>-</v>
      </c>
      <c r="AE390" s="14"/>
      <c r="AF390" s="16" t="str">
        <f>IF(NOT(R390="-"),INDEX(Dictionaries!J:J,MATCH(Main!AE390,Dictionaries!I:I,0)),"-")</f>
        <v>-</v>
      </c>
      <c r="AG390" s="13"/>
      <c r="AH390" s="16" t="str">
        <f>IF(NOT(R390="-"),INDEX(Dictionaries!L:L,MATCH(Main!AG390,Dictionaries!K:K,0)),"-")</f>
        <v>-</v>
      </c>
      <c r="AI390" s="16" t="str">
        <f t="shared" si="111"/>
        <v>-</v>
      </c>
    </row>
    <row r="391" spans="1:35">
      <c r="E391" s="9"/>
      <c r="Q391" s="12"/>
      <c r="R391" s="16" t="str">
        <f>IF(NOT(ISBLANK(Q391)),INDEX(Dictionaries!D:D,MATCH(Main!Q391,Dictionaries!C:C,0)),"-")</f>
        <v>-</v>
      </c>
      <c r="S391" s="13"/>
      <c r="T391" s="16" t="str">
        <f>IF(NOT(R391="-"),INDEX(Dictionaries!F:F,MATCH(Main!S391,Dictionaries!E:E,0)),"-")</f>
        <v>-</v>
      </c>
      <c r="U391" s="13"/>
      <c r="V391" s="16" t="str">
        <f>IF(NOT(R391="-"),INDEX(Dictionaries!H:H,MATCH(Main!U391,Dictionaries!G:G,0)),"-")</f>
        <v>-</v>
      </c>
      <c r="W391" s="14"/>
      <c r="X391" s="44" t="str">
        <f>IF(NOT(R391="-"),INDEX(Dictionaries!J:J,MATCH(Main!W391,Dictionaries!I:I,0)),"-")</f>
        <v>-</v>
      </c>
      <c r="Y391" s="12"/>
      <c r="Z391" s="16" t="str">
        <f>IF(NOT(R391="-"),INDEX(Dictionaries!D:D,MATCH(Main!Y391,Dictionaries!C:C,0)),"-")</f>
        <v>-</v>
      </c>
      <c r="AA391" s="13"/>
      <c r="AB391" s="16" t="str">
        <f>IF(NOT(R391="-"),INDEX(Dictionaries!F:F,MATCH(Main!AA391,Dictionaries!E:E,0)),"-")</f>
        <v>-</v>
      </c>
      <c r="AC391" s="13"/>
      <c r="AD391" s="16" t="str">
        <f>IF(NOT(R391="-"),INDEX(Dictionaries!H:H,MATCH(Main!AC391,Dictionaries!G:G,0)),"-")</f>
        <v>-</v>
      </c>
      <c r="AE391" s="14"/>
      <c r="AF391" s="16" t="str">
        <f>IF(NOT(R391="-"),INDEX(Dictionaries!J:J,MATCH(Main!AE391,Dictionaries!I:I,0)),"-")</f>
        <v>-</v>
      </c>
      <c r="AG391" s="13"/>
      <c r="AH391" s="16" t="str">
        <f>IF(NOT(R391="-"),INDEX(Dictionaries!L:L,MATCH(Main!AG391,Dictionaries!K:K,0)),"-")</f>
        <v>-</v>
      </c>
      <c r="AI391" s="16" t="str">
        <f t="shared" si="111"/>
        <v>-</v>
      </c>
    </row>
    <row r="392" spans="1:35">
      <c r="E392" s="9"/>
      <c r="Q392" s="12"/>
      <c r="R392" s="16" t="str">
        <f>IF(NOT(ISBLANK(Q392)),INDEX(Dictionaries!D:D,MATCH(Main!Q392,Dictionaries!C:C,0)),"-")</f>
        <v>-</v>
      </c>
      <c r="S392" s="13"/>
      <c r="T392" s="16" t="str">
        <f>IF(NOT(R392="-"),INDEX(Dictionaries!F:F,MATCH(Main!S392,Dictionaries!E:E,0)),"-")</f>
        <v>-</v>
      </c>
      <c r="U392" s="13"/>
      <c r="V392" s="16" t="str">
        <f>IF(NOT(R392="-"),INDEX(Dictionaries!H:H,MATCH(Main!U392,Dictionaries!G:G,0)),"-")</f>
        <v>-</v>
      </c>
      <c r="W392" s="14"/>
      <c r="X392" s="44" t="str">
        <f>IF(NOT(R392="-"),INDEX(Dictionaries!J:J,MATCH(Main!W392,Dictionaries!I:I,0)),"-")</f>
        <v>-</v>
      </c>
      <c r="Y392" s="12"/>
      <c r="Z392" s="16" t="str">
        <f>IF(NOT(R392="-"),INDEX(Dictionaries!D:D,MATCH(Main!Y392,Dictionaries!C:C,0)),"-")</f>
        <v>-</v>
      </c>
      <c r="AA392" s="13"/>
      <c r="AB392" s="16" t="str">
        <f>IF(NOT(R392="-"),INDEX(Dictionaries!F:F,MATCH(Main!AA392,Dictionaries!E:E,0)),"-")</f>
        <v>-</v>
      </c>
      <c r="AC392" s="13"/>
      <c r="AD392" s="16" t="str">
        <f>IF(NOT(R392="-"),INDEX(Dictionaries!H:H,MATCH(Main!AC392,Dictionaries!G:G,0)),"-")</f>
        <v>-</v>
      </c>
      <c r="AE392" s="14"/>
      <c r="AF392" s="16" t="str">
        <f>IF(NOT(R392="-"),INDEX(Dictionaries!J:J,MATCH(Main!AE392,Dictionaries!I:I,0)),"-")</f>
        <v>-</v>
      </c>
      <c r="AG392" s="13"/>
      <c r="AH392" s="16" t="str">
        <f>IF(NOT(R392="-"),INDEX(Dictionaries!L:L,MATCH(Main!AG392,Dictionaries!K:K,0)),"-")</f>
        <v>-</v>
      </c>
      <c r="AI392" s="16" t="str">
        <f t="shared" si="111"/>
        <v>-</v>
      </c>
    </row>
    <row r="393" spans="1:35">
      <c r="A393" s="18"/>
      <c r="B393" s="18"/>
      <c r="E393" s="9"/>
      <c r="Q393" s="12"/>
      <c r="R393" s="16" t="str">
        <f>IF(NOT(ISBLANK(Q393)),INDEX(Dictionaries!D:D,MATCH(Main!Q393,Dictionaries!C:C,0)),"-")</f>
        <v>-</v>
      </c>
      <c r="S393" s="13"/>
      <c r="T393" s="16" t="str">
        <f>IF(NOT(R393="-"),INDEX(Dictionaries!F:F,MATCH(Main!S393,Dictionaries!E:E,0)),"-")</f>
        <v>-</v>
      </c>
      <c r="U393" s="13"/>
      <c r="V393" s="16" t="str">
        <f>IF(NOT(R393="-"),INDEX(Dictionaries!H:H,MATCH(Main!U393,Dictionaries!G:G,0)),"-")</f>
        <v>-</v>
      </c>
      <c r="W393" s="14"/>
      <c r="X393" s="44" t="str">
        <f>IF(NOT(R393="-"),INDEX(Dictionaries!J:J,MATCH(Main!W393,Dictionaries!I:I,0)),"-")</f>
        <v>-</v>
      </c>
      <c r="Y393" s="12"/>
      <c r="Z393" s="16" t="str">
        <f>IF(NOT(R393="-"),INDEX(Dictionaries!D:D,MATCH(Main!Y393,Dictionaries!C:C,0)),"-")</f>
        <v>-</v>
      </c>
      <c r="AA393" s="13"/>
      <c r="AB393" s="16" t="str">
        <f>IF(NOT(R393="-"),INDEX(Dictionaries!F:F,MATCH(Main!AA393,Dictionaries!E:E,0)),"-")</f>
        <v>-</v>
      </c>
      <c r="AC393" s="13"/>
      <c r="AD393" s="16" t="str">
        <f>IF(NOT(R393="-"),INDEX(Dictionaries!H:H,MATCH(Main!AC393,Dictionaries!G:G,0)),"-")</f>
        <v>-</v>
      </c>
      <c r="AE393" s="14"/>
      <c r="AF393" s="16" t="str">
        <f>IF(NOT(R393="-"),INDEX(Dictionaries!J:J,MATCH(Main!AE393,Dictionaries!I:I,0)),"-")</f>
        <v>-</v>
      </c>
      <c r="AG393" s="13"/>
      <c r="AH393" s="16" t="str">
        <f>IF(NOT(R393="-"),INDEX(Dictionaries!L:L,MATCH(Main!AG393,Dictionaries!K:K,0)),"-")</f>
        <v>-</v>
      </c>
      <c r="AI393" s="16" t="str">
        <f t="shared" si="111"/>
        <v>-</v>
      </c>
    </row>
    <row r="394" spans="1:35">
      <c r="E394" s="9"/>
      <c r="Q394" s="12"/>
      <c r="R394" s="16" t="str">
        <f>IF(NOT(ISBLANK(Q394)),INDEX(Dictionaries!D:D,MATCH(Main!Q394,Dictionaries!C:C,0)),"-")</f>
        <v>-</v>
      </c>
      <c r="S394" s="13"/>
      <c r="T394" s="16" t="str">
        <f>IF(NOT(R394="-"),INDEX(Dictionaries!F:F,MATCH(Main!S394,Dictionaries!E:E,0)),"-")</f>
        <v>-</v>
      </c>
      <c r="U394" s="13"/>
      <c r="V394" s="16" t="str">
        <f>IF(NOT(R394="-"),INDEX(Dictionaries!H:H,MATCH(Main!U394,Dictionaries!G:G,0)),"-")</f>
        <v>-</v>
      </c>
      <c r="W394" s="14"/>
      <c r="X394" s="44" t="str">
        <f>IF(NOT(R394="-"),INDEX(Dictionaries!J:J,MATCH(Main!W394,Dictionaries!I:I,0)),"-")</f>
        <v>-</v>
      </c>
      <c r="Y394" s="12"/>
      <c r="Z394" s="16" t="str">
        <f>IF(NOT(R394="-"),INDEX(Dictionaries!D:D,MATCH(Main!Y394,Dictionaries!C:C,0)),"-")</f>
        <v>-</v>
      </c>
      <c r="AA394" s="13"/>
      <c r="AB394" s="16" t="str">
        <f>IF(NOT(R394="-"),INDEX(Dictionaries!F:F,MATCH(Main!AA394,Dictionaries!E:E,0)),"-")</f>
        <v>-</v>
      </c>
      <c r="AC394" s="13"/>
      <c r="AD394" s="16" t="str">
        <f>IF(NOT(R394="-"),INDEX(Dictionaries!H:H,MATCH(Main!AC394,Dictionaries!G:G,0)),"-")</f>
        <v>-</v>
      </c>
      <c r="AE394" s="14"/>
      <c r="AF394" s="16" t="str">
        <f>IF(NOT(R394="-"),INDEX(Dictionaries!J:J,MATCH(Main!AE394,Dictionaries!I:I,0)),"-")</f>
        <v>-</v>
      </c>
      <c r="AG394" s="13"/>
      <c r="AH394" s="16" t="str">
        <f>IF(NOT(R394="-"),INDEX(Dictionaries!L:L,MATCH(Main!AG394,Dictionaries!K:K,0)),"-")</f>
        <v>-</v>
      </c>
      <c r="AI394" s="16" t="str">
        <f t="shared" si="111"/>
        <v>-</v>
      </c>
    </row>
    <row r="395" spans="1:35">
      <c r="E395" s="9"/>
      <c r="Q395" s="12"/>
      <c r="R395" s="16" t="str">
        <f>IF(NOT(ISBLANK(Q395)),INDEX(Dictionaries!D:D,MATCH(Main!Q395,Dictionaries!C:C,0)),"-")</f>
        <v>-</v>
      </c>
      <c r="S395" s="13"/>
      <c r="T395" s="16" t="str">
        <f>IF(NOT(R395="-"),INDEX(Dictionaries!F:F,MATCH(Main!S395,Dictionaries!E:E,0)),"-")</f>
        <v>-</v>
      </c>
      <c r="U395" s="13"/>
      <c r="V395" s="16" t="str">
        <f>IF(NOT(R395="-"),INDEX(Dictionaries!H:H,MATCH(Main!U395,Dictionaries!G:G,0)),"-")</f>
        <v>-</v>
      </c>
      <c r="W395" s="14"/>
      <c r="X395" s="44" t="str">
        <f>IF(NOT(R395="-"),INDEX(Dictionaries!J:J,MATCH(Main!W395,Dictionaries!I:I,0)),"-")</f>
        <v>-</v>
      </c>
      <c r="Y395" s="12"/>
      <c r="Z395" s="16" t="str">
        <f>IF(NOT(R395="-"),INDEX(Dictionaries!D:D,MATCH(Main!Y395,Dictionaries!C:C,0)),"-")</f>
        <v>-</v>
      </c>
      <c r="AA395" s="13"/>
      <c r="AB395" s="16" t="str">
        <f>IF(NOT(R395="-"),INDEX(Dictionaries!F:F,MATCH(Main!AA395,Dictionaries!E:E,0)),"-")</f>
        <v>-</v>
      </c>
      <c r="AC395" s="13"/>
      <c r="AD395" s="16" t="str">
        <f>IF(NOT(R395="-"),INDEX(Dictionaries!H:H,MATCH(Main!AC395,Dictionaries!G:G,0)),"-")</f>
        <v>-</v>
      </c>
      <c r="AE395" s="14"/>
      <c r="AF395" s="16" t="str">
        <f>IF(NOT(R395="-"),INDEX(Dictionaries!J:J,MATCH(Main!AE395,Dictionaries!I:I,0)),"-")</f>
        <v>-</v>
      </c>
      <c r="AG395" s="13"/>
      <c r="AH395" s="16" t="str">
        <f>IF(NOT(R395="-"),INDEX(Dictionaries!L:L,MATCH(Main!AG395,Dictionaries!K:K,0)),"-")</f>
        <v>-</v>
      </c>
      <c r="AI395" s="16" t="str">
        <f t="shared" si="111"/>
        <v>-</v>
      </c>
    </row>
    <row r="396" spans="1:35">
      <c r="E396" s="9"/>
      <c r="Q396" s="12"/>
      <c r="R396" s="16" t="str">
        <f>IF(NOT(ISBLANK(Q396)),INDEX(Dictionaries!D:D,MATCH(Main!Q396,Dictionaries!C:C,0)),"-")</f>
        <v>-</v>
      </c>
      <c r="S396" s="13"/>
      <c r="T396" s="16" t="str">
        <f>IF(NOT(R396="-"),INDEX(Dictionaries!F:F,MATCH(Main!S396,Dictionaries!E:E,0)),"-")</f>
        <v>-</v>
      </c>
      <c r="U396" s="13"/>
      <c r="V396" s="16" t="str">
        <f>IF(NOT(R396="-"),INDEX(Dictionaries!H:H,MATCH(Main!U396,Dictionaries!G:G,0)),"-")</f>
        <v>-</v>
      </c>
      <c r="W396" s="14"/>
      <c r="X396" s="44" t="str">
        <f>IF(NOT(R396="-"),INDEX(Dictionaries!J:J,MATCH(Main!W396,Dictionaries!I:I,0)),"-")</f>
        <v>-</v>
      </c>
      <c r="Y396" s="12"/>
      <c r="Z396" s="16" t="str">
        <f>IF(NOT(R396="-"),INDEX(Dictionaries!D:D,MATCH(Main!Y396,Dictionaries!C:C,0)),"-")</f>
        <v>-</v>
      </c>
      <c r="AA396" s="13"/>
      <c r="AB396" s="16" t="str">
        <f>IF(NOT(R396="-"),INDEX(Dictionaries!F:F,MATCH(Main!AA396,Dictionaries!E:E,0)),"-")</f>
        <v>-</v>
      </c>
      <c r="AC396" s="13"/>
      <c r="AD396" s="16" t="str">
        <f>IF(NOT(R396="-"),INDEX(Dictionaries!H:H,MATCH(Main!AC396,Dictionaries!G:G,0)),"-")</f>
        <v>-</v>
      </c>
      <c r="AE396" s="14"/>
      <c r="AF396" s="16" t="str">
        <f>IF(NOT(R396="-"),INDEX(Dictionaries!J:J,MATCH(Main!AE396,Dictionaries!I:I,0)),"-")</f>
        <v>-</v>
      </c>
      <c r="AG396" s="13"/>
      <c r="AH396" s="16" t="str">
        <f>IF(NOT(R396="-"),INDEX(Dictionaries!L:L,MATCH(Main!AG396,Dictionaries!K:K,0)),"-")</f>
        <v>-</v>
      </c>
      <c r="AI396" s="16" t="str">
        <f t="shared" si="111"/>
        <v>-</v>
      </c>
    </row>
    <row r="397" spans="1:35">
      <c r="A397" s="18"/>
      <c r="B397" s="18"/>
      <c r="E397" s="9"/>
      <c r="Q397" s="12"/>
      <c r="R397" s="16" t="str">
        <f>IF(NOT(ISBLANK(Q397)),INDEX(Dictionaries!D:D,MATCH(Main!Q397,Dictionaries!C:C,0)),"-")</f>
        <v>-</v>
      </c>
      <c r="S397" s="13"/>
      <c r="T397" s="16" t="str">
        <f>IF(NOT(R397="-"),INDEX(Dictionaries!F:F,MATCH(Main!S397,Dictionaries!E:E,0)),"-")</f>
        <v>-</v>
      </c>
      <c r="U397" s="13"/>
      <c r="V397" s="16" t="str">
        <f>IF(NOT(R397="-"),INDEX(Dictionaries!H:H,MATCH(Main!U397,Dictionaries!G:G,0)),"-")</f>
        <v>-</v>
      </c>
      <c r="W397" s="14"/>
      <c r="X397" s="44" t="str">
        <f>IF(NOT(R397="-"),INDEX(Dictionaries!J:J,MATCH(Main!W397,Dictionaries!I:I,0)),"-")</f>
        <v>-</v>
      </c>
      <c r="Y397" s="12"/>
      <c r="Z397" s="16" t="str">
        <f>IF(NOT(R397="-"),INDEX(Dictionaries!D:D,MATCH(Main!Y397,Dictionaries!C:C,0)),"-")</f>
        <v>-</v>
      </c>
      <c r="AA397" s="13"/>
      <c r="AB397" s="16" t="str">
        <f>IF(NOT(R397="-"),INDEX(Dictionaries!F:F,MATCH(Main!AA397,Dictionaries!E:E,0)),"-")</f>
        <v>-</v>
      </c>
      <c r="AC397" s="13"/>
      <c r="AD397" s="16" t="str">
        <f>IF(NOT(R397="-"),INDEX(Dictionaries!H:H,MATCH(Main!AC397,Dictionaries!G:G,0)),"-")</f>
        <v>-</v>
      </c>
      <c r="AE397" s="14"/>
      <c r="AF397" s="16" t="str">
        <f>IF(NOT(R397="-"),INDEX(Dictionaries!J:J,MATCH(Main!AE397,Dictionaries!I:I,0)),"-")</f>
        <v>-</v>
      </c>
      <c r="AG397" s="13"/>
      <c r="AH397" s="16" t="str">
        <f>IF(NOT(R397="-"),INDEX(Dictionaries!L:L,MATCH(Main!AG397,Dictionaries!K:K,0)),"-")</f>
        <v>-</v>
      </c>
      <c r="AI397" s="16" t="str">
        <f t="shared" si="111"/>
        <v>-</v>
      </c>
    </row>
    <row r="398" spans="1:35">
      <c r="E398" s="9"/>
      <c r="Q398" s="12"/>
      <c r="R398" s="16" t="str">
        <f>IF(NOT(ISBLANK(Q398)),INDEX(Dictionaries!D:D,MATCH(Main!Q398,Dictionaries!C:C,0)),"-")</f>
        <v>-</v>
      </c>
      <c r="S398" s="13"/>
      <c r="T398" s="16" t="str">
        <f>IF(NOT(R398="-"),INDEX(Dictionaries!F:F,MATCH(Main!S398,Dictionaries!E:E,0)),"-")</f>
        <v>-</v>
      </c>
      <c r="U398" s="13"/>
      <c r="V398" s="16" t="str">
        <f>IF(NOT(R398="-"),INDEX(Dictionaries!H:H,MATCH(Main!U398,Dictionaries!G:G,0)),"-")</f>
        <v>-</v>
      </c>
      <c r="W398" s="14"/>
      <c r="X398" s="44" t="str">
        <f>IF(NOT(R398="-"),INDEX(Dictionaries!J:J,MATCH(Main!W398,Dictionaries!I:I,0)),"-")</f>
        <v>-</v>
      </c>
      <c r="Y398" s="12"/>
      <c r="Z398" s="16" t="str">
        <f>IF(NOT(R398="-"),INDEX(Dictionaries!D:D,MATCH(Main!Y398,Dictionaries!C:C,0)),"-")</f>
        <v>-</v>
      </c>
      <c r="AA398" s="13"/>
      <c r="AB398" s="16" t="str">
        <f>IF(NOT(R398="-"),INDEX(Dictionaries!F:F,MATCH(Main!AA398,Dictionaries!E:E,0)),"-")</f>
        <v>-</v>
      </c>
      <c r="AC398" s="13"/>
      <c r="AD398" s="16" t="str">
        <f>IF(NOT(R398="-"),INDEX(Dictionaries!H:H,MATCH(Main!AC398,Dictionaries!G:G,0)),"-")</f>
        <v>-</v>
      </c>
      <c r="AE398" s="14"/>
      <c r="AF398" s="16" t="str">
        <f>IF(NOT(R398="-"),INDEX(Dictionaries!J:J,MATCH(Main!AE398,Dictionaries!I:I,0)),"-")</f>
        <v>-</v>
      </c>
      <c r="AG398" s="13"/>
      <c r="AH398" s="16" t="str">
        <f>IF(NOT(R398="-"),INDEX(Dictionaries!L:L,MATCH(Main!AG398,Dictionaries!K:K,0)),"-")</f>
        <v>-</v>
      </c>
      <c r="AI398" s="16" t="str">
        <f t="shared" si="111"/>
        <v>-</v>
      </c>
    </row>
    <row r="399" spans="1:35">
      <c r="E399" s="9"/>
      <c r="Q399" s="12"/>
      <c r="R399" s="16" t="str">
        <f>IF(NOT(ISBLANK(Q399)),INDEX(Dictionaries!D:D,MATCH(Main!Q399,Dictionaries!C:C,0)),"-")</f>
        <v>-</v>
      </c>
      <c r="S399" s="13"/>
      <c r="T399" s="16" t="str">
        <f>IF(NOT(R399="-"),INDEX(Dictionaries!F:F,MATCH(Main!S399,Dictionaries!E:E,0)),"-")</f>
        <v>-</v>
      </c>
      <c r="U399" s="13"/>
      <c r="V399" s="16" t="str">
        <f>IF(NOT(R399="-"),INDEX(Dictionaries!H:H,MATCH(Main!U399,Dictionaries!G:G,0)),"-")</f>
        <v>-</v>
      </c>
      <c r="W399" s="14"/>
      <c r="X399" s="44" t="str">
        <f>IF(NOT(R399="-"),INDEX(Dictionaries!J:J,MATCH(Main!W399,Dictionaries!I:I,0)),"-")</f>
        <v>-</v>
      </c>
      <c r="Y399" s="12"/>
      <c r="Z399" s="16" t="str">
        <f>IF(NOT(R399="-"),INDEX(Dictionaries!D:D,MATCH(Main!Y399,Dictionaries!C:C,0)),"-")</f>
        <v>-</v>
      </c>
      <c r="AA399" s="13"/>
      <c r="AB399" s="16" t="str">
        <f>IF(NOT(R399="-"),INDEX(Dictionaries!F:F,MATCH(Main!AA399,Dictionaries!E:E,0)),"-")</f>
        <v>-</v>
      </c>
      <c r="AC399" s="13"/>
      <c r="AD399" s="16" t="str">
        <f>IF(NOT(R399="-"),INDEX(Dictionaries!H:H,MATCH(Main!AC399,Dictionaries!G:G,0)),"-")</f>
        <v>-</v>
      </c>
      <c r="AE399" s="14"/>
      <c r="AF399" s="16" t="str">
        <f>IF(NOT(R399="-"),INDEX(Dictionaries!J:J,MATCH(Main!AE399,Dictionaries!I:I,0)),"-")</f>
        <v>-</v>
      </c>
      <c r="AG399" s="13"/>
      <c r="AH399" s="16" t="str">
        <f>IF(NOT(R399="-"),INDEX(Dictionaries!L:L,MATCH(Main!AG399,Dictionaries!K:K,0)),"-")</f>
        <v>-</v>
      </c>
      <c r="AI399" s="16" t="str">
        <f t="shared" si="111"/>
        <v>-</v>
      </c>
    </row>
    <row r="400" spans="1:35">
      <c r="E400" s="9"/>
      <c r="Q400" s="12"/>
      <c r="R400" s="16" t="str">
        <f>IF(NOT(ISBLANK(Q400)),INDEX(Dictionaries!D:D,MATCH(Main!Q400,Dictionaries!C:C,0)),"-")</f>
        <v>-</v>
      </c>
      <c r="S400" s="13"/>
      <c r="T400" s="16" t="str">
        <f>IF(NOT(R400="-"),INDEX(Dictionaries!F:F,MATCH(Main!S400,Dictionaries!E:E,0)),"-")</f>
        <v>-</v>
      </c>
      <c r="U400" s="13"/>
      <c r="V400" s="16" t="str">
        <f>IF(NOT(R400="-"),INDEX(Dictionaries!H:H,MATCH(Main!U400,Dictionaries!G:G,0)),"-")</f>
        <v>-</v>
      </c>
      <c r="W400" s="14"/>
      <c r="X400" s="44" t="str">
        <f>IF(NOT(R400="-"),INDEX(Dictionaries!J:J,MATCH(Main!W400,Dictionaries!I:I,0)),"-")</f>
        <v>-</v>
      </c>
      <c r="Y400" s="12"/>
      <c r="Z400" s="16" t="str">
        <f>IF(NOT(R400="-"),INDEX(Dictionaries!D:D,MATCH(Main!Y400,Dictionaries!C:C,0)),"-")</f>
        <v>-</v>
      </c>
      <c r="AA400" s="13"/>
      <c r="AB400" s="16" t="str">
        <f>IF(NOT(R400="-"),INDEX(Dictionaries!F:F,MATCH(Main!AA400,Dictionaries!E:E,0)),"-")</f>
        <v>-</v>
      </c>
      <c r="AC400" s="13"/>
      <c r="AD400" s="16" t="str">
        <f>IF(NOT(R400="-"),INDEX(Dictionaries!H:H,MATCH(Main!AC400,Dictionaries!G:G,0)),"-")</f>
        <v>-</v>
      </c>
      <c r="AE400" s="14"/>
      <c r="AF400" s="16" t="str">
        <f>IF(NOT(R400="-"),INDEX(Dictionaries!J:J,MATCH(Main!AE400,Dictionaries!I:I,0)),"-")</f>
        <v>-</v>
      </c>
      <c r="AG400" s="13"/>
      <c r="AH400" s="16" t="str">
        <f>IF(NOT(R400="-"),INDEX(Dictionaries!L:L,MATCH(Main!AG400,Dictionaries!K:K,0)),"-")</f>
        <v>-</v>
      </c>
      <c r="AI400" s="16" t="str">
        <f t="shared" si="111"/>
        <v>-</v>
      </c>
    </row>
    <row r="401" spans="1:35">
      <c r="A401" s="18"/>
      <c r="B401" s="18"/>
      <c r="E401" s="9"/>
      <c r="Q401" s="12"/>
      <c r="R401" s="16" t="str">
        <f>IF(NOT(ISBLANK(Q401)),INDEX(Dictionaries!D:D,MATCH(Main!Q401,Dictionaries!C:C,0)),"-")</f>
        <v>-</v>
      </c>
      <c r="S401" s="13"/>
      <c r="T401" s="16" t="str">
        <f>IF(NOT(R401="-"),INDEX(Dictionaries!F:F,MATCH(Main!S401,Dictionaries!E:E,0)),"-")</f>
        <v>-</v>
      </c>
      <c r="U401" s="13"/>
      <c r="V401" s="16" t="str">
        <f>IF(NOT(R401="-"),INDEX(Dictionaries!H:H,MATCH(Main!U401,Dictionaries!G:G,0)),"-")</f>
        <v>-</v>
      </c>
      <c r="W401" s="14"/>
      <c r="X401" s="44" t="str">
        <f>IF(NOT(R401="-"),INDEX(Dictionaries!J:J,MATCH(Main!W401,Dictionaries!I:I,0)),"-")</f>
        <v>-</v>
      </c>
      <c r="Y401" s="12"/>
      <c r="Z401" s="16" t="str">
        <f>IF(NOT(R401="-"),INDEX(Dictionaries!D:D,MATCH(Main!Y401,Dictionaries!C:C,0)),"-")</f>
        <v>-</v>
      </c>
      <c r="AA401" s="13"/>
      <c r="AB401" s="16" t="str">
        <f>IF(NOT(R401="-"),INDEX(Dictionaries!F:F,MATCH(Main!AA401,Dictionaries!E:E,0)),"-")</f>
        <v>-</v>
      </c>
      <c r="AC401" s="13"/>
      <c r="AD401" s="16" t="str">
        <f>IF(NOT(R401="-"),INDEX(Dictionaries!H:H,MATCH(Main!AC401,Dictionaries!G:G,0)),"-")</f>
        <v>-</v>
      </c>
      <c r="AE401" s="14"/>
      <c r="AF401" s="16" t="str">
        <f>IF(NOT(R401="-"),INDEX(Dictionaries!J:J,MATCH(Main!AE401,Dictionaries!I:I,0)),"-")</f>
        <v>-</v>
      </c>
      <c r="AG401" s="13"/>
      <c r="AH401" s="16" t="str">
        <f>IF(NOT(R401="-"),INDEX(Dictionaries!L:L,MATCH(Main!AG401,Dictionaries!K:K,0)),"-")</f>
        <v>-</v>
      </c>
      <c r="AI401" s="16" t="str">
        <f t="shared" si="111"/>
        <v>-</v>
      </c>
    </row>
    <row r="402" spans="1:35">
      <c r="E402" s="9"/>
      <c r="Q402" s="12"/>
      <c r="R402" s="16" t="str">
        <f>IF(NOT(ISBLANK(Q402)),INDEX(Dictionaries!D:D,MATCH(Main!Q402,Dictionaries!C:C,0)),"-")</f>
        <v>-</v>
      </c>
      <c r="S402" s="13"/>
      <c r="T402" s="16" t="str">
        <f>IF(NOT(R402="-"),INDEX(Dictionaries!F:F,MATCH(Main!S402,Dictionaries!E:E,0)),"-")</f>
        <v>-</v>
      </c>
      <c r="U402" s="13"/>
      <c r="V402" s="16" t="str">
        <f>IF(NOT(R402="-"),INDEX(Dictionaries!H:H,MATCH(Main!U402,Dictionaries!G:G,0)),"-")</f>
        <v>-</v>
      </c>
      <c r="W402" s="14"/>
      <c r="X402" s="44" t="str">
        <f>IF(NOT(R402="-"),INDEX(Dictionaries!J:J,MATCH(Main!W402,Dictionaries!I:I,0)),"-")</f>
        <v>-</v>
      </c>
      <c r="Y402" s="12"/>
      <c r="Z402" s="16" t="str">
        <f>IF(NOT(R402="-"),INDEX(Dictionaries!D:D,MATCH(Main!Y402,Dictionaries!C:C,0)),"-")</f>
        <v>-</v>
      </c>
      <c r="AA402" s="13"/>
      <c r="AB402" s="16" t="str">
        <f>IF(NOT(R402="-"),INDEX(Dictionaries!F:F,MATCH(Main!AA402,Dictionaries!E:E,0)),"-")</f>
        <v>-</v>
      </c>
      <c r="AC402" s="13"/>
      <c r="AD402" s="16" t="str">
        <f>IF(NOT(R402="-"),INDEX(Dictionaries!H:H,MATCH(Main!AC402,Dictionaries!G:G,0)),"-")</f>
        <v>-</v>
      </c>
      <c r="AE402" s="14"/>
      <c r="AF402" s="16" t="str">
        <f>IF(NOT(R402="-"),INDEX(Dictionaries!J:J,MATCH(Main!AE402,Dictionaries!I:I,0)),"-")</f>
        <v>-</v>
      </c>
      <c r="AG402" s="13"/>
      <c r="AH402" s="16" t="str">
        <f>IF(NOT(R402="-"),INDEX(Dictionaries!L:L,MATCH(Main!AG402,Dictionaries!K:K,0)),"-")</f>
        <v>-</v>
      </c>
      <c r="AI402" s="16" t="str">
        <f t="shared" si="111"/>
        <v>-</v>
      </c>
    </row>
    <row r="403" spans="1:35">
      <c r="E403" s="9"/>
      <c r="Q403" s="12"/>
      <c r="R403" s="16" t="str">
        <f>IF(NOT(ISBLANK(Q403)),INDEX(Dictionaries!D:D,MATCH(Main!Q403,Dictionaries!C:C,0)),"-")</f>
        <v>-</v>
      </c>
      <c r="S403" s="13"/>
      <c r="T403" s="16" t="str">
        <f>IF(NOT(R403="-"),INDEX(Dictionaries!F:F,MATCH(Main!S403,Dictionaries!E:E,0)),"-")</f>
        <v>-</v>
      </c>
      <c r="U403" s="13"/>
      <c r="V403" s="16" t="str">
        <f>IF(NOT(R403="-"),INDEX(Dictionaries!H:H,MATCH(Main!U403,Dictionaries!G:G,0)),"-")</f>
        <v>-</v>
      </c>
      <c r="W403" s="14"/>
      <c r="X403" s="44" t="str">
        <f>IF(NOT(R403="-"),INDEX(Dictionaries!J:J,MATCH(Main!W403,Dictionaries!I:I,0)),"-")</f>
        <v>-</v>
      </c>
      <c r="Y403" s="12"/>
      <c r="Z403" s="16" t="str">
        <f>IF(NOT(R403="-"),INDEX(Dictionaries!D:D,MATCH(Main!Y403,Dictionaries!C:C,0)),"-")</f>
        <v>-</v>
      </c>
      <c r="AA403" s="13"/>
      <c r="AB403" s="16" t="str">
        <f>IF(NOT(R403="-"),INDEX(Dictionaries!F:F,MATCH(Main!AA403,Dictionaries!E:E,0)),"-")</f>
        <v>-</v>
      </c>
      <c r="AC403" s="13"/>
      <c r="AD403" s="16" t="str">
        <f>IF(NOT(R403="-"),INDEX(Dictionaries!H:H,MATCH(Main!AC403,Dictionaries!G:G,0)),"-")</f>
        <v>-</v>
      </c>
      <c r="AE403" s="14"/>
      <c r="AF403" s="16" t="str">
        <f>IF(NOT(R403="-"),INDEX(Dictionaries!J:J,MATCH(Main!AE403,Dictionaries!I:I,0)),"-")</f>
        <v>-</v>
      </c>
      <c r="AG403" s="13"/>
      <c r="AH403" s="16" t="str">
        <f>IF(NOT(R403="-"),INDEX(Dictionaries!L:L,MATCH(Main!AG403,Dictionaries!K:K,0)),"-")</f>
        <v>-</v>
      </c>
      <c r="AI403" s="16" t="str">
        <f t="shared" si="111"/>
        <v>-</v>
      </c>
    </row>
    <row r="404" spans="1:35">
      <c r="E404" s="9"/>
      <c r="Q404" s="12"/>
      <c r="R404" s="16" t="str">
        <f>IF(NOT(ISBLANK(Q404)),INDEX(Dictionaries!D:D,MATCH(Main!Q404,Dictionaries!C:C,0)),"-")</f>
        <v>-</v>
      </c>
      <c r="S404" s="13"/>
      <c r="T404" s="16" t="str">
        <f>IF(NOT(R404="-"),INDEX(Dictionaries!F:F,MATCH(Main!S404,Dictionaries!E:E,0)),"-")</f>
        <v>-</v>
      </c>
      <c r="U404" s="13"/>
      <c r="V404" s="16" t="str">
        <f>IF(NOT(R404="-"),INDEX(Dictionaries!H:H,MATCH(Main!U404,Dictionaries!G:G,0)),"-")</f>
        <v>-</v>
      </c>
      <c r="W404" s="14"/>
      <c r="X404" s="44" t="str">
        <f>IF(NOT(R404="-"),INDEX(Dictionaries!J:J,MATCH(Main!W404,Dictionaries!I:I,0)),"-")</f>
        <v>-</v>
      </c>
      <c r="Y404" s="12"/>
      <c r="Z404" s="16" t="str">
        <f>IF(NOT(R404="-"),INDEX(Dictionaries!D:D,MATCH(Main!Y404,Dictionaries!C:C,0)),"-")</f>
        <v>-</v>
      </c>
      <c r="AA404" s="13"/>
      <c r="AB404" s="16" t="str">
        <f>IF(NOT(R404="-"),INDEX(Dictionaries!F:F,MATCH(Main!AA404,Dictionaries!E:E,0)),"-")</f>
        <v>-</v>
      </c>
      <c r="AC404" s="13"/>
      <c r="AD404" s="16" t="str">
        <f>IF(NOT(R404="-"),INDEX(Dictionaries!H:H,MATCH(Main!AC404,Dictionaries!G:G,0)),"-")</f>
        <v>-</v>
      </c>
      <c r="AE404" s="14"/>
      <c r="AF404" s="16" t="str">
        <f>IF(NOT(R404="-"),INDEX(Dictionaries!J:J,MATCH(Main!AE404,Dictionaries!I:I,0)),"-")</f>
        <v>-</v>
      </c>
      <c r="AG404" s="13"/>
      <c r="AH404" s="16" t="str">
        <f>IF(NOT(R404="-"),INDEX(Dictionaries!L:L,MATCH(Main!AG404,Dictionaries!K:K,0)),"-")</f>
        <v>-</v>
      </c>
      <c r="AI404" s="16" t="str">
        <f t="shared" si="111"/>
        <v>-</v>
      </c>
    </row>
    <row r="405" spans="1:35">
      <c r="A405" s="18"/>
      <c r="B405" s="18"/>
      <c r="E405" s="9"/>
      <c r="Q405" s="12"/>
      <c r="R405" s="16" t="str">
        <f>IF(NOT(ISBLANK(Q405)),INDEX(Dictionaries!D:D,MATCH(Main!Q405,Dictionaries!C:C,0)),"-")</f>
        <v>-</v>
      </c>
      <c r="S405" s="13"/>
      <c r="T405" s="16" t="str">
        <f>IF(NOT(R405="-"),INDEX(Dictionaries!F:F,MATCH(Main!S405,Dictionaries!E:E,0)),"-")</f>
        <v>-</v>
      </c>
      <c r="U405" s="13"/>
      <c r="V405" s="16" t="str">
        <f>IF(NOT(R405="-"),INDEX(Dictionaries!H:H,MATCH(Main!U405,Dictionaries!G:G,0)),"-")</f>
        <v>-</v>
      </c>
      <c r="W405" s="14"/>
      <c r="X405" s="44" t="str">
        <f>IF(NOT(R405="-"),INDEX(Dictionaries!J:J,MATCH(Main!W405,Dictionaries!I:I,0)),"-")</f>
        <v>-</v>
      </c>
      <c r="Y405" s="12"/>
      <c r="Z405" s="16" t="str">
        <f>IF(NOT(R405="-"),INDEX(Dictionaries!D:D,MATCH(Main!Y405,Dictionaries!C:C,0)),"-")</f>
        <v>-</v>
      </c>
      <c r="AA405" s="13"/>
      <c r="AB405" s="16" t="str">
        <f>IF(NOT(R405="-"),INDEX(Dictionaries!F:F,MATCH(Main!AA405,Dictionaries!E:E,0)),"-")</f>
        <v>-</v>
      </c>
      <c r="AC405" s="13"/>
      <c r="AD405" s="16" t="str">
        <f>IF(NOT(R405="-"),INDEX(Dictionaries!H:H,MATCH(Main!AC405,Dictionaries!G:G,0)),"-")</f>
        <v>-</v>
      </c>
      <c r="AE405" s="14"/>
      <c r="AF405" s="16" t="str">
        <f>IF(NOT(R405="-"),INDEX(Dictionaries!J:J,MATCH(Main!AE405,Dictionaries!I:I,0)),"-")</f>
        <v>-</v>
      </c>
      <c r="AG405" s="13"/>
      <c r="AH405" s="16" t="str">
        <f>IF(NOT(R405="-"),INDEX(Dictionaries!L:L,MATCH(Main!AG405,Dictionaries!K:K,0)),"-")</f>
        <v>-</v>
      </c>
      <c r="AI405" s="16" t="str">
        <f t="shared" si="111"/>
        <v>-</v>
      </c>
    </row>
    <row r="406" spans="1:35">
      <c r="E406" s="9"/>
      <c r="Q406" s="12"/>
      <c r="R406" s="16" t="str">
        <f>IF(NOT(ISBLANK(Q406)),INDEX(Dictionaries!D:D,MATCH(Main!Q406,Dictionaries!C:C,0)),"-")</f>
        <v>-</v>
      </c>
      <c r="S406" s="13"/>
      <c r="T406" s="16" t="str">
        <f>IF(NOT(R406="-"),INDEX(Dictionaries!F:F,MATCH(Main!S406,Dictionaries!E:E,0)),"-")</f>
        <v>-</v>
      </c>
      <c r="U406" s="13"/>
      <c r="V406" s="16" t="str">
        <f>IF(NOT(R406="-"),INDEX(Dictionaries!H:H,MATCH(Main!U406,Dictionaries!G:G,0)),"-")</f>
        <v>-</v>
      </c>
      <c r="W406" s="14"/>
      <c r="X406" s="44" t="str">
        <f>IF(NOT(R406="-"),INDEX(Dictionaries!J:J,MATCH(Main!W406,Dictionaries!I:I,0)),"-")</f>
        <v>-</v>
      </c>
      <c r="Y406" s="12"/>
      <c r="Z406" s="16" t="str">
        <f>IF(NOT(R406="-"),INDEX(Dictionaries!D:D,MATCH(Main!Y406,Dictionaries!C:C,0)),"-")</f>
        <v>-</v>
      </c>
      <c r="AA406" s="13"/>
      <c r="AB406" s="16" t="str">
        <f>IF(NOT(R406="-"),INDEX(Dictionaries!F:F,MATCH(Main!AA406,Dictionaries!E:E,0)),"-")</f>
        <v>-</v>
      </c>
      <c r="AC406" s="13"/>
      <c r="AD406" s="16" t="str">
        <f>IF(NOT(R406="-"),INDEX(Dictionaries!H:H,MATCH(Main!AC406,Dictionaries!G:G,0)),"-")</f>
        <v>-</v>
      </c>
      <c r="AE406" s="14"/>
      <c r="AF406" s="16" t="str">
        <f>IF(NOT(R406="-"),INDEX(Dictionaries!J:J,MATCH(Main!AE406,Dictionaries!I:I,0)),"-")</f>
        <v>-</v>
      </c>
      <c r="AG406" s="13"/>
      <c r="AH406" s="16" t="str">
        <f>IF(NOT(R406="-"),INDEX(Dictionaries!L:L,MATCH(Main!AG406,Dictionaries!K:K,0)),"-")</f>
        <v>-</v>
      </c>
      <c r="AI406" s="16" t="str">
        <f t="shared" si="111"/>
        <v>-</v>
      </c>
    </row>
    <row r="407" spans="1:35">
      <c r="E407" s="9"/>
      <c r="Q407" s="12"/>
      <c r="R407" s="16" t="str">
        <f>IF(NOT(ISBLANK(Q407)),INDEX(Dictionaries!D:D,MATCH(Main!Q407,Dictionaries!C:C,0)),"-")</f>
        <v>-</v>
      </c>
      <c r="S407" s="13"/>
      <c r="T407" s="16" t="str">
        <f>IF(NOT(R407="-"),INDEX(Dictionaries!F:F,MATCH(Main!S407,Dictionaries!E:E,0)),"-")</f>
        <v>-</v>
      </c>
      <c r="U407" s="13"/>
      <c r="V407" s="16" t="str">
        <f>IF(NOT(R407="-"),INDEX(Dictionaries!H:H,MATCH(Main!U407,Dictionaries!G:G,0)),"-")</f>
        <v>-</v>
      </c>
      <c r="W407" s="14"/>
      <c r="X407" s="44" t="str">
        <f>IF(NOT(R407="-"),INDEX(Dictionaries!J:J,MATCH(Main!W407,Dictionaries!I:I,0)),"-")</f>
        <v>-</v>
      </c>
      <c r="Y407" s="12"/>
      <c r="Z407" s="16" t="str">
        <f>IF(NOT(R407="-"),INDEX(Dictionaries!D:D,MATCH(Main!Y407,Dictionaries!C:C,0)),"-")</f>
        <v>-</v>
      </c>
      <c r="AA407" s="13"/>
      <c r="AB407" s="16" t="str">
        <f>IF(NOT(R407="-"),INDEX(Dictionaries!F:F,MATCH(Main!AA407,Dictionaries!E:E,0)),"-")</f>
        <v>-</v>
      </c>
      <c r="AC407" s="13"/>
      <c r="AD407" s="16" t="str">
        <f>IF(NOT(R407="-"),INDEX(Dictionaries!H:H,MATCH(Main!AC407,Dictionaries!G:G,0)),"-")</f>
        <v>-</v>
      </c>
      <c r="AE407" s="14"/>
      <c r="AF407" s="16" t="str">
        <f>IF(NOT(R407="-"),INDEX(Dictionaries!J:J,MATCH(Main!AE407,Dictionaries!I:I,0)),"-")</f>
        <v>-</v>
      </c>
      <c r="AG407" s="13"/>
      <c r="AH407" s="16" t="str">
        <f>IF(NOT(R407="-"),INDEX(Dictionaries!L:L,MATCH(Main!AG407,Dictionaries!K:K,0)),"-")</f>
        <v>-</v>
      </c>
      <c r="AI407" s="16" t="str">
        <f t="shared" si="111"/>
        <v>-</v>
      </c>
    </row>
    <row r="408" spans="1:35">
      <c r="E408" s="9"/>
      <c r="Q408" s="12"/>
      <c r="R408" s="16" t="str">
        <f>IF(NOT(ISBLANK(Q408)),INDEX(Dictionaries!D:D,MATCH(Main!Q408,Dictionaries!C:C,0)),"-")</f>
        <v>-</v>
      </c>
      <c r="S408" s="13"/>
      <c r="T408" s="16" t="str">
        <f>IF(NOT(R408="-"),INDEX(Dictionaries!F:F,MATCH(Main!S408,Dictionaries!E:E,0)),"-")</f>
        <v>-</v>
      </c>
      <c r="U408" s="13"/>
      <c r="V408" s="16" t="str">
        <f>IF(NOT(R408="-"),INDEX(Dictionaries!H:H,MATCH(Main!U408,Dictionaries!G:G,0)),"-")</f>
        <v>-</v>
      </c>
      <c r="W408" s="14"/>
      <c r="X408" s="44" t="str">
        <f>IF(NOT(R408="-"),INDEX(Dictionaries!J:J,MATCH(Main!W408,Dictionaries!I:I,0)),"-")</f>
        <v>-</v>
      </c>
      <c r="Y408" s="12"/>
      <c r="Z408" s="16" t="str">
        <f>IF(NOT(R408="-"),INDEX(Dictionaries!D:D,MATCH(Main!Y408,Dictionaries!C:C,0)),"-")</f>
        <v>-</v>
      </c>
      <c r="AA408" s="13"/>
      <c r="AB408" s="16" t="str">
        <f>IF(NOT(R408="-"),INDEX(Dictionaries!F:F,MATCH(Main!AA408,Dictionaries!E:E,0)),"-")</f>
        <v>-</v>
      </c>
      <c r="AC408" s="13"/>
      <c r="AD408" s="16" t="str">
        <f>IF(NOT(R408="-"),INDEX(Dictionaries!H:H,MATCH(Main!AC408,Dictionaries!G:G,0)),"-")</f>
        <v>-</v>
      </c>
      <c r="AE408" s="14"/>
      <c r="AF408" s="16" t="str">
        <f>IF(NOT(R408="-"),INDEX(Dictionaries!J:J,MATCH(Main!AE408,Dictionaries!I:I,0)),"-")</f>
        <v>-</v>
      </c>
      <c r="AG408" s="13"/>
      <c r="AH408" s="16" t="str">
        <f>IF(NOT(R408="-"),INDEX(Dictionaries!L:L,MATCH(Main!AG408,Dictionaries!K:K,0)),"-")</f>
        <v>-</v>
      </c>
      <c r="AI408" s="16" t="str">
        <f t="shared" si="111"/>
        <v>-</v>
      </c>
    </row>
    <row r="409" spans="1:35">
      <c r="Q409" s="12"/>
      <c r="R409" s="16" t="str">
        <f>IF(NOT(ISBLANK(Q409)),INDEX(Dictionaries!D:D,MATCH(Main!Q409,Dictionaries!C:C,0)),"-")</f>
        <v>-</v>
      </c>
      <c r="S409" s="13"/>
      <c r="T409" s="16" t="str">
        <f>IF(NOT(R409="-"),INDEX(Dictionaries!F:F,MATCH(Main!S409,Dictionaries!E:E,0)),"-")</f>
        <v>-</v>
      </c>
      <c r="U409" s="13"/>
      <c r="V409" s="16" t="str">
        <f>IF(NOT(R409="-"),INDEX(Dictionaries!H:H,MATCH(Main!U409,Dictionaries!G:G,0)),"-")</f>
        <v>-</v>
      </c>
      <c r="W409" s="14"/>
      <c r="X409" s="44" t="str">
        <f>IF(NOT(R409="-"),INDEX(Dictionaries!J:J,MATCH(Main!W409,Dictionaries!I:I,0)),"-")</f>
        <v>-</v>
      </c>
      <c r="Y409" s="12"/>
      <c r="Z409" s="16" t="str">
        <f>IF(NOT(R409="-"),INDEX(Dictionaries!D:D,MATCH(Main!Y409,Dictionaries!C:C,0)),"-")</f>
        <v>-</v>
      </c>
      <c r="AA409" s="13"/>
      <c r="AB409" s="16" t="str">
        <f>IF(NOT(R409="-"),INDEX(Dictionaries!F:F,MATCH(Main!AA409,Dictionaries!E:E,0)),"-")</f>
        <v>-</v>
      </c>
      <c r="AC409" s="13"/>
      <c r="AD409" s="16" t="str">
        <f>IF(NOT(R409="-"),INDEX(Dictionaries!H:H,MATCH(Main!AC409,Dictionaries!G:G,0)),"-")</f>
        <v>-</v>
      </c>
      <c r="AE409" s="14"/>
      <c r="AF409" s="16" t="str">
        <f>IF(NOT(R409="-"),INDEX(Dictionaries!J:J,MATCH(Main!AE409,Dictionaries!I:I,0)),"-")</f>
        <v>-</v>
      </c>
      <c r="AG409" s="13"/>
      <c r="AH409" s="16" t="str">
        <f>IF(NOT(R409="-"),INDEX(Dictionaries!L:L,MATCH(Main!AG409,Dictionaries!K:K,0)),"-")</f>
        <v>-</v>
      </c>
      <c r="AI409" s="16" t="str">
        <f t="shared" si="111"/>
        <v>-</v>
      </c>
    </row>
    <row r="410" spans="1:35">
      <c r="Q410" s="12"/>
      <c r="R410" s="16" t="str">
        <f>IF(NOT(ISBLANK(Q410)),INDEX(Dictionaries!D:D,MATCH(Main!Q410,Dictionaries!C:C,0)),"-")</f>
        <v>-</v>
      </c>
      <c r="S410" s="13"/>
      <c r="T410" s="16" t="str">
        <f>IF(NOT(R410="-"),INDEX(Dictionaries!F:F,MATCH(Main!S410,Dictionaries!E:E,0)),"-")</f>
        <v>-</v>
      </c>
      <c r="U410" s="13"/>
      <c r="V410" s="16" t="str">
        <f>IF(NOT(R410="-"),INDEX(Dictionaries!H:H,MATCH(Main!U410,Dictionaries!G:G,0)),"-")</f>
        <v>-</v>
      </c>
      <c r="W410" s="14"/>
      <c r="X410" s="44" t="str">
        <f>IF(NOT(R410="-"),INDEX(Dictionaries!J:J,MATCH(Main!W410,Dictionaries!I:I,0)),"-")</f>
        <v>-</v>
      </c>
      <c r="Y410" s="12"/>
      <c r="Z410" s="16" t="str">
        <f>IF(NOT(R410="-"),INDEX(Dictionaries!D:D,MATCH(Main!Y410,Dictionaries!C:C,0)),"-")</f>
        <v>-</v>
      </c>
      <c r="AA410" s="13"/>
      <c r="AB410" s="16" t="str">
        <f>IF(NOT(R410="-"),INDEX(Dictionaries!F:F,MATCH(Main!AA410,Dictionaries!E:E,0)),"-")</f>
        <v>-</v>
      </c>
      <c r="AC410" s="13"/>
      <c r="AD410" s="16" t="str">
        <f>IF(NOT(R410="-"),INDEX(Dictionaries!H:H,MATCH(Main!AC410,Dictionaries!G:G,0)),"-")</f>
        <v>-</v>
      </c>
      <c r="AE410" s="14"/>
      <c r="AF410" s="16" t="str">
        <f>IF(NOT(R410="-"),INDEX(Dictionaries!J:J,MATCH(Main!AE410,Dictionaries!I:I,0)),"-")</f>
        <v>-</v>
      </c>
      <c r="AG410" s="13"/>
      <c r="AH410" s="16" t="str">
        <f>IF(NOT(R410="-"),INDEX(Dictionaries!L:L,MATCH(Main!AG410,Dictionaries!K:K,0)),"-")</f>
        <v>-</v>
      </c>
      <c r="AI410" s="16" t="str">
        <f t="shared" si="111"/>
        <v>-</v>
      </c>
    </row>
    <row r="411" spans="1:35">
      <c r="Q411" s="12"/>
      <c r="R411" s="16" t="str">
        <f>IF(NOT(ISBLANK(Q411)),INDEX(Dictionaries!D:D,MATCH(Main!Q411,Dictionaries!C:C,0)),"-")</f>
        <v>-</v>
      </c>
      <c r="S411" s="13"/>
      <c r="T411" s="16" t="str">
        <f>IF(NOT(R411="-"),INDEX(Dictionaries!F:F,MATCH(Main!S411,Dictionaries!E:E,0)),"-")</f>
        <v>-</v>
      </c>
      <c r="U411" s="13"/>
      <c r="V411" s="16" t="str">
        <f>IF(NOT(R411="-"),INDEX(Dictionaries!H:H,MATCH(Main!U411,Dictionaries!G:G,0)),"-")</f>
        <v>-</v>
      </c>
      <c r="W411" s="14"/>
      <c r="X411" s="44" t="str">
        <f>IF(NOT(R411="-"),INDEX(Dictionaries!J:J,MATCH(Main!W411,Dictionaries!I:I,0)),"-")</f>
        <v>-</v>
      </c>
      <c r="Y411" s="12"/>
      <c r="Z411" s="16" t="str">
        <f>IF(NOT(R411="-"),INDEX(Dictionaries!D:D,MATCH(Main!Y411,Dictionaries!C:C,0)),"-")</f>
        <v>-</v>
      </c>
      <c r="AA411" s="13"/>
      <c r="AB411" s="16" t="str">
        <f>IF(NOT(R411="-"),INDEX(Dictionaries!F:F,MATCH(Main!AA411,Dictionaries!E:E,0)),"-")</f>
        <v>-</v>
      </c>
      <c r="AC411" s="13"/>
      <c r="AD411" s="16" t="str">
        <f>IF(NOT(R411="-"),INDEX(Dictionaries!H:H,MATCH(Main!AC411,Dictionaries!G:G,0)),"-")</f>
        <v>-</v>
      </c>
      <c r="AE411" s="14"/>
      <c r="AF411" s="16" t="str">
        <f>IF(NOT(R411="-"),INDEX(Dictionaries!J:J,MATCH(Main!AE411,Dictionaries!I:I,0)),"-")</f>
        <v>-</v>
      </c>
      <c r="AG411" s="13"/>
      <c r="AH411" s="16" t="str">
        <f>IF(NOT(R411="-"),INDEX(Dictionaries!L:L,MATCH(Main!AG411,Dictionaries!K:K,0)),"-")</f>
        <v>-</v>
      </c>
      <c r="AI411" s="16" t="str">
        <f t="shared" si="111"/>
        <v>-</v>
      </c>
    </row>
    <row r="412" spans="1:35">
      <c r="Q412" s="12"/>
      <c r="R412" s="16" t="str">
        <f>IF(NOT(ISBLANK(Q412)),INDEX(Dictionaries!D:D,MATCH(Main!Q412,Dictionaries!C:C,0)),"-")</f>
        <v>-</v>
      </c>
      <c r="S412" s="13"/>
      <c r="T412" s="16" t="str">
        <f>IF(NOT(R412="-"),INDEX(Dictionaries!F:F,MATCH(Main!S412,Dictionaries!E:E,0)),"-")</f>
        <v>-</v>
      </c>
      <c r="U412" s="13"/>
      <c r="V412" s="16" t="str">
        <f>IF(NOT(R412="-"),INDEX(Dictionaries!H:H,MATCH(Main!U412,Dictionaries!G:G,0)),"-")</f>
        <v>-</v>
      </c>
      <c r="W412" s="14"/>
      <c r="X412" s="44" t="str">
        <f>IF(NOT(R412="-"),INDEX(Dictionaries!J:J,MATCH(Main!W412,Dictionaries!I:I,0)),"-")</f>
        <v>-</v>
      </c>
      <c r="Y412" s="12"/>
      <c r="Z412" s="16" t="str">
        <f>IF(NOT(R412="-"),INDEX(Dictionaries!D:D,MATCH(Main!Y412,Dictionaries!C:C,0)),"-")</f>
        <v>-</v>
      </c>
      <c r="AA412" s="13"/>
      <c r="AB412" s="16" t="str">
        <f>IF(NOT(R412="-"),INDEX(Dictionaries!F:F,MATCH(Main!AA412,Dictionaries!E:E,0)),"-")</f>
        <v>-</v>
      </c>
      <c r="AC412" s="13"/>
      <c r="AD412" s="16" t="str">
        <f>IF(NOT(R412="-"),INDEX(Dictionaries!H:H,MATCH(Main!AC412,Dictionaries!G:G,0)),"-")</f>
        <v>-</v>
      </c>
      <c r="AE412" s="14"/>
      <c r="AF412" s="16" t="str">
        <f>IF(NOT(R412="-"),INDEX(Dictionaries!J:J,MATCH(Main!AE412,Dictionaries!I:I,0)),"-")</f>
        <v>-</v>
      </c>
      <c r="AG412" s="13"/>
      <c r="AH412" s="16" t="str">
        <f>IF(NOT(R412="-"),INDEX(Dictionaries!L:L,MATCH(Main!AG412,Dictionaries!K:K,0)),"-")</f>
        <v>-</v>
      </c>
      <c r="AI412" s="16" t="str">
        <f t="shared" si="111"/>
        <v>-</v>
      </c>
    </row>
    <row r="413" spans="1:35">
      <c r="Q413" s="12"/>
      <c r="R413" s="16" t="str">
        <f>IF(NOT(ISBLANK(Q413)),INDEX(Dictionaries!D:D,MATCH(Main!Q413,Dictionaries!C:C,0)),"-")</f>
        <v>-</v>
      </c>
      <c r="S413" s="13"/>
      <c r="T413" s="16" t="str">
        <f>IF(NOT(R413="-"),INDEX(Dictionaries!F:F,MATCH(Main!S413,Dictionaries!E:E,0)),"-")</f>
        <v>-</v>
      </c>
      <c r="U413" s="13"/>
      <c r="V413" s="16" t="str">
        <f>IF(NOT(R413="-"),INDEX(Dictionaries!H:H,MATCH(Main!U413,Dictionaries!G:G,0)),"-")</f>
        <v>-</v>
      </c>
      <c r="W413" s="14"/>
      <c r="X413" s="44" t="str">
        <f>IF(NOT(R413="-"),INDEX(Dictionaries!J:J,MATCH(Main!W413,Dictionaries!I:I,0)),"-")</f>
        <v>-</v>
      </c>
      <c r="Y413" s="12"/>
      <c r="Z413" s="16" t="str">
        <f>IF(NOT(R413="-"),INDEX(Dictionaries!D:D,MATCH(Main!Y413,Dictionaries!C:C,0)),"-")</f>
        <v>-</v>
      </c>
      <c r="AA413" s="13"/>
      <c r="AB413" s="16" t="str">
        <f>IF(NOT(R413="-"),INDEX(Dictionaries!F:F,MATCH(Main!AA413,Dictionaries!E:E,0)),"-")</f>
        <v>-</v>
      </c>
      <c r="AC413" s="13"/>
      <c r="AD413" s="16" t="str">
        <f>IF(NOT(R413="-"),INDEX(Dictionaries!H:H,MATCH(Main!AC413,Dictionaries!G:G,0)),"-")</f>
        <v>-</v>
      </c>
      <c r="AE413" s="14"/>
      <c r="AF413" s="16" t="str">
        <f>IF(NOT(R413="-"),INDEX(Dictionaries!J:J,MATCH(Main!AE413,Dictionaries!I:I,0)),"-")</f>
        <v>-</v>
      </c>
      <c r="AG413" s="13"/>
      <c r="AH413" s="16" t="str">
        <f>IF(NOT(R413="-"),INDEX(Dictionaries!L:L,MATCH(Main!AG413,Dictionaries!K:K,0)),"-")</f>
        <v>-</v>
      </c>
      <c r="AI413" s="16" t="str">
        <f t="shared" si="111"/>
        <v>-</v>
      </c>
    </row>
    <row r="414" spans="1:35">
      <c r="Q414" s="12"/>
      <c r="R414" s="16" t="str">
        <f>IF(NOT(ISBLANK(Q414)),INDEX(Dictionaries!D:D,MATCH(Main!Q414,Dictionaries!C:C,0)),"-")</f>
        <v>-</v>
      </c>
      <c r="S414" s="13"/>
      <c r="T414" s="16" t="str">
        <f>IF(NOT(R414="-"),INDEX(Dictionaries!F:F,MATCH(Main!S414,Dictionaries!E:E,0)),"-")</f>
        <v>-</v>
      </c>
      <c r="U414" s="13"/>
      <c r="V414" s="16" t="str">
        <f>IF(NOT(R414="-"),INDEX(Dictionaries!H:H,MATCH(Main!U414,Dictionaries!G:G,0)),"-")</f>
        <v>-</v>
      </c>
      <c r="W414" s="14"/>
      <c r="X414" s="44" t="str">
        <f>IF(NOT(R414="-"),INDEX(Dictionaries!J:J,MATCH(Main!W414,Dictionaries!I:I,0)),"-")</f>
        <v>-</v>
      </c>
      <c r="Y414" s="12"/>
      <c r="Z414" s="16" t="str">
        <f>IF(NOT(R414="-"),INDEX(Dictionaries!D:D,MATCH(Main!Y414,Dictionaries!C:C,0)),"-")</f>
        <v>-</v>
      </c>
      <c r="AA414" s="13"/>
      <c r="AB414" s="16" t="str">
        <f>IF(NOT(R414="-"),INDEX(Dictionaries!F:F,MATCH(Main!AA414,Dictionaries!E:E,0)),"-")</f>
        <v>-</v>
      </c>
      <c r="AC414" s="13"/>
      <c r="AD414" s="16" t="str">
        <f>IF(NOT(R414="-"),INDEX(Dictionaries!H:H,MATCH(Main!AC414,Dictionaries!G:G,0)),"-")</f>
        <v>-</v>
      </c>
      <c r="AE414" s="14"/>
      <c r="AF414" s="16" t="str">
        <f>IF(NOT(R414="-"),INDEX(Dictionaries!J:J,MATCH(Main!AE414,Dictionaries!I:I,0)),"-")</f>
        <v>-</v>
      </c>
      <c r="AG414" s="13"/>
      <c r="AH414" s="16" t="str">
        <f>IF(NOT(R414="-"),INDEX(Dictionaries!L:L,MATCH(Main!AG414,Dictionaries!K:K,0)),"-")</f>
        <v>-</v>
      </c>
      <c r="AI414" s="16" t="str">
        <f t="shared" si="111"/>
        <v>-</v>
      </c>
    </row>
    <row r="415" spans="1:35">
      <c r="Q415" s="12"/>
      <c r="R415" s="16" t="str">
        <f>IF(NOT(ISBLANK(Q415)),INDEX(Dictionaries!D:D,MATCH(Main!Q415,Dictionaries!C:C,0)),"-")</f>
        <v>-</v>
      </c>
      <c r="S415" s="13"/>
      <c r="T415" s="16" t="str">
        <f>IF(NOT(R415="-"),INDEX(Dictionaries!F:F,MATCH(Main!S415,Dictionaries!E:E,0)),"-")</f>
        <v>-</v>
      </c>
      <c r="U415" s="13"/>
      <c r="V415" s="16" t="str">
        <f>IF(NOT(R415="-"),INDEX(Dictionaries!H:H,MATCH(Main!U415,Dictionaries!G:G,0)),"-")</f>
        <v>-</v>
      </c>
      <c r="W415" s="14"/>
      <c r="X415" s="44" t="str">
        <f>IF(NOT(R415="-"),INDEX(Dictionaries!J:J,MATCH(Main!W415,Dictionaries!I:I,0)),"-")</f>
        <v>-</v>
      </c>
      <c r="Y415" s="12"/>
      <c r="Z415" s="16" t="str">
        <f>IF(NOT(R415="-"),INDEX(Dictionaries!D:D,MATCH(Main!Y415,Dictionaries!C:C,0)),"-")</f>
        <v>-</v>
      </c>
      <c r="AA415" s="13"/>
      <c r="AB415" s="16" t="str">
        <f>IF(NOT(R415="-"),INDEX(Dictionaries!F:F,MATCH(Main!AA415,Dictionaries!E:E,0)),"-")</f>
        <v>-</v>
      </c>
      <c r="AC415" s="13"/>
      <c r="AD415" s="16" t="str">
        <f>IF(NOT(R415="-"),INDEX(Dictionaries!H:H,MATCH(Main!AC415,Dictionaries!G:G,0)),"-")</f>
        <v>-</v>
      </c>
      <c r="AE415" s="14"/>
      <c r="AF415" s="16" t="str">
        <f>IF(NOT(R415="-"),INDEX(Dictionaries!J:J,MATCH(Main!AE415,Dictionaries!I:I,0)),"-")</f>
        <v>-</v>
      </c>
      <c r="AG415" s="13"/>
      <c r="AH415" s="16" t="str">
        <f>IF(NOT(R415="-"),INDEX(Dictionaries!L:L,MATCH(Main!AG415,Dictionaries!K:K,0)),"-")</f>
        <v>-</v>
      </c>
      <c r="AI415" s="16" t="str">
        <f t="shared" si="111"/>
        <v>-</v>
      </c>
    </row>
    <row r="416" spans="1:35">
      <c r="Q416" s="12"/>
      <c r="R416" s="16" t="str">
        <f>IF(NOT(ISBLANK(Q416)),INDEX(Dictionaries!D:D,MATCH(Main!Q416,Dictionaries!C:C,0)),"-")</f>
        <v>-</v>
      </c>
      <c r="S416" s="13"/>
      <c r="T416" s="16" t="str">
        <f>IF(NOT(R416="-"),INDEX(Dictionaries!F:F,MATCH(Main!S416,Dictionaries!E:E,0)),"-")</f>
        <v>-</v>
      </c>
      <c r="U416" s="13"/>
      <c r="V416" s="16" t="str">
        <f>IF(NOT(R416="-"),INDEX(Dictionaries!H:H,MATCH(Main!U416,Dictionaries!G:G,0)),"-")</f>
        <v>-</v>
      </c>
      <c r="W416" s="14"/>
      <c r="X416" s="44" t="str">
        <f>IF(NOT(R416="-"),INDEX(Dictionaries!J:J,MATCH(Main!W416,Dictionaries!I:I,0)),"-")</f>
        <v>-</v>
      </c>
      <c r="Y416" s="12"/>
      <c r="Z416" s="16" t="str">
        <f>IF(NOT(R416="-"),INDEX(Dictionaries!D:D,MATCH(Main!Y416,Dictionaries!C:C,0)),"-")</f>
        <v>-</v>
      </c>
      <c r="AA416" s="13"/>
      <c r="AB416" s="16" t="str">
        <f>IF(NOT(R416="-"),INDEX(Dictionaries!F:F,MATCH(Main!AA416,Dictionaries!E:E,0)),"-")</f>
        <v>-</v>
      </c>
      <c r="AC416" s="13"/>
      <c r="AD416" s="16" t="str">
        <f>IF(NOT(R416="-"),INDEX(Dictionaries!H:H,MATCH(Main!AC416,Dictionaries!G:G,0)),"-")</f>
        <v>-</v>
      </c>
      <c r="AE416" s="14"/>
      <c r="AF416" s="16" t="str">
        <f>IF(NOT(R416="-"),INDEX(Dictionaries!J:J,MATCH(Main!AE416,Dictionaries!I:I,0)),"-")</f>
        <v>-</v>
      </c>
      <c r="AG416" s="13"/>
      <c r="AH416" s="16" t="str">
        <f>IF(NOT(R416="-"),INDEX(Dictionaries!L:L,MATCH(Main!AG416,Dictionaries!K:K,0)),"-")</f>
        <v>-</v>
      </c>
      <c r="AI416" s="16" t="str">
        <f t="shared" si="111"/>
        <v>-</v>
      </c>
    </row>
    <row r="417" spans="17:35">
      <c r="Q417" s="12"/>
      <c r="R417" s="16" t="str">
        <f>IF(NOT(ISBLANK(Q417)),INDEX(Dictionaries!D:D,MATCH(Main!Q417,Dictionaries!C:C,0)),"-")</f>
        <v>-</v>
      </c>
      <c r="S417" s="13"/>
      <c r="T417" s="16" t="str">
        <f>IF(NOT(R417="-"),INDEX(Dictionaries!F:F,MATCH(Main!S417,Dictionaries!E:E,0)),"-")</f>
        <v>-</v>
      </c>
      <c r="U417" s="13"/>
      <c r="V417" s="16" t="str">
        <f>IF(NOT(R417="-"),INDEX(Dictionaries!H:H,MATCH(Main!U417,Dictionaries!G:G,0)),"-")</f>
        <v>-</v>
      </c>
      <c r="W417" s="14"/>
      <c r="X417" s="44" t="str">
        <f>IF(NOT(R417="-"),INDEX(Dictionaries!J:J,MATCH(Main!W417,Dictionaries!I:I,0)),"-")</f>
        <v>-</v>
      </c>
      <c r="Y417" s="12"/>
      <c r="Z417" s="16" t="str">
        <f>IF(NOT(R417="-"),INDEX(Dictionaries!D:D,MATCH(Main!Y417,Dictionaries!C:C,0)),"-")</f>
        <v>-</v>
      </c>
      <c r="AA417" s="13"/>
      <c r="AB417" s="16" t="str">
        <f>IF(NOT(R417="-"),INDEX(Dictionaries!F:F,MATCH(Main!AA417,Dictionaries!E:E,0)),"-")</f>
        <v>-</v>
      </c>
      <c r="AC417" s="13"/>
      <c r="AD417" s="16" t="str">
        <f>IF(NOT(R417="-"),INDEX(Dictionaries!H:H,MATCH(Main!AC417,Dictionaries!G:G,0)),"-")</f>
        <v>-</v>
      </c>
      <c r="AE417" s="14"/>
      <c r="AF417" s="16" t="str">
        <f>IF(NOT(R417="-"),INDEX(Dictionaries!J:J,MATCH(Main!AE417,Dictionaries!I:I,0)),"-")</f>
        <v>-</v>
      </c>
      <c r="AG417" s="13"/>
      <c r="AH417" s="16" t="str">
        <f>IF(NOT(R417="-"),INDEX(Dictionaries!L:L,MATCH(Main!AG417,Dictionaries!K:K,0)),"-")</f>
        <v>-</v>
      </c>
      <c r="AI417" s="16" t="str">
        <f t="shared" si="111"/>
        <v>-</v>
      </c>
    </row>
    <row r="418" spans="17:35">
      <c r="Q418" s="12"/>
      <c r="R418" s="16" t="str">
        <f>IF(NOT(ISBLANK(Q418)),INDEX(Dictionaries!D:D,MATCH(Main!Q418,Dictionaries!C:C,0)),"-")</f>
        <v>-</v>
      </c>
      <c r="S418" s="13"/>
      <c r="T418" s="16" t="str">
        <f>IF(NOT(R418="-"),INDEX(Dictionaries!F:F,MATCH(Main!S418,Dictionaries!E:E,0)),"-")</f>
        <v>-</v>
      </c>
      <c r="U418" s="13"/>
      <c r="V418" s="16" t="str">
        <f>IF(NOT(R418="-"),INDEX(Dictionaries!H:H,MATCH(Main!U418,Dictionaries!G:G,0)),"-")</f>
        <v>-</v>
      </c>
      <c r="W418" s="14"/>
      <c r="X418" s="44" t="str">
        <f>IF(NOT(R418="-"),INDEX(Dictionaries!J:J,MATCH(Main!W418,Dictionaries!I:I,0)),"-")</f>
        <v>-</v>
      </c>
      <c r="Y418" s="12"/>
      <c r="Z418" s="16" t="str">
        <f>IF(NOT(R418="-"),INDEX(Dictionaries!D:D,MATCH(Main!Y418,Dictionaries!C:C,0)),"-")</f>
        <v>-</v>
      </c>
      <c r="AA418" s="13"/>
      <c r="AB418" s="16" t="str">
        <f>IF(NOT(R418="-"),INDEX(Dictionaries!F:F,MATCH(Main!AA418,Dictionaries!E:E,0)),"-")</f>
        <v>-</v>
      </c>
      <c r="AC418" s="13"/>
      <c r="AD418" s="16" t="str">
        <f>IF(NOT(R418="-"),INDEX(Dictionaries!H:H,MATCH(Main!AC418,Dictionaries!G:G,0)),"-")</f>
        <v>-</v>
      </c>
      <c r="AE418" s="14"/>
      <c r="AF418" s="16" t="str">
        <f>IF(NOT(R418="-"),INDEX(Dictionaries!J:J,MATCH(Main!AE418,Dictionaries!I:I,0)),"-")</f>
        <v>-</v>
      </c>
      <c r="AG418" s="13"/>
      <c r="AH418" s="16" t="str">
        <f>IF(NOT(R418="-"),INDEX(Dictionaries!L:L,MATCH(Main!AG418,Dictionaries!K:K,0)),"-")</f>
        <v>-</v>
      </c>
      <c r="AI418" s="16" t="str">
        <f t="shared" si="111"/>
        <v>-</v>
      </c>
    </row>
    <row r="419" spans="17:35">
      <c r="Q419" s="12"/>
      <c r="R419" s="16" t="str">
        <f>IF(NOT(ISBLANK(Q419)),INDEX(Dictionaries!D:D,MATCH(Main!Q419,Dictionaries!C:C,0)),"-")</f>
        <v>-</v>
      </c>
      <c r="S419" s="13"/>
      <c r="T419" s="16" t="str">
        <f>IF(NOT(R419="-"),INDEX(Dictionaries!F:F,MATCH(Main!S419,Dictionaries!E:E,0)),"-")</f>
        <v>-</v>
      </c>
      <c r="U419" s="13"/>
      <c r="V419" s="16" t="str">
        <f>IF(NOT(R419="-"),INDEX(Dictionaries!H:H,MATCH(Main!U419,Dictionaries!G:G,0)),"-")</f>
        <v>-</v>
      </c>
      <c r="W419" s="14"/>
      <c r="X419" s="44" t="str">
        <f>IF(NOT(R419="-"),INDEX(Dictionaries!J:J,MATCH(Main!W419,Dictionaries!I:I,0)),"-")</f>
        <v>-</v>
      </c>
      <c r="Y419" s="12"/>
      <c r="Z419" s="16" t="str">
        <f>IF(NOT(R419="-"),INDEX(Dictionaries!D:D,MATCH(Main!Y419,Dictionaries!C:C,0)),"-")</f>
        <v>-</v>
      </c>
      <c r="AA419" s="13"/>
      <c r="AB419" s="16" t="str">
        <f>IF(NOT(R419="-"),INDEX(Dictionaries!F:F,MATCH(Main!AA419,Dictionaries!E:E,0)),"-")</f>
        <v>-</v>
      </c>
      <c r="AC419" s="13"/>
      <c r="AD419" s="16" t="str">
        <f>IF(NOT(R419="-"),INDEX(Dictionaries!H:H,MATCH(Main!AC419,Dictionaries!G:G,0)),"-")</f>
        <v>-</v>
      </c>
      <c r="AE419" s="14"/>
      <c r="AF419" s="16" t="str">
        <f>IF(NOT(R419="-"),INDEX(Dictionaries!J:J,MATCH(Main!AE419,Dictionaries!I:I,0)),"-")</f>
        <v>-</v>
      </c>
      <c r="AG419" s="13"/>
      <c r="AH419" s="16" t="str">
        <f>IF(NOT(R419="-"),INDEX(Dictionaries!L:L,MATCH(Main!AG419,Dictionaries!K:K,0)),"-")</f>
        <v>-</v>
      </c>
      <c r="AI419" s="16" t="str">
        <f t="shared" si="111"/>
        <v>-</v>
      </c>
    </row>
    <row r="420" spans="17:35">
      <c r="Q420" s="12"/>
      <c r="R420" s="16" t="str">
        <f>IF(NOT(ISBLANK(Q420)),INDEX(Dictionaries!D:D,MATCH(Main!Q420,Dictionaries!C:C,0)),"-")</f>
        <v>-</v>
      </c>
      <c r="S420" s="13"/>
      <c r="T420" s="16" t="str">
        <f>IF(NOT(R420="-"),INDEX(Dictionaries!F:F,MATCH(Main!S420,Dictionaries!E:E,0)),"-")</f>
        <v>-</v>
      </c>
      <c r="U420" s="13"/>
      <c r="V420" s="16" t="str">
        <f>IF(NOT(R420="-"),INDEX(Dictionaries!H:H,MATCH(Main!U420,Dictionaries!G:G,0)),"-")</f>
        <v>-</v>
      </c>
      <c r="W420" s="14"/>
      <c r="X420" s="44" t="str">
        <f>IF(NOT(R420="-"),INDEX(Dictionaries!J:J,MATCH(Main!W420,Dictionaries!I:I,0)),"-")</f>
        <v>-</v>
      </c>
      <c r="Y420" s="12"/>
      <c r="Z420" s="16" t="str">
        <f>IF(NOT(R420="-"),INDEX(Dictionaries!D:D,MATCH(Main!Y420,Dictionaries!C:C,0)),"-")</f>
        <v>-</v>
      </c>
      <c r="AA420" s="13"/>
      <c r="AB420" s="16" t="str">
        <f>IF(NOT(R420="-"),INDEX(Dictionaries!F:F,MATCH(Main!AA420,Dictionaries!E:E,0)),"-")</f>
        <v>-</v>
      </c>
      <c r="AC420" s="13"/>
      <c r="AD420" s="16" t="str">
        <f>IF(NOT(R420="-"),INDEX(Dictionaries!H:H,MATCH(Main!AC420,Dictionaries!G:G,0)),"-")</f>
        <v>-</v>
      </c>
      <c r="AE420" s="14"/>
      <c r="AF420" s="16" t="str">
        <f>IF(NOT(R420="-"),INDEX(Dictionaries!J:J,MATCH(Main!AE420,Dictionaries!I:I,0)),"-")</f>
        <v>-</v>
      </c>
      <c r="AG420" s="13"/>
      <c r="AH420" s="16" t="str">
        <f>IF(NOT(R420="-"),INDEX(Dictionaries!L:L,MATCH(Main!AG420,Dictionaries!K:K,0)),"-")</f>
        <v>-</v>
      </c>
      <c r="AI420" s="16" t="str">
        <f t="shared" si="111"/>
        <v>-</v>
      </c>
    </row>
    <row r="421" spans="17:35">
      <c r="Q421" s="12"/>
      <c r="R421" s="16" t="str">
        <f>IF(NOT(ISBLANK(Q421)),INDEX(Dictionaries!D:D,MATCH(Main!Q421,Dictionaries!C:C,0)),"-")</f>
        <v>-</v>
      </c>
      <c r="S421" s="13"/>
      <c r="T421" s="16" t="str">
        <f>IF(NOT(R421="-"),INDEX(Dictionaries!F:F,MATCH(Main!S421,Dictionaries!E:E,0)),"-")</f>
        <v>-</v>
      </c>
      <c r="U421" s="13"/>
      <c r="V421" s="16" t="str">
        <f>IF(NOT(R421="-"),INDEX(Dictionaries!H:H,MATCH(Main!U421,Dictionaries!G:G,0)),"-")</f>
        <v>-</v>
      </c>
      <c r="W421" s="14"/>
      <c r="X421" s="44" t="str">
        <f>IF(NOT(R421="-"),INDEX(Dictionaries!J:J,MATCH(Main!W421,Dictionaries!I:I,0)),"-")</f>
        <v>-</v>
      </c>
      <c r="Y421" s="12"/>
      <c r="Z421" s="16" t="str">
        <f>IF(NOT(R421="-"),INDEX(Dictionaries!D:D,MATCH(Main!Y421,Dictionaries!C:C,0)),"-")</f>
        <v>-</v>
      </c>
      <c r="AA421" s="13"/>
      <c r="AB421" s="16" t="str">
        <f>IF(NOT(R421="-"),INDEX(Dictionaries!F:F,MATCH(Main!AA421,Dictionaries!E:E,0)),"-")</f>
        <v>-</v>
      </c>
      <c r="AC421" s="13"/>
      <c r="AD421" s="16" t="str">
        <f>IF(NOT(R421="-"),INDEX(Dictionaries!H:H,MATCH(Main!AC421,Dictionaries!G:G,0)),"-")</f>
        <v>-</v>
      </c>
      <c r="AE421" s="14"/>
      <c r="AF421" s="16" t="str">
        <f>IF(NOT(R421="-"),INDEX(Dictionaries!J:J,MATCH(Main!AE421,Dictionaries!I:I,0)),"-")</f>
        <v>-</v>
      </c>
      <c r="AG421" s="13"/>
      <c r="AH421" s="16" t="str">
        <f>IF(NOT(R421="-"),INDEX(Dictionaries!L:L,MATCH(Main!AG421,Dictionaries!K:K,0)),"-")</f>
        <v>-</v>
      </c>
      <c r="AI421" s="16" t="str">
        <f t="shared" si="111"/>
        <v>-</v>
      </c>
    </row>
    <row r="422" spans="17:35">
      <c r="Q422" s="12"/>
      <c r="R422" s="16" t="str">
        <f>IF(NOT(ISBLANK(Q422)),INDEX(Dictionaries!D:D,MATCH(Main!Q422,Dictionaries!C:C,0)),"-")</f>
        <v>-</v>
      </c>
      <c r="S422" s="13"/>
      <c r="T422" s="16" t="str">
        <f>IF(NOT(R422="-"),INDEX(Dictionaries!F:F,MATCH(Main!S422,Dictionaries!E:E,0)),"-")</f>
        <v>-</v>
      </c>
      <c r="U422" s="13"/>
      <c r="V422" s="16" t="str">
        <f>IF(NOT(R422="-"),INDEX(Dictionaries!H:H,MATCH(Main!U422,Dictionaries!G:G,0)),"-")</f>
        <v>-</v>
      </c>
      <c r="W422" s="14"/>
      <c r="X422" s="44" t="str">
        <f>IF(NOT(R422="-"),INDEX(Dictionaries!J:J,MATCH(Main!W422,Dictionaries!I:I,0)),"-")</f>
        <v>-</v>
      </c>
      <c r="Y422" s="12"/>
      <c r="Z422" s="16" t="str">
        <f>IF(NOT(R422="-"),INDEX(Dictionaries!D:D,MATCH(Main!Y422,Dictionaries!C:C,0)),"-")</f>
        <v>-</v>
      </c>
      <c r="AA422" s="13"/>
      <c r="AB422" s="16" t="str">
        <f>IF(NOT(R422="-"),INDEX(Dictionaries!F:F,MATCH(Main!AA422,Dictionaries!E:E,0)),"-")</f>
        <v>-</v>
      </c>
      <c r="AC422" s="13"/>
      <c r="AD422" s="16" t="str">
        <f>IF(NOT(R422="-"),INDEX(Dictionaries!H:H,MATCH(Main!AC422,Dictionaries!G:G,0)),"-")</f>
        <v>-</v>
      </c>
      <c r="AE422" s="14"/>
      <c r="AF422" s="16" t="str">
        <f>IF(NOT(R422="-"),INDEX(Dictionaries!J:J,MATCH(Main!AE422,Dictionaries!I:I,0)),"-")</f>
        <v>-</v>
      </c>
      <c r="AG422" s="13"/>
      <c r="AH422" s="16" t="str">
        <f>IF(NOT(R422="-"),INDEX(Dictionaries!L:L,MATCH(Main!AG422,Dictionaries!K:K,0)),"-")</f>
        <v>-</v>
      </c>
      <c r="AI422" s="16" t="str">
        <f t="shared" si="111"/>
        <v>-</v>
      </c>
    </row>
    <row r="423" spans="17:35">
      <c r="Q423" s="12"/>
      <c r="R423" s="16" t="str">
        <f>IF(NOT(ISBLANK(Q423)),INDEX(Dictionaries!D:D,MATCH(Main!Q423,Dictionaries!C:C,0)),"-")</f>
        <v>-</v>
      </c>
      <c r="S423" s="13"/>
      <c r="T423" s="16" t="str">
        <f>IF(NOT(R423="-"),INDEX(Dictionaries!F:F,MATCH(Main!S423,Dictionaries!E:E,0)),"-")</f>
        <v>-</v>
      </c>
      <c r="U423" s="13"/>
      <c r="V423" s="16" t="str">
        <f>IF(NOT(R423="-"),INDEX(Dictionaries!H:H,MATCH(Main!U423,Dictionaries!G:G,0)),"-")</f>
        <v>-</v>
      </c>
      <c r="W423" s="14"/>
      <c r="X423" s="44" t="str">
        <f>IF(NOT(R423="-"),INDEX(Dictionaries!J:J,MATCH(Main!W423,Dictionaries!I:I,0)),"-")</f>
        <v>-</v>
      </c>
      <c r="Y423" s="12"/>
      <c r="Z423" s="16" t="str">
        <f>IF(NOT(R423="-"),INDEX(Dictionaries!D:D,MATCH(Main!Y423,Dictionaries!C:C,0)),"-")</f>
        <v>-</v>
      </c>
      <c r="AA423" s="13"/>
      <c r="AB423" s="16" t="str">
        <f>IF(NOT(R423="-"),INDEX(Dictionaries!F:F,MATCH(Main!AA423,Dictionaries!E:E,0)),"-")</f>
        <v>-</v>
      </c>
      <c r="AC423" s="13"/>
      <c r="AD423" s="16" t="str">
        <f>IF(NOT(R423="-"),INDEX(Dictionaries!H:H,MATCH(Main!AC423,Dictionaries!G:G,0)),"-")</f>
        <v>-</v>
      </c>
      <c r="AE423" s="14"/>
      <c r="AF423" s="16" t="str">
        <f>IF(NOT(R423="-"),INDEX(Dictionaries!J:J,MATCH(Main!AE423,Dictionaries!I:I,0)),"-")</f>
        <v>-</v>
      </c>
      <c r="AG423" s="13"/>
      <c r="AH423" s="16" t="str">
        <f>IF(NOT(R423="-"),INDEX(Dictionaries!L:L,MATCH(Main!AG423,Dictionaries!K:K,0)),"-")</f>
        <v>-</v>
      </c>
      <c r="AI423" s="16" t="str">
        <f t="shared" si="111"/>
        <v>-</v>
      </c>
    </row>
    <row r="424" spans="17:35">
      <c r="Q424" s="12"/>
      <c r="R424" s="16" t="str">
        <f>IF(NOT(ISBLANK(Q424)),INDEX(Dictionaries!D:D,MATCH(Main!Q424,Dictionaries!C:C,0)),"-")</f>
        <v>-</v>
      </c>
      <c r="S424" s="13"/>
      <c r="T424" s="16" t="str">
        <f>IF(NOT(R424="-"),INDEX(Dictionaries!F:F,MATCH(Main!S424,Dictionaries!E:E,0)),"-")</f>
        <v>-</v>
      </c>
      <c r="U424" s="13"/>
      <c r="V424" s="16" t="str">
        <f>IF(NOT(R424="-"),INDEX(Dictionaries!H:H,MATCH(Main!U424,Dictionaries!G:G,0)),"-")</f>
        <v>-</v>
      </c>
      <c r="W424" s="14"/>
      <c r="X424" s="44" t="str">
        <f>IF(NOT(R424="-"),INDEX(Dictionaries!J:J,MATCH(Main!W424,Dictionaries!I:I,0)),"-")</f>
        <v>-</v>
      </c>
      <c r="Y424" s="12"/>
      <c r="Z424" s="16" t="str">
        <f>IF(NOT(R424="-"),INDEX(Dictionaries!D:D,MATCH(Main!Y424,Dictionaries!C:C,0)),"-")</f>
        <v>-</v>
      </c>
      <c r="AA424" s="13"/>
      <c r="AB424" s="16" t="str">
        <f>IF(NOT(R424="-"),INDEX(Dictionaries!F:F,MATCH(Main!AA424,Dictionaries!E:E,0)),"-")</f>
        <v>-</v>
      </c>
      <c r="AC424" s="13"/>
      <c r="AD424" s="16" t="str">
        <f>IF(NOT(R424="-"),INDEX(Dictionaries!H:H,MATCH(Main!AC424,Dictionaries!G:G,0)),"-")</f>
        <v>-</v>
      </c>
      <c r="AE424" s="14"/>
      <c r="AF424" s="16" t="str">
        <f>IF(NOT(R424="-"),INDEX(Dictionaries!J:J,MATCH(Main!AE424,Dictionaries!I:I,0)),"-")</f>
        <v>-</v>
      </c>
      <c r="AG424" s="13"/>
      <c r="AH424" s="16" t="str">
        <f>IF(NOT(R424="-"),INDEX(Dictionaries!L:L,MATCH(Main!AG424,Dictionaries!K:K,0)),"-")</f>
        <v>-</v>
      </c>
      <c r="AI424" s="16" t="str">
        <f t="shared" si="111"/>
        <v>-</v>
      </c>
    </row>
    <row r="425" spans="17:35">
      <c r="Q425" s="12"/>
      <c r="R425" s="16" t="str">
        <f>IF(NOT(ISBLANK(Q425)),INDEX(Dictionaries!D:D,MATCH(Main!Q425,Dictionaries!C:C,0)),"-")</f>
        <v>-</v>
      </c>
      <c r="S425" s="13"/>
      <c r="T425" s="16" t="str">
        <f>IF(NOT(R425="-"),INDEX(Dictionaries!F:F,MATCH(Main!S425,Dictionaries!E:E,0)),"-")</f>
        <v>-</v>
      </c>
      <c r="U425" s="13"/>
      <c r="V425" s="16" t="str">
        <f>IF(NOT(R425="-"),INDEX(Dictionaries!H:H,MATCH(Main!U425,Dictionaries!G:G,0)),"-")</f>
        <v>-</v>
      </c>
      <c r="W425" s="14"/>
      <c r="X425" s="44" t="str">
        <f>IF(NOT(R425="-"),INDEX(Dictionaries!J:J,MATCH(Main!W425,Dictionaries!I:I,0)),"-")</f>
        <v>-</v>
      </c>
      <c r="Y425" s="12"/>
      <c r="Z425" s="16" t="str">
        <f>IF(NOT(R425="-"),INDEX(Dictionaries!D:D,MATCH(Main!Y425,Dictionaries!C:C,0)),"-")</f>
        <v>-</v>
      </c>
      <c r="AA425" s="13"/>
      <c r="AB425" s="16" t="str">
        <f>IF(NOT(R425="-"),INDEX(Dictionaries!F:F,MATCH(Main!AA425,Dictionaries!E:E,0)),"-")</f>
        <v>-</v>
      </c>
      <c r="AC425" s="13"/>
      <c r="AD425" s="16" t="str">
        <f>IF(NOT(R425="-"),INDEX(Dictionaries!H:H,MATCH(Main!AC425,Dictionaries!G:G,0)),"-")</f>
        <v>-</v>
      </c>
      <c r="AE425" s="14"/>
      <c r="AF425" s="16" t="str">
        <f>IF(NOT(R425="-"),INDEX(Dictionaries!J:J,MATCH(Main!AE425,Dictionaries!I:I,0)),"-")</f>
        <v>-</v>
      </c>
      <c r="AG425" s="13"/>
      <c r="AH425" s="16" t="str">
        <f>IF(NOT(R425="-"),INDEX(Dictionaries!L:L,MATCH(Main!AG425,Dictionaries!K:K,0)),"-")</f>
        <v>-</v>
      </c>
      <c r="AI425" s="16" t="str">
        <f t="shared" si="111"/>
        <v>-</v>
      </c>
    </row>
    <row r="426" spans="17:35">
      <c r="Q426" s="12"/>
      <c r="R426" s="16" t="str">
        <f>IF(NOT(ISBLANK(Q426)),INDEX(Dictionaries!D:D,MATCH(Main!Q426,Dictionaries!C:C,0)),"-")</f>
        <v>-</v>
      </c>
      <c r="S426" s="13"/>
      <c r="T426" s="16" t="str">
        <f>IF(NOT(R426="-"),INDEX(Dictionaries!F:F,MATCH(Main!S426,Dictionaries!E:E,0)),"-")</f>
        <v>-</v>
      </c>
      <c r="U426" s="13"/>
      <c r="V426" s="16" t="str">
        <f>IF(NOT(R426="-"),INDEX(Dictionaries!H:H,MATCH(Main!U426,Dictionaries!G:G,0)),"-")</f>
        <v>-</v>
      </c>
      <c r="W426" s="14"/>
      <c r="X426" s="44" t="str">
        <f>IF(NOT(R426="-"),INDEX(Dictionaries!J:J,MATCH(Main!W426,Dictionaries!I:I,0)),"-")</f>
        <v>-</v>
      </c>
      <c r="Y426" s="12"/>
      <c r="Z426" s="16" t="str">
        <f>IF(NOT(R426="-"),INDEX(Dictionaries!D:D,MATCH(Main!Y426,Dictionaries!C:C,0)),"-")</f>
        <v>-</v>
      </c>
      <c r="AA426" s="13"/>
      <c r="AB426" s="16" t="str">
        <f>IF(NOT(R426="-"),INDEX(Dictionaries!F:F,MATCH(Main!AA426,Dictionaries!E:E,0)),"-")</f>
        <v>-</v>
      </c>
      <c r="AC426" s="13"/>
      <c r="AD426" s="16" t="str">
        <f>IF(NOT(R426="-"),INDEX(Dictionaries!H:H,MATCH(Main!AC426,Dictionaries!G:G,0)),"-")</f>
        <v>-</v>
      </c>
      <c r="AE426" s="14"/>
      <c r="AF426" s="16" t="str">
        <f>IF(NOT(R426="-"),INDEX(Dictionaries!J:J,MATCH(Main!AE426,Dictionaries!I:I,0)),"-")</f>
        <v>-</v>
      </c>
      <c r="AG426" s="13"/>
      <c r="AH426" s="16" t="str">
        <f>IF(NOT(R426="-"),INDEX(Dictionaries!L:L,MATCH(Main!AG426,Dictionaries!K:K,0)),"-")</f>
        <v>-</v>
      </c>
      <c r="AI426" s="16" t="str">
        <f t="shared" si="111"/>
        <v>-</v>
      </c>
    </row>
    <row r="427" spans="17:35">
      <c r="Q427" s="12"/>
      <c r="R427" s="16" t="str">
        <f>IF(NOT(ISBLANK(Q427)),INDEX(Dictionaries!D:D,MATCH(Main!Q427,Dictionaries!C:C,0)),"-")</f>
        <v>-</v>
      </c>
      <c r="S427" s="13"/>
      <c r="T427" s="16" t="str">
        <f>IF(NOT(R427="-"),INDEX(Dictionaries!F:F,MATCH(Main!S427,Dictionaries!E:E,0)),"-")</f>
        <v>-</v>
      </c>
      <c r="U427" s="13"/>
      <c r="V427" s="16" t="str">
        <f>IF(NOT(R427="-"),INDEX(Dictionaries!H:H,MATCH(Main!U427,Dictionaries!G:G,0)),"-")</f>
        <v>-</v>
      </c>
      <c r="W427" s="14"/>
      <c r="X427" s="44" t="str">
        <f>IF(NOT(R427="-"),INDEX(Dictionaries!J:J,MATCH(Main!W427,Dictionaries!I:I,0)),"-")</f>
        <v>-</v>
      </c>
      <c r="Y427" s="12"/>
      <c r="Z427" s="16" t="str">
        <f>IF(NOT(R427="-"),INDEX(Dictionaries!D:D,MATCH(Main!Y427,Dictionaries!C:C,0)),"-")</f>
        <v>-</v>
      </c>
      <c r="AA427" s="13"/>
      <c r="AB427" s="16" t="str">
        <f>IF(NOT(R427="-"),INDEX(Dictionaries!F:F,MATCH(Main!AA427,Dictionaries!E:E,0)),"-")</f>
        <v>-</v>
      </c>
      <c r="AC427" s="13"/>
      <c r="AD427" s="16" t="str">
        <f>IF(NOT(R427="-"),INDEX(Dictionaries!H:H,MATCH(Main!AC427,Dictionaries!G:G,0)),"-")</f>
        <v>-</v>
      </c>
      <c r="AE427" s="14"/>
      <c r="AF427" s="16" t="str">
        <f>IF(NOT(R427="-"),INDEX(Dictionaries!J:J,MATCH(Main!AE427,Dictionaries!I:I,0)),"-")</f>
        <v>-</v>
      </c>
      <c r="AG427" s="13"/>
      <c r="AH427" s="16" t="str">
        <f>IF(NOT(R427="-"),INDEX(Dictionaries!L:L,MATCH(Main!AG427,Dictionaries!K:K,0)),"-")</f>
        <v>-</v>
      </c>
      <c r="AI427" s="16" t="str">
        <f t="shared" si="111"/>
        <v>-</v>
      </c>
    </row>
    <row r="428" spans="17:35">
      <c r="Q428" s="12"/>
      <c r="R428" s="16" t="str">
        <f>IF(NOT(ISBLANK(Q428)),INDEX(Dictionaries!D:D,MATCH(Main!Q428,Dictionaries!C:C,0)),"-")</f>
        <v>-</v>
      </c>
      <c r="S428" s="13"/>
      <c r="T428" s="16" t="str">
        <f>IF(NOT(R428="-"),INDEX(Dictionaries!F:F,MATCH(Main!S428,Dictionaries!E:E,0)),"-")</f>
        <v>-</v>
      </c>
      <c r="U428" s="13"/>
      <c r="V428" s="16" t="str">
        <f>IF(NOT(R428="-"),INDEX(Dictionaries!H:H,MATCH(Main!U428,Dictionaries!G:G,0)),"-")</f>
        <v>-</v>
      </c>
      <c r="W428" s="14"/>
      <c r="X428" s="44" t="str">
        <f>IF(NOT(R428="-"),INDEX(Dictionaries!J:J,MATCH(Main!W428,Dictionaries!I:I,0)),"-")</f>
        <v>-</v>
      </c>
      <c r="Y428" s="12"/>
      <c r="Z428" s="16" t="str">
        <f>IF(NOT(R428="-"),INDEX(Dictionaries!D:D,MATCH(Main!Y428,Dictionaries!C:C,0)),"-")</f>
        <v>-</v>
      </c>
      <c r="AA428" s="13"/>
      <c r="AB428" s="16" t="str">
        <f>IF(NOT(R428="-"),INDEX(Dictionaries!F:F,MATCH(Main!AA428,Dictionaries!E:E,0)),"-")</f>
        <v>-</v>
      </c>
      <c r="AC428" s="13"/>
      <c r="AD428" s="16" t="str">
        <f>IF(NOT(R428="-"),INDEX(Dictionaries!H:H,MATCH(Main!AC428,Dictionaries!G:G,0)),"-")</f>
        <v>-</v>
      </c>
      <c r="AE428" s="14"/>
      <c r="AF428" s="16" t="str">
        <f>IF(NOT(R428="-"),INDEX(Dictionaries!J:J,MATCH(Main!AE428,Dictionaries!I:I,0)),"-")</f>
        <v>-</v>
      </c>
      <c r="AG428" s="13"/>
      <c r="AH428" s="16" t="str">
        <f>IF(NOT(R428="-"),INDEX(Dictionaries!L:L,MATCH(Main!AG428,Dictionaries!K:K,0)),"-")</f>
        <v>-</v>
      </c>
      <c r="AI428" s="16" t="str">
        <f t="shared" si="111"/>
        <v>-</v>
      </c>
    </row>
    <row r="429" spans="17:35">
      <c r="Q429" s="12"/>
      <c r="R429" s="16" t="str">
        <f>IF(NOT(ISBLANK(Q429)),INDEX(Dictionaries!D:D,MATCH(Main!Q429,Dictionaries!C:C,0)),"-")</f>
        <v>-</v>
      </c>
      <c r="S429" s="13"/>
      <c r="T429" s="16" t="str">
        <f>IF(NOT(R429="-"),INDEX(Dictionaries!F:F,MATCH(Main!S429,Dictionaries!E:E,0)),"-")</f>
        <v>-</v>
      </c>
      <c r="U429" s="13"/>
      <c r="V429" s="16" t="str">
        <f>IF(NOT(R429="-"),INDEX(Dictionaries!H:H,MATCH(Main!U429,Dictionaries!G:G,0)),"-")</f>
        <v>-</v>
      </c>
      <c r="W429" s="14"/>
      <c r="X429" s="44" t="str">
        <f>IF(NOT(R429="-"),INDEX(Dictionaries!J:J,MATCH(Main!W429,Dictionaries!I:I,0)),"-")</f>
        <v>-</v>
      </c>
      <c r="Y429" s="12"/>
      <c r="Z429" s="16" t="str">
        <f>IF(NOT(R429="-"),INDEX(Dictionaries!D:D,MATCH(Main!Y429,Dictionaries!C:C,0)),"-")</f>
        <v>-</v>
      </c>
      <c r="AA429" s="13"/>
      <c r="AB429" s="16" t="str">
        <f>IF(NOT(R429="-"),INDEX(Dictionaries!F:F,MATCH(Main!AA429,Dictionaries!E:E,0)),"-")</f>
        <v>-</v>
      </c>
      <c r="AC429" s="13"/>
      <c r="AD429" s="16" t="str">
        <f>IF(NOT(R429="-"),INDEX(Dictionaries!H:H,MATCH(Main!AC429,Dictionaries!G:G,0)),"-")</f>
        <v>-</v>
      </c>
      <c r="AE429" s="14"/>
      <c r="AF429" s="16" t="str">
        <f>IF(NOT(R429="-"),INDEX(Dictionaries!J:J,MATCH(Main!AE429,Dictionaries!I:I,0)),"-")</f>
        <v>-</v>
      </c>
      <c r="AG429" s="13"/>
      <c r="AH429" s="16" t="str">
        <f>IF(NOT(R429="-"),INDEX(Dictionaries!L:L,MATCH(Main!AG429,Dictionaries!K:K,0)),"-")</f>
        <v>-</v>
      </c>
      <c r="AI429" s="16" t="str">
        <f t="shared" si="111"/>
        <v>-</v>
      </c>
    </row>
    <row r="430" spans="17:35">
      <c r="Q430" s="12"/>
      <c r="R430" s="16" t="str">
        <f>IF(NOT(ISBLANK(Q430)),INDEX(Dictionaries!D:D,MATCH(Main!Q430,Dictionaries!C:C,0)),"-")</f>
        <v>-</v>
      </c>
      <c r="S430" s="13"/>
      <c r="T430" s="16" t="str">
        <f>IF(NOT(R430="-"),INDEX(Dictionaries!F:F,MATCH(Main!S430,Dictionaries!E:E,0)),"-")</f>
        <v>-</v>
      </c>
      <c r="U430" s="13"/>
      <c r="V430" s="16" t="str">
        <f>IF(NOT(R430="-"),INDEX(Dictionaries!H:H,MATCH(Main!U430,Dictionaries!G:G,0)),"-")</f>
        <v>-</v>
      </c>
      <c r="W430" s="14"/>
      <c r="X430" s="44" t="str">
        <f>IF(NOT(R430="-"),INDEX(Dictionaries!J:J,MATCH(Main!W430,Dictionaries!I:I,0)),"-")</f>
        <v>-</v>
      </c>
      <c r="Y430" s="12"/>
      <c r="Z430" s="16" t="str">
        <f>IF(NOT(R430="-"),INDEX(Dictionaries!D:D,MATCH(Main!Y430,Dictionaries!C:C,0)),"-")</f>
        <v>-</v>
      </c>
      <c r="AA430" s="13"/>
      <c r="AB430" s="16" t="str">
        <f>IF(NOT(R430="-"),INDEX(Dictionaries!F:F,MATCH(Main!AA430,Dictionaries!E:E,0)),"-")</f>
        <v>-</v>
      </c>
      <c r="AC430" s="13"/>
      <c r="AD430" s="16" t="str">
        <f>IF(NOT(R430="-"),INDEX(Dictionaries!H:H,MATCH(Main!AC430,Dictionaries!G:G,0)),"-")</f>
        <v>-</v>
      </c>
      <c r="AE430" s="14"/>
      <c r="AF430" s="16" t="str">
        <f>IF(NOT(R430="-"),INDEX(Dictionaries!J:J,MATCH(Main!AE430,Dictionaries!I:I,0)),"-")</f>
        <v>-</v>
      </c>
      <c r="AG430" s="13"/>
      <c r="AH430" s="16" t="str">
        <f>IF(NOT(R430="-"),INDEX(Dictionaries!L:L,MATCH(Main!AG430,Dictionaries!K:K,0)),"-")</f>
        <v>-</v>
      </c>
      <c r="AI430" s="16" t="str">
        <f t="shared" si="111"/>
        <v>-</v>
      </c>
    </row>
    <row r="431" spans="17:35">
      <c r="Q431" s="12"/>
      <c r="R431" s="16" t="str">
        <f>IF(NOT(ISBLANK(Q431)),INDEX(Dictionaries!D:D,MATCH(Main!Q431,Dictionaries!C:C,0)),"-")</f>
        <v>-</v>
      </c>
      <c r="S431" s="13"/>
      <c r="T431" s="16" t="str">
        <f>IF(NOT(R431="-"),INDEX(Dictionaries!F:F,MATCH(Main!S431,Dictionaries!E:E,0)),"-")</f>
        <v>-</v>
      </c>
      <c r="U431" s="13"/>
      <c r="V431" s="16" t="str">
        <f>IF(NOT(R431="-"),INDEX(Dictionaries!H:H,MATCH(Main!U431,Dictionaries!G:G,0)),"-")</f>
        <v>-</v>
      </c>
      <c r="W431" s="14"/>
      <c r="X431" s="44" t="str">
        <f>IF(NOT(R431="-"),INDEX(Dictionaries!J:J,MATCH(Main!W431,Dictionaries!I:I,0)),"-")</f>
        <v>-</v>
      </c>
      <c r="Y431" s="12"/>
      <c r="Z431" s="16" t="str">
        <f>IF(NOT(R431="-"),INDEX(Dictionaries!D:D,MATCH(Main!Y431,Dictionaries!C:C,0)),"-")</f>
        <v>-</v>
      </c>
      <c r="AA431" s="13"/>
      <c r="AB431" s="16" t="str">
        <f>IF(NOT(R431="-"),INDEX(Dictionaries!F:F,MATCH(Main!AA431,Dictionaries!E:E,0)),"-")</f>
        <v>-</v>
      </c>
      <c r="AC431" s="13"/>
      <c r="AD431" s="16" t="str">
        <f>IF(NOT(R431="-"),INDEX(Dictionaries!H:H,MATCH(Main!AC431,Dictionaries!G:G,0)),"-")</f>
        <v>-</v>
      </c>
      <c r="AE431" s="14"/>
      <c r="AF431" s="16" t="str">
        <f>IF(NOT(R431="-"),INDEX(Dictionaries!J:J,MATCH(Main!AE431,Dictionaries!I:I,0)),"-")</f>
        <v>-</v>
      </c>
      <c r="AG431" s="13"/>
      <c r="AH431" s="16" t="str">
        <f>IF(NOT(R431="-"),INDEX(Dictionaries!L:L,MATCH(Main!AG431,Dictionaries!K:K,0)),"-")</f>
        <v>-</v>
      </c>
      <c r="AI431" s="16" t="str">
        <f t="shared" si="111"/>
        <v>-</v>
      </c>
    </row>
    <row r="432" spans="17:35">
      <c r="Q432" s="12"/>
      <c r="R432" s="16" t="str">
        <f>IF(NOT(ISBLANK(Q432)),INDEX(Dictionaries!D:D,MATCH(Main!Q432,Dictionaries!C:C,0)),"-")</f>
        <v>-</v>
      </c>
      <c r="S432" s="13"/>
      <c r="T432" s="16" t="str">
        <f>IF(NOT(R432="-"),INDEX(Dictionaries!F:F,MATCH(Main!S432,Dictionaries!E:E,0)),"-")</f>
        <v>-</v>
      </c>
      <c r="U432" s="13"/>
      <c r="V432" s="16" t="str">
        <f>IF(NOT(R432="-"),INDEX(Dictionaries!H:H,MATCH(Main!U432,Dictionaries!G:G,0)),"-")</f>
        <v>-</v>
      </c>
      <c r="W432" s="14"/>
      <c r="X432" s="44" t="str">
        <f>IF(NOT(R432="-"),INDEX(Dictionaries!J:J,MATCH(Main!W432,Dictionaries!I:I,0)),"-")</f>
        <v>-</v>
      </c>
      <c r="Y432" s="12"/>
      <c r="Z432" s="16" t="str">
        <f>IF(NOT(R432="-"),INDEX(Dictionaries!D:D,MATCH(Main!Y432,Dictionaries!C:C,0)),"-")</f>
        <v>-</v>
      </c>
      <c r="AA432" s="13"/>
      <c r="AB432" s="16" t="str">
        <f>IF(NOT(R432="-"),INDEX(Dictionaries!F:F,MATCH(Main!AA432,Dictionaries!E:E,0)),"-")</f>
        <v>-</v>
      </c>
      <c r="AC432" s="13"/>
      <c r="AD432" s="16" t="str">
        <f>IF(NOT(R432="-"),INDEX(Dictionaries!H:H,MATCH(Main!AC432,Dictionaries!G:G,0)),"-")</f>
        <v>-</v>
      </c>
      <c r="AE432" s="14"/>
      <c r="AF432" s="16" t="str">
        <f>IF(NOT(R432="-"),INDEX(Dictionaries!J:J,MATCH(Main!AE432,Dictionaries!I:I,0)),"-")</f>
        <v>-</v>
      </c>
      <c r="AG432" s="13"/>
      <c r="AH432" s="16" t="str">
        <f>IF(NOT(R432="-"),INDEX(Dictionaries!L:L,MATCH(Main!AG432,Dictionaries!K:K,0)),"-")</f>
        <v>-</v>
      </c>
      <c r="AI432" s="16" t="str">
        <f t="shared" si="111"/>
        <v>-</v>
      </c>
    </row>
    <row r="433" spans="17:35">
      <c r="Q433" s="12"/>
      <c r="R433" s="16" t="str">
        <f>IF(NOT(ISBLANK(Q433)),INDEX(Dictionaries!D:D,MATCH(Main!Q433,Dictionaries!C:C,0)),"-")</f>
        <v>-</v>
      </c>
      <c r="S433" s="13"/>
      <c r="T433" s="16" t="str">
        <f>IF(NOT(R433="-"),INDEX(Dictionaries!F:F,MATCH(Main!S433,Dictionaries!E:E,0)),"-")</f>
        <v>-</v>
      </c>
      <c r="U433" s="13"/>
      <c r="V433" s="16" t="str">
        <f>IF(NOT(R433="-"),INDEX(Dictionaries!H:H,MATCH(Main!U433,Dictionaries!G:G,0)),"-")</f>
        <v>-</v>
      </c>
      <c r="W433" s="14"/>
      <c r="X433" s="44" t="str">
        <f>IF(NOT(R433="-"),INDEX(Dictionaries!J:J,MATCH(Main!W433,Dictionaries!I:I,0)),"-")</f>
        <v>-</v>
      </c>
      <c r="Y433" s="12"/>
      <c r="Z433" s="16" t="str">
        <f>IF(NOT(R433="-"),INDEX(Dictionaries!D:D,MATCH(Main!Y433,Dictionaries!C:C,0)),"-")</f>
        <v>-</v>
      </c>
      <c r="AA433" s="13"/>
      <c r="AB433" s="16" t="str">
        <f>IF(NOT(R433="-"),INDEX(Dictionaries!F:F,MATCH(Main!AA433,Dictionaries!E:E,0)),"-")</f>
        <v>-</v>
      </c>
      <c r="AC433" s="13"/>
      <c r="AD433" s="16" t="str">
        <f>IF(NOT(R433="-"),INDEX(Dictionaries!H:H,MATCH(Main!AC433,Dictionaries!G:G,0)),"-")</f>
        <v>-</v>
      </c>
      <c r="AE433" s="14"/>
      <c r="AF433" s="16" t="str">
        <f>IF(NOT(R433="-"),INDEX(Dictionaries!J:J,MATCH(Main!AE433,Dictionaries!I:I,0)),"-")</f>
        <v>-</v>
      </c>
      <c r="AG433" s="13"/>
      <c r="AH433" s="16" t="str">
        <f>IF(NOT(R433="-"),INDEX(Dictionaries!L:L,MATCH(Main!AG433,Dictionaries!K:K,0)),"-")</f>
        <v>-</v>
      </c>
      <c r="AI433" s="16" t="str">
        <f t="shared" si="111"/>
        <v>-</v>
      </c>
    </row>
    <row r="434" spans="17:35">
      <c r="Q434" s="12"/>
      <c r="R434" s="16" t="str">
        <f>IF(NOT(ISBLANK(Q434)),INDEX(Dictionaries!D:D,MATCH(Main!Q434,Dictionaries!C:C,0)),"-")</f>
        <v>-</v>
      </c>
      <c r="S434" s="13"/>
      <c r="T434" s="16" t="str">
        <f>IF(NOT(R434="-"),INDEX(Dictionaries!F:F,MATCH(Main!S434,Dictionaries!E:E,0)),"-")</f>
        <v>-</v>
      </c>
      <c r="U434" s="13"/>
      <c r="V434" s="16" t="str">
        <f>IF(NOT(R434="-"),INDEX(Dictionaries!H:H,MATCH(Main!U434,Dictionaries!G:G,0)),"-")</f>
        <v>-</v>
      </c>
      <c r="W434" s="14"/>
      <c r="X434" s="44" t="str">
        <f>IF(NOT(R434="-"),INDEX(Dictionaries!J:J,MATCH(Main!W434,Dictionaries!I:I,0)),"-")</f>
        <v>-</v>
      </c>
      <c r="Y434" s="12"/>
      <c r="Z434" s="16" t="str">
        <f>IF(NOT(R434="-"),INDEX(Dictionaries!D:D,MATCH(Main!Y434,Dictionaries!C:C,0)),"-")</f>
        <v>-</v>
      </c>
      <c r="AA434" s="13"/>
      <c r="AB434" s="16" t="str">
        <f>IF(NOT(R434="-"),INDEX(Dictionaries!F:F,MATCH(Main!AA434,Dictionaries!E:E,0)),"-")</f>
        <v>-</v>
      </c>
      <c r="AC434" s="13"/>
      <c r="AD434" s="16" t="str">
        <f>IF(NOT(R434="-"),INDEX(Dictionaries!H:H,MATCH(Main!AC434,Dictionaries!G:G,0)),"-")</f>
        <v>-</v>
      </c>
      <c r="AE434" s="14"/>
      <c r="AF434" s="16" t="str">
        <f>IF(NOT(R434="-"),INDEX(Dictionaries!J:J,MATCH(Main!AE434,Dictionaries!I:I,0)),"-")</f>
        <v>-</v>
      </c>
      <c r="AG434" s="13"/>
      <c r="AH434" s="16" t="str">
        <f>IF(NOT(R434="-"),INDEX(Dictionaries!L:L,MATCH(Main!AG434,Dictionaries!K:K,0)),"-")</f>
        <v>-</v>
      </c>
      <c r="AI434" s="16" t="str">
        <f t="shared" si="111"/>
        <v>-</v>
      </c>
    </row>
    <row r="435" spans="17:35">
      <c r="Q435" s="12"/>
      <c r="R435" s="16" t="str">
        <f>IF(NOT(ISBLANK(Q435)),INDEX(Dictionaries!D:D,MATCH(Main!Q435,Dictionaries!C:C,0)),"-")</f>
        <v>-</v>
      </c>
      <c r="S435" s="13"/>
      <c r="T435" s="16" t="str">
        <f>IF(NOT(R435="-"),INDEX(Dictionaries!F:F,MATCH(Main!S435,Dictionaries!E:E,0)),"-")</f>
        <v>-</v>
      </c>
      <c r="U435" s="13"/>
      <c r="V435" s="16" t="str">
        <f>IF(NOT(R435="-"),INDEX(Dictionaries!H:H,MATCH(Main!U435,Dictionaries!G:G,0)),"-")</f>
        <v>-</v>
      </c>
      <c r="W435" s="14"/>
      <c r="X435" s="44" t="str">
        <f>IF(NOT(R435="-"),INDEX(Dictionaries!J:J,MATCH(Main!W435,Dictionaries!I:I,0)),"-")</f>
        <v>-</v>
      </c>
      <c r="Y435" s="12"/>
      <c r="Z435" s="16" t="str">
        <f>IF(NOT(R435="-"),INDEX(Dictionaries!D:D,MATCH(Main!Y435,Dictionaries!C:C,0)),"-")</f>
        <v>-</v>
      </c>
      <c r="AA435" s="13"/>
      <c r="AB435" s="16" t="str">
        <f>IF(NOT(R435="-"),INDEX(Dictionaries!F:F,MATCH(Main!AA435,Dictionaries!E:E,0)),"-")</f>
        <v>-</v>
      </c>
      <c r="AC435" s="13"/>
      <c r="AD435" s="16" t="str">
        <f>IF(NOT(R435="-"),INDEX(Dictionaries!H:H,MATCH(Main!AC435,Dictionaries!G:G,0)),"-")</f>
        <v>-</v>
      </c>
      <c r="AE435" s="14"/>
      <c r="AF435" s="16" t="str">
        <f>IF(NOT(R435="-"),INDEX(Dictionaries!J:J,MATCH(Main!AE435,Dictionaries!I:I,0)),"-")</f>
        <v>-</v>
      </c>
      <c r="AG435" s="13"/>
      <c r="AH435" s="16" t="str">
        <f>IF(NOT(R435="-"),INDEX(Dictionaries!L:L,MATCH(Main!AG435,Dictionaries!K:K,0)),"-")</f>
        <v>-</v>
      </c>
      <c r="AI435" s="16" t="str">
        <f t="shared" si="111"/>
        <v>-</v>
      </c>
    </row>
    <row r="436" spans="17:35">
      <c r="Q436" s="12"/>
      <c r="R436" s="16" t="str">
        <f>IF(NOT(ISBLANK(Q436)),INDEX(Dictionaries!D:D,MATCH(Main!Q436,Dictionaries!C:C,0)),"-")</f>
        <v>-</v>
      </c>
      <c r="S436" s="13"/>
      <c r="T436" s="16" t="str">
        <f>IF(NOT(R436="-"),INDEX(Dictionaries!F:F,MATCH(Main!S436,Dictionaries!E:E,0)),"-")</f>
        <v>-</v>
      </c>
      <c r="U436" s="13"/>
      <c r="V436" s="16" t="str">
        <f>IF(NOT(R436="-"),INDEX(Dictionaries!H:H,MATCH(Main!U436,Dictionaries!G:G,0)),"-")</f>
        <v>-</v>
      </c>
      <c r="W436" s="14"/>
      <c r="X436" s="44" t="str">
        <f>IF(NOT(R436="-"),INDEX(Dictionaries!J:J,MATCH(Main!W436,Dictionaries!I:I,0)),"-")</f>
        <v>-</v>
      </c>
      <c r="Y436" s="12"/>
      <c r="Z436" s="16" t="str">
        <f>IF(NOT(R436="-"),INDEX(Dictionaries!D:D,MATCH(Main!Y436,Dictionaries!C:C,0)),"-")</f>
        <v>-</v>
      </c>
      <c r="AA436" s="13"/>
      <c r="AB436" s="16" t="str">
        <f>IF(NOT(R436="-"),INDEX(Dictionaries!F:F,MATCH(Main!AA436,Dictionaries!E:E,0)),"-")</f>
        <v>-</v>
      </c>
      <c r="AC436" s="13"/>
      <c r="AD436" s="16" t="str">
        <f>IF(NOT(R436="-"),INDEX(Dictionaries!H:H,MATCH(Main!AC436,Dictionaries!G:G,0)),"-")</f>
        <v>-</v>
      </c>
      <c r="AE436" s="14"/>
      <c r="AF436" s="16" t="str">
        <f>IF(NOT(R436="-"),INDEX(Dictionaries!J:J,MATCH(Main!AE436,Dictionaries!I:I,0)),"-")</f>
        <v>-</v>
      </c>
      <c r="AG436" s="13"/>
      <c r="AH436" s="16" t="str">
        <f>IF(NOT(R436="-"),INDEX(Dictionaries!L:L,MATCH(Main!AG436,Dictionaries!K:K,0)),"-")</f>
        <v>-</v>
      </c>
      <c r="AI436" s="16" t="str">
        <f t="shared" si="111"/>
        <v>-</v>
      </c>
    </row>
    <row r="437" spans="17:35">
      <c r="Q437" s="12"/>
      <c r="R437" s="16" t="str">
        <f>IF(NOT(ISBLANK(Q437)),INDEX(Dictionaries!D:D,MATCH(Main!Q437,Dictionaries!C:C,0)),"-")</f>
        <v>-</v>
      </c>
      <c r="S437" s="13"/>
      <c r="T437" s="16" t="str">
        <f>IF(NOT(R437="-"),INDEX(Dictionaries!F:F,MATCH(Main!S437,Dictionaries!E:E,0)),"-")</f>
        <v>-</v>
      </c>
      <c r="U437" s="13"/>
      <c r="V437" s="16" t="str">
        <f>IF(NOT(R437="-"),INDEX(Dictionaries!H:H,MATCH(Main!U437,Dictionaries!G:G,0)),"-")</f>
        <v>-</v>
      </c>
      <c r="W437" s="14"/>
      <c r="X437" s="44" t="str">
        <f>IF(NOT(R437="-"),INDEX(Dictionaries!J:J,MATCH(Main!W437,Dictionaries!I:I,0)),"-")</f>
        <v>-</v>
      </c>
      <c r="Y437" s="12"/>
      <c r="Z437" s="16" t="str">
        <f>IF(NOT(R437="-"),INDEX(Dictionaries!D:D,MATCH(Main!Y437,Dictionaries!C:C,0)),"-")</f>
        <v>-</v>
      </c>
      <c r="AA437" s="13"/>
      <c r="AB437" s="16" t="str">
        <f>IF(NOT(R437="-"),INDEX(Dictionaries!F:F,MATCH(Main!AA437,Dictionaries!E:E,0)),"-")</f>
        <v>-</v>
      </c>
      <c r="AC437" s="13"/>
      <c r="AD437" s="16" t="str">
        <f>IF(NOT(R437="-"),INDEX(Dictionaries!H:H,MATCH(Main!AC437,Dictionaries!G:G,0)),"-")</f>
        <v>-</v>
      </c>
      <c r="AE437" s="14"/>
      <c r="AF437" s="16" t="str">
        <f>IF(NOT(R437="-"),INDEX(Dictionaries!J:J,MATCH(Main!AE437,Dictionaries!I:I,0)),"-")</f>
        <v>-</v>
      </c>
      <c r="AG437" s="13"/>
      <c r="AH437" s="16" t="str">
        <f>IF(NOT(R437="-"),INDEX(Dictionaries!L:L,MATCH(Main!AG437,Dictionaries!K:K,0)),"-")</f>
        <v>-</v>
      </c>
      <c r="AI437" s="16" t="str">
        <f t="shared" si="111"/>
        <v>-</v>
      </c>
    </row>
    <row r="438" spans="17:35">
      <c r="Q438" s="12"/>
      <c r="R438" s="16" t="str">
        <f>IF(NOT(ISBLANK(Q438)),INDEX(Dictionaries!D:D,MATCH(Main!Q438,Dictionaries!C:C,0)),"-")</f>
        <v>-</v>
      </c>
      <c r="S438" s="13"/>
      <c r="T438" s="16" t="str">
        <f>IF(NOT(R438="-"),INDEX(Dictionaries!F:F,MATCH(Main!S438,Dictionaries!E:E,0)),"-")</f>
        <v>-</v>
      </c>
      <c r="U438" s="13"/>
      <c r="V438" s="16" t="str">
        <f>IF(NOT(R438="-"),INDEX(Dictionaries!H:H,MATCH(Main!U438,Dictionaries!G:G,0)),"-")</f>
        <v>-</v>
      </c>
      <c r="W438" s="14"/>
      <c r="X438" s="44" t="str">
        <f>IF(NOT(R438="-"),INDEX(Dictionaries!J:J,MATCH(Main!W438,Dictionaries!I:I,0)),"-")</f>
        <v>-</v>
      </c>
      <c r="Y438" s="12"/>
      <c r="Z438" s="16" t="str">
        <f>IF(NOT(R438="-"),INDEX(Dictionaries!D:D,MATCH(Main!Y438,Dictionaries!C:C,0)),"-")</f>
        <v>-</v>
      </c>
      <c r="AA438" s="13"/>
      <c r="AB438" s="16" t="str">
        <f>IF(NOT(R438="-"),INDEX(Dictionaries!F:F,MATCH(Main!AA438,Dictionaries!E:E,0)),"-")</f>
        <v>-</v>
      </c>
      <c r="AC438" s="13"/>
      <c r="AD438" s="16" t="str">
        <f>IF(NOT(R438="-"),INDEX(Dictionaries!H:H,MATCH(Main!AC438,Dictionaries!G:G,0)),"-")</f>
        <v>-</v>
      </c>
      <c r="AE438" s="14"/>
      <c r="AF438" s="16" t="str">
        <f>IF(NOT(R438="-"),INDEX(Dictionaries!J:J,MATCH(Main!AE438,Dictionaries!I:I,0)),"-")</f>
        <v>-</v>
      </c>
      <c r="AG438" s="13"/>
      <c r="AH438" s="16" t="str">
        <f>IF(NOT(R438="-"),INDEX(Dictionaries!L:L,MATCH(Main!AG438,Dictionaries!K:K,0)),"-")</f>
        <v>-</v>
      </c>
      <c r="AI438" s="16" t="str">
        <f t="shared" si="111"/>
        <v>-</v>
      </c>
    </row>
    <row r="439" spans="17:35">
      <c r="Q439" s="12"/>
      <c r="R439" s="16" t="str">
        <f>IF(NOT(ISBLANK(Q439)),INDEX(Dictionaries!D:D,MATCH(Main!Q439,Dictionaries!C:C,0)),"-")</f>
        <v>-</v>
      </c>
      <c r="S439" s="13"/>
      <c r="T439" s="16" t="str">
        <f>IF(NOT(R439="-"),INDEX(Dictionaries!F:F,MATCH(Main!S439,Dictionaries!E:E,0)),"-")</f>
        <v>-</v>
      </c>
      <c r="U439" s="13"/>
      <c r="V439" s="16" t="str">
        <f>IF(NOT(R439="-"),INDEX(Dictionaries!H:H,MATCH(Main!U439,Dictionaries!G:G,0)),"-")</f>
        <v>-</v>
      </c>
      <c r="W439" s="14"/>
      <c r="X439" s="44" t="str">
        <f>IF(NOT(R439="-"),INDEX(Dictionaries!J:J,MATCH(Main!W439,Dictionaries!I:I,0)),"-")</f>
        <v>-</v>
      </c>
      <c r="Y439" s="12"/>
      <c r="Z439" s="16" t="str">
        <f>IF(NOT(R439="-"),INDEX(Dictionaries!D:D,MATCH(Main!Y439,Dictionaries!C:C,0)),"-")</f>
        <v>-</v>
      </c>
      <c r="AA439" s="13"/>
      <c r="AB439" s="16" t="str">
        <f>IF(NOT(R439="-"),INDEX(Dictionaries!F:F,MATCH(Main!AA439,Dictionaries!E:E,0)),"-")</f>
        <v>-</v>
      </c>
      <c r="AC439" s="13"/>
      <c r="AD439" s="16" t="str">
        <f>IF(NOT(R439="-"),INDEX(Dictionaries!H:H,MATCH(Main!AC439,Dictionaries!G:G,0)),"-")</f>
        <v>-</v>
      </c>
      <c r="AE439" s="14"/>
      <c r="AF439" s="16" t="str">
        <f>IF(NOT(R439="-"),INDEX(Dictionaries!J:J,MATCH(Main!AE439,Dictionaries!I:I,0)),"-")</f>
        <v>-</v>
      </c>
      <c r="AG439" s="13"/>
      <c r="AH439" s="16" t="str">
        <f>IF(NOT(R439="-"),INDEX(Dictionaries!L:L,MATCH(Main!AG439,Dictionaries!K:K,0)),"-")</f>
        <v>-</v>
      </c>
      <c r="AI439" s="16" t="str">
        <f t="shared" si="111"/>
        <v>-</v>
      </c>
    </row>
    <row r="440" spans="17:35">
      <c r="Q440" s="12"/>
      <c r="R440" s="16" t="str">
        <f>IF(NOT(ISBLANK(Q440)),INDEX(Dictionaries!D:D,MATCH(Main!Q440,Dictionaries!C:C,0)),"-")</f>
        <v>-</v>
      </c>
      <c r="S440" s="13"/>
      <c r="T440" s="16" t="str">
        <f>IF(NOT(R440="-"),INDEX(Dictionaries!F:F,MATCH(Main!S440,Dictionaries!E:E,0)),"-")</f>
        <v>-</v>
      </c>
      <c r="U440" s="13"/>
      <c r="V440" s="16" t="str">
        <f>IF(NOT(R440="-"),INDEX(Dictionaries!H:H,MATCH(Main!U440,Dictionaries!G:G,0)),"-")</f>
        <v>-</v>
      </c>
      <c r="W440" s="14"/>
      <c r="X440" s="44" t="str">
        <f>IF(NOT(R440="-"),INDEX(Dictionaries!J:J,MATCH(Main!W440,Dictionaries!I:I,0)),"-")</f>
        <v>-</v>
      </c>
      <c r="Y440" s="12"/>
      <c r="Z440" s="16" t="str">
        <f>IF(NOT(R440="-"),INDEX(Dictionaries!D:D,MATCH(Main!Y440,Dictionaries!C:C,0)),"-")</f>
        <v>-</v>
      </c>
      <c r="AA440" s="13"/>
      <c r="AB440" s="16" t="str">
        <f>IF(NOT(R440="-"),INDEX(Dictionaries!F:F,MATCH(Main!AA440,Dictionaries!E:E,0)),"-")</f>
        <v>-</v>
      </c>
      <c r="AC440" s="13"/>
      <c r="AD440" s="16" t="str">
        <f>IF(NOT(R440="-"),INDEX(Dictionaries!H:H,MATCH(Main!AC440,Dictionaries!G:G,0)),"-")</f>
        <v>-</v>
      </c>
      <c r="AE440" s="14"/>
      <c r="AF440" s="16" t="str">
        <f>IF(NOT(R440="-"),INDEX(Dictionaries!J:J,MATCH(Main!AE440,Dictionaries!I:I,0)),"-")</f>
        <v>-</v>
      </c>
      <c r="AG440" s="13"/>
      <c r="AH440" s="16" t="str">
        <f>IF(NOT(R440="-"),INDEX(Dictionaries!L:L,MATCH(Main!AG440,Dictionaries!K:K,0)),"-")</f>
        <v>-</v>
      </c>
      <c r="AI440" s="16" t="str">
        <f t="shared" si="111"/>
        <v>-</v>
      </c>
    </row>
    <row r="441" spans="17:35">
      <c r="Q441" s="12"/>
      <c r="R441" s="16" t="str">
        <f>IF(NOT(ISBLANK(Q441)),INDEX(Dictionaries!D:D,MATCH(Main!Q441,Dictionaries!C:C,0)),"-")</f>
        <v>-</v>
      </c>
      <c r="S441" s="13"/>
      <c r="T441" s="16" t="str">
        <f>IF(NOT(R441="-"),INDEX(Dictionaries!F:F,MATCH(Main!S441,Dictionaries!E:E,0)),"-")</f>
        <v>-</v>
      </c>
      <c r="U441" s="13"/>
      <c r="V441" s="16" t="str">
        <f>IF(NOT(R441="-"),INDEX(Dictionaries!H:H,MATCH(Main!U441,Dictionaries!G:G,0)),"-")</f>
        <v>-</v>
      </c>
      <c r="W441" s="14"/>
      <c r="X441" s="44" t="str">
        <f>IF(NOT(R441="-"),INDEX(Dictionaries!J:J,MATCH(Main!W441,Dictionaries!I:I,0)),"-")</f>
        <v>-</v>
      </c>
      <c r="Y441" s="12"/>
      <c r="Z441" s="16" t="str">
        <f>IF(NOT(R441="-"),INDEX(Dictionaries!D:D,MATCH(Main!Y441,Dictionaries!C:C,0)),"-")</f>
        <v>-</v>
      </c>
      <c r="AA441" s="13"/>
      <c r="AB441" s="16" t="str">
        <f>IF(NOT(R441="-"),INDEX(Dictionaries!F:F,MATCH(Main!AA441,Dictionaries!E:E,0)),"-")</f>
        <v>-</v>
      </c>
      <c r="AC441" s="13"/>
      <c r="AD441" s="16" t="str">
        <f>IF(NOT(R441="-"),INDEX(Dictionaries!H:H,MATCH(Main!AC441,Dictionaries!G:G,0)),"-")</f>
        <v>-</v>
      </c>
      <c r="AE441" s="14"/>
      <c r="AF441" s="16" t="str">
        <f>IF(NOT(R441="-"),INDEX(Dictionaries!J:J,MATCH(Main!AE441,Dictionaries!I:I,0)),"-")</f>
        <v>-</v>
      </c>
      <c r="AG441" s="13"/>
      <c r="AH441" s="16" t="str">
        <f>IF(NOT(R441="-"),INDEX(Dictionaries!L:L,MATCH(Main!AG441,Dictionaries!K:K,0)),"-")</f>
        <v>-</v>
      </c>
      <c r="AI441" s="16" t="str">
        <f t="shared" si="111"/>
        <v>-</v>
      </c>
    </row>
    <row r="442" spans="17:35">
      <c r="Q442" s="12"/>
      <c r="R442" s="16" t="str">
        <f>IF(NOT(ISBLANK(Q442)),INDEX(Dictionaries!D:D,MATCH(Main!Q442,Dictionaries!C:C,0)),"-")</f>
        <v>-</v>
      </c>
      <c r="S442" s="13"/>
      <c r="T442" s="16" t="str">
        <f>IF(NOT(R442="-"),INDEX(Dictionaries!F:F,MATCH(Main!S442,Dictionaries!E:E,0)),"-")</f>
        <v>-</v>
      </c>
      <c r="U442" s="13"/>
      <c r="V442" s="16" t="str">
        <f>IF(NOT(R442="-"),INDEX(Dictionaries!H:H,MATCH(Main!U442,Dictionaries!G:G,0)),"-")</f>
        <v>-</v>
      </c>
      <c r="W442" s="14"/>
      <c r="X442" s="44" t="str">
        <f>IF(NOT(R442="-"),INDEX(Dictionaries!J:J,MATCH(Main!W442,Dictionaries!I:I,0)),"-")</f>
        <v>-</v>
      </c>
      <c r="Y442" s="12"/>
      <c r="Z442" s="16" t="str">
        <f>IF(NOT(R442="-"),INDEX(Dictionaries!D:D,MATCH(Main!Y442,Dictionaries!C:C,0)),"-")</f>
        <v>-</v>
      </c>
      <c r="AA442" s="13"/>
      <c r="AB442" s="16" t="str">
        <f>IF(NOT(R442="-"),INDEX(Dictionaries!F:F,MATCH(Main!AA442,Dictionaries!E:E,0)),"-")</f>
        <v>-</v>
      </c>
      <c r="AC442" s="13"/>
      <c r="AD442" s="16" t="str">
        <f>IF(NOT(R442="-"),INDEX(Dictionaries!H:H,MATCH(Main!AC442,Dictionaries!G:G,0)),"-")</f>
        <v>-</v>
      </c>
      <c r="AE442" s="14"/>
      <c r="AF442" s="16" t="str">
        <f>IF(NOT(R442="-"),INDEX(Dictionaries!J:J,MATCH(Main!AE442,Dictionaries!I:I,0)),"-")</f>
        <v>-</v>
      </c>
      <c r="AG442" s="13"/>
      <c r="AH442" s="16" t="str">
        <f>IF(NOT(R442="-"),INDEX(Dictionaries!L:L,MATCH(Main!AG442,Dictionaries!K:K,0)),"-")</f>
        <v>-</v>
      </c>
      <c r="AI442" s="16" t="str">
        <f t="shared" ref="AI442:AI500" si="112">IF(ISNUMBER(R442),L442&amp;":00DST"&amp;AH442&amp;",M"&amp;R442&amp;"."&amp;T442&amp;"."&amp;V442&amp;"/"&amp;X442&amp;",M"&amp;Z442&amp;"."&amp;AB442&amp;"."&amp;AD442&amp;"/"&amp;AF442,"-")</f>
        <v>-</v>
      </c>
    </row>
    <row r="443" spans="17:35">
      <c r="Q443" s="12"/>
      <c r="R443" s="16" t="str">
        <f>IF(NOT(ISBLANK(Q443)),INDEX(Dictionaries!D:D,MATCH(Main!Q443,Dictionaries!C:C,0)),"-")</f>
        <v>-</v>
      </c>
      <c r="S443" s="13"/>
      <c r="T443" s="16" t="str">
        <f>IF(NOT(R443="-"),INDEX(Dictionaries!F:F,MATCH(Main!S443,Dictionaries!E:E,0)),"-")</f>
        <v>-</v>
      </c>
      <c r="U443" s="13"/>
      <c r="V443" s="16" t="str">
        <f>IF(NOT(R443="-"),INDEX(Dictionaries!H:H,MATCH(Main!U443,Dictionaries!G:G,0)),"-")</f>
        <v>-</v>
      </c>
      <c r="W443" s="14"/>
      <c r="X443" s="44" t="str">
        <f>IF(NOT(R443="-"),INDEX(Dictionaries!J:J,MATCH(Main!W443,Dictionaries!I:I,0)),"-")</f>
        <v>-</v>
      </c>
      <c r="Y443" s="12"/>
      <c r="Z443" s="16" t="str">
        <f>IF(NOT(R443="-"),INDEX(Dictionaries!D:D,MATCH(Main!Y443,Dictionaries!C:C,0)),"-")</f>
        <v>-</v>
      </c>
      <c r="AA443" s="13"/>
      <c r="AB443" s="16" t="str">
        <f>IF(NOT(R443="-"),INDEX(Dictionaries!F:F,MATCH(Main!AA443,Dictionaries!E:E,0)),"-")</f>
        <v>-</v>
      </c>
      <c r="AC443" s="13"/>
      <c r="AD443" s="16" t="str">
        <f>IF(NOT(R443="-"),INDEX(Dictionaries!H:H,MATCH(Main!AC443,Dictionaries!G:G,0)),"-")</f>
        <v>-</v>
      </c>
      <c r="AE443" s="14"/>
      <c r="AF443" s="16" t="str">
        <f>IF(NOT(R443="-"),INDEX(Dictionaries!J:J,MATCH(Main!AE443,Dictionaries!I:I,0)),"-")</f>
        <v>-</v>
      </c>
      <c r="AG443" s="13"/>
      <c r="AH443" s="16" t="str">
        <f>IF(NOT(R443="-"),INDEX(Dictionaries!L:L,MATCH(Main!AG443,Dictionaries!K:K,0)),"-")</f>
        <v>-</v>
      </c>
      <c r="AI443" s="16" t="str">
        <f t="shared" si="112"/>
        <v>-</v>
      </c>
    </row>
    <row r="444" spans="17:35">
      <c r="Q444" s="12"/>
      <c r="R444" s="16" t="str">
        <f>IF(NOT(ISBLANK(Q444)),INDEX(Dictionaries!D:D,MATCH(Main!Q444,Dictionaries!C:C,0)),"-")</f>
        <v>-</v>
      </c>
      <c r="S444" s="13"/>
      <c r="T444" s="16" t="str">
        <f>IF(NOT(R444="-"),INDEX(Dictionaries!F:F,MATCH(Main!S444,Dictionaries!E:E,0)),"-")</f>
        <v>-</v>
      </c>
      <c r="U444" s="13"/>
      <c r="V444" s="16" t="str">
        <f>IF(NOT(R444="-"),INDEX(Dictionaries!H:H,MATCH(Main!U444,Dictionaries!G:G,0)),"-")</f>
        <v>-</v>
      </c>
      <c r="W444" s="14"/>
      <c r="X444" s="44" t="str">
        <f>IF(NOT(R444="-"),INDEX(Dictionaries!J:J,MATCH(Main!W444,Dictionaries!I:I,0)),"-")</f>
        <v>-</v>
      </c>
      <c r="Y444" s="12"/>
      <c r="Z444" s="16" t="str">
        <f>IF(NOT(R444="-"),INDEX(Dictionaries!D:D,MATCH(Main!Y444,Dictionaries!C:C,0)),"-")</f>
        <v>-</v>
      </c>
      <c r="AA444" s="13"/>
      <c r="AB444" s="16" t="str">
        <f>IF(NOT(R444="-"),INDEX(Dictionaries!F:F,MATCH(Main!AA444,Dictionaries!E:E,0)),"-")</f>
        <v>-</v>
      </c>
      <c r="AC444" s="13"/>
      <c r="AD444" s="16" t="str">
        <f>IF(NOT(R444="-"),INDEX(Dictionaries!H:H,MATCH(Main!AC444,Dictionaries!G:G,0)),"-")</f>
        <v>-</v>
      </c>
      <c r="AE444" s="14"/>
      <c r="AF444" s="16" t="str">
        <f>IF(NOT(R444="-"),INDEX(Dictionaries!J:J,MATCH(Main!AE444,Dictionaries!I:I,0)),"-")</f>
        <v>-</v>
      </c>
      <c r="AG444" s="13"/>
      <c r="AH444" s="16" t="str">
        <f>IF(NOT(R444="-"),INDEX(Dictionaries!L:L,MATCH(Main!AG444,Dictionaries!K:K,0)),"-")</f>
        <v>-</v>
      </c>
      <c r="AI444" s="16" t="str">
        <f t="shared" si="112"/>
        <v>-</v>
      </c>
    </row>
    <row r="445" spans="17:35">
      <c r="Q445" s="12"/>
      <c r="R445" s="16" t="str">
        <f>IF(NOT(ISBLANK(Q445)),INDEX(Dictionaries!D:D,MATCH(Main!Q445,Dictionaries!C:C,0)),"-")</f>
        <v>-</v>
      </c>
      <c r="S445" s="13"/>
      <c r="T445" s="16" t="str">
        <f>IF(NOT(R445="-"),INDEX(Dictionaries!F:F,MATCH(Main!S445,Dictionaries!E:E,0)),"-")</f>
        <v>-</v>
      </c>
      <c r="U445" s="13"/>
      <c r="V445" s="16" t="str">
        <f>IF(NOT(R445="-"),INDEX(Dictionaries!H:H,MATCH(Main!U445,Dictionaries!G:G,0)),"-")</f>
        <v>-</v>
      </c>
      <c r="W445" s="14"/>
      <c r="X445" s="44" t="str">
        <f>IF(NOT(R445="-"),INDEX(Dictionaries!J:J,MATCH(Main!W445,Dictionaries!I:I,0)),"-")</f>
        <v>-</v>
      </c>
      <c r="Y445" s="12"/>
      <c r="Z445" s="16" t="str">
        <f>IF(NOT(R445="-"),INDEX(Dictionaries!D:D,MATCH(Main!Y445,Dictionaries!C:C,0)),"-")</f>
        <v>-</v>
      </c>
      <c r="AA445" s="13"/>
      <c r="AB445" s="16" t="str">
        <f>IF(NOT(R445="-"),INDEX(Dictionaries!F:F,MATCH(Main!AA445,Dictionaries!E:E,0)),"-")</f>
        <v>-</v>
      </c>
      <c r="AC445" s="13"/>
      <c r="AD445" s="16" t="str">
        <f>IF(NOT(R445="-"),INDEX(Dictionaries!H:H,MATCH(Main!AC445,Dictionaries!G:G,0)),"-")</f>
        <v>-</v>
      </c>
      <c r="AE445" s="14"/>
      <c r="AF445" s="16" t="str">
        <f>IF(NOT(R445="-"),INDEX(Dictionaries!J:J,MATCH(Main!AE445,Dictionaries!I:I,0)),"-")</f>
        <v>-</v>
      </c>
      <c r="AG445" s="13"/>
      <c r="AH445" s="16" t="str">
        <f>IF(NOT(R445="-"),INDEX(Dictionaries!L:L,MATCH(Main!AG445,Dictionaries!K:K,0)),"-")</f>
        <v>-</v>
      </c>
      <c r="AI445" s="16" t="str">
        <f t="shared" si="112"/>
        <v>-</v>
      </c>
    </row>
    <row r="446" spans="17:35">
      <c r="Q446" s="12"/>
      <c r="R446" s="16" t="str">
        <f>IF(NOT(ISBLANK(Q446)),INDEX(Dictionaries!D:D,MATCH(Main!Q446,Dictionaries!C:C,0)),"-")</f>
        <v>-</v>
      </c>
      <c r="S446" s="13"/>
      <c r="T446" s="16" t="str">
        <f>IF(NOT(R446="-"),INDEX(Dictionaries!F:F,MATCH(Main!S446,Dictionaries!E:E,0)),"-")</f>
        <v>-</v>
      </c>
      <c r="U446" s="13"/>
      <c r="V446" s="16" t="str">
        <f>IF(NOT(R446="-"),INDEX(Dictionaries!H:H,MATCH(Main!U446,Dictionaries!G:G,0)),"-")</f>
        <v>-</v>
      </c>
      <c r="W446" s="14"/>
      <c r="X446" s="44" t="str">
        <f>IF(NOT(R446="-"),INDEX(Dictionaries!J:J,MATCH(Main!W446,Dictionaries!I:I,0)),"-")</f>
        <v>-</v>
      </c>
      <c r="Y446" s="12"/>
      <c r="Z446" s="16" t="str">
        <f>IF(NOT(R446="-"),INDEX(Dictionaries!D:D,MATCH(Main!Y446,Dictionaries!C:C,0)),"-")</f>
        <v>-</v>
      </c>
      <c r="AA446" s="13"/>
      <c r="AB446" s="16" t="str">
        <f>IF(NOT(R446="-"),INDEX(Dictionaries!F:F,MATCH(Main!AA446,Dictionaries!E:E,0)),"-")</f>
        <v>-</v>
      </c>
      <c r="AC446" s="13"/>
      <c r="AD446" s="16" t="str">
        <f>IF(NOT(R446="-"),INDEX(Dictionaries!H:H,MATCH(Main!AC446,Dictionaries!G:G,0)),"-")</f>
        <v>-</v>
      </c>
      <c r="AE446" s="14"/>
      <c r="AF446" s="16" t="str">
        <f>IF(NOT(R446="-"),INDEX(Dictionaries!J:J,MATCH(Main!AE446,Dictionaries!I:I,0)),"-")</f>
        <v>-</v>
      </c>
      <c r="AG446" s="13"/>
      <c r="AH446" s="16" t="str">
        <f>IF(NOT(R446="-"),INDEX(Dictionaries!L:L,MATCH(Main!AG446,Dictionaries!K:K,0)),"-")</f>
        <v>-</v>
      </c>
      <c r="AI446" s="16" t="str">
        <f t="shared" si="112"/>
        <v>-</v>
      </c>
    </row>
    <row r="447" spans="17:35">
      <c r="Q447" s="12"/>
      <c r="R447" s="16" t="str">
        <f>IF(NOT(ISBLANK(Q447)),INDEX(Dictionaries!D:D,MATCH(Main!Q447,Dictionaries!C:C,0)),"-")</f>
        <v>-</v>
      </c>
      <c r="S447" s="13"/>
      <c r="T447" s="16" t="str">
        <f>IF(NOT(R447="-"),INDEX(Dictionaries!F:F,MATCH(Main!S447,Dictionaries!E:E,0)),"-")</f>
        <v>-</v>
      </c>
      <c r="U447" s="13"/>
      <c r="V447" s="16" t="str">
        <f>IF(NOT(R447="-"),INDEX(Dictionaries!H:H,MATCH(Main!U447,Dictionaries!G:G,0)),"-")</f>
        <v>-</v>
      </c>
      <c r="W447" s="14"/>
      <c r="X447" s="44" t="str">
        <f>IF(NOT(R447="-"),INDEX(Dictionaries!J:J,MATCH(Main!W447,Dictionaries!I:I,0)),"-")</f>
        <v>-</v>
      </c>
      <c r="Y447" s="12"/>
      <c r="Z447" s="16" t="str">
        <f>IF(NOT(R447="-"),INDEX(Dictionaries!D:D,MATCH(Main!Y447,Dictionaries!C:C,0)),"-")</f>
        <v>-</v>
      </c>
      <c r="AA447" s="13"/>
      <c r="AB447" s="16" t="str">
        <f>IF(NOT(R447="-"),INDEX(Dictionaries!F:F,MATCH(Main!AA447,Dictionaries!E:E,0)),"-")</f>
        <v>-</v>
      </c>
      <c r="AC447" s="13"/>
      <c r="AD447" s="16" t="str">
        <f>IF(NOT(R447="-"),INDEX(Dictionaries!H:H,MATCH(Main!AC447,Dictionaries!G:G,0)),"-")</f>
        <v>-</v>
      </c>
      <c r="AE447" s="14"/>
      <c r="AF447" s="16" t="str">
        <f>IF(NOT(R447="-"),INDEX(Dictionaries!J:J,MATCH(Main!AE447,Dictionaries!I:I,0)),"-")</f>
        <v>-</v>
      </c>
      <c r="AG447" s="13"/>
      <c r="AH447" s="16" t="str">
        <f>IF(NOT(R447="-"),INDEX(Dictionaries!L:L,MATCH(Main!AG447,Dictionaries!K:K,0)),"-")</f>
        <v>-</v>
      </c>
      <c r="AI447" s="16" t="str">
        <f t="shared" si="112"/>
        <v>-</v>
      </c>
    </row>
    <row r="448" spans="17:35">
      <c r="Q448" s="12"/>
      <c r="R448" s="16" t="str">
        <f>IF(NOT(ISBLANK(Q448)),INDEX(Dictionaries!D:D,MATCH(Main!Q448,Dictionaries!C:C,0)),"-")</f>
        <v>-</v>
      </c>
      <c r="S448" s="13"/>
      <c r="T448" s="16" t="str">
        <f>IF(NOT(R448="-"),INDEX(Dictionaries!F:F,MATCH(Main!S448,Dictionaries!E:E,0)),"-")</f>
        <v>-</v>
      </c>
      <c r="U448" s="13"/>
      <c r="V448" s="16" t="str">
        <f>IF(NOT(R448="-"),INDEX(Dictionaries!H:H,MATCH(Main!U448,Dictionaries!G:G,0)),"-")</f>
        <v>-</v>
      </c>
      <c r="W448" s="14"/>
      <c r="X448" s="44" t="str">
        <f>IF(NOT(R448="-"),INDEX(Dictionaries!J:J,MATCH(Main!W448,Dictionaries!I:I,0)),"-")</f>
        <v>-</v>
      </c>
      <c r="Y448" s="12"/>
      <c r="Z448" s="16" t="str">
        <f>IF(NOT(R448="-"),INDEX(Dictionaries!D:D,MATCH(Main!Y448,Dictionaries!C:C,0)),"-")</f>
        <v>-</v>
      </c>
      <c r="AA448" s="13"/>
      <c r="AB448" s="16" t="str">
        <f>IF(NOT(R448="-"),INDEX(Dictionaries!F:F,MATCH(Main!AA448,Dictionaries!E:E,0)),"-")</f>
        <v>-</v>
      </c>
      <c r="AC448" s="13"/>
      <c r="AD448" s="16" t="str">
        <f>IF(NOT(R448="-"),INDEX(Dictionaries!H:H,MATCH(Main!AC448,Dictionaries!G:G,0)),"-")</f>
        <v>-</v>
      </c>
      <c r="AE448" s="14"/>
      <c r="AF448" s="16" t="str">
        <f>IF(NOT(R448="-"),INDEX(Dictionaries!J:J,MATCH(Main!AE448,Dictionaries!I:I,0)),"-")</f>
        <v>-</v>
      </c>
      <c r="AG448" s="13"/>
      <c r="AH448" s="16" t="str">
        <f>IF(NOT(R448="-"),INDEX(Dictionaries!L:L,MATCH(Main!AG448,Dictionaries!K:K,0)),"-")</f>
        <v>-</v>
      </c>
      <c r="AI448" s="16" t="str">
        <f t="shared" si="112"/>
        <v>-</v>
      </c>
    </row>
    <row r="449" spans="17:35">
      <c r="Q449" s="12"/>
      <c r="R449" s="16" t="str">
        <f>IF(NOT(ISBLANK(Q449)),INDEX(Dictionaries!D:D,MATCH(Main!Q449,Dictionaries!C:C,0)),"-")</f>
        <v>-</v>
      </c>
      <c r="S449" s="13"/>
      <c r="T449" s="16" t="str">
        <f>IF(NOT(R449="-"),INDEX(Dictionaries!F:F,MATCH(Main!S449,Dictionaries!E:E,0)),"-")</f>
        <v>-</v>
      </c>
      <c r="U449" s="13"/>
      <c r="V449" s="16" t="str">
        <f>IF(NOT(R449="-"),INDEX(Dictionaries!H:H,MATCH(Main!U449,Dictionaries!G:G,0)),"-")</f>
        <v>-</v>
      </c>
      <c r="W449" s="14"/>
      <c r="X449" s="44" t="str">
        <f>IF(NOT(R449="-"),INDEX(Dictionaries!J:J,MATCH(Main!W449,Dictionaries!I:I,0)),"-")</f>
        <v>-</v>
      </c>
      <c r="Y449" s="12"/>
      <c r="Z449" s="16" t="str">
        <f>IF(NOT(R449="-"),INDEX(Dictionaries!D:D,MATCH(Main!Y449,Dictionaries!C:C,0)),"-")</f>
        <v>-</v>
      </c>
      <c r="AA449" s="13"/>
      <c r="AB449" s="16" t="str">
        <f>IF(NOT(R449="-"),INDEX(Dictionaries!F:F,MATCH(Main!AA449,Dictionaries!E:E,0)),"-")</f>
        <v>-</v>
      </c>
      <c r="AC449" s="13"/>
      <c r="AD449" s="16" t="str">
        <f>IF(NOT(R449="-"),INDEX(Dictionaries!H:H,MATCH(Main!AC449,Dictionaries!G:G,0)),"-")</f>
        <v>-</v>
      </c>
      <c r="AE449" s="14"/>
      <c r="AF449" s="16" t="str">
        <f>IF(NOT(R449="-"),INDEX(Dictionaries!J:J,MATCH(Main!AE449,Dictionaries!I:I,0)),"-")</f>
        <v>-</v>
      </c>
      <c r="AG449" s="13"/>
      <c r="AH449" s="16" t="str">
        <f>IF(NOT(R449="-"),INDEX(Dictionaries!L:L,MATCH(Main!AG449,Dictionaries!K:K,0)),"-")</f>
        <v>-</v>
      </c>
      <c r="AI449" s="16" t="str">
        <f t="shared" si="112"/>
        <v>-</v>
      </c>
    </row>
    <row r="450" spans="17:35">
      <c r="Q450" s="12"/>
      <c r="R450" s="16" t="str">
        <f>IF(NOT(ISBLANK(Q450)),INDEX(Dictionaries!D:D,MATCH(Main!Q450,Dictionaries!C:C,0)),"-")</f>
        <v>-</v>
      </c>
      <c r="S450" s="13"/>
      <c r="T450" s="16" t="str">
        <f>IF(NOT(R450="-"),INDEX(Dictionaries!F:F,MATCH(Main!S450,Dictionaries!E:E,0)),"-")</f>
        <v>-</v>
      </c>
      <c r="U450" s="13"/>
      <c r="V450" s="16" t="str">
        <f>IF(NOT(R450="-"),INDEX(Dictionaries!H:H,MATCH(Main!U450,Dictionaries!G:G,0)),"-")</f>
        <v>-</v>
      </c>
      <c r="W450" s="14"/>
      <c r="X450" s="44" t="str">
        <f>IF(NOT(R450="-"),INDEX(Dictionaries!J:J,MATCH(Main!W450,Dictionaries!I:I,0)),"-")</f>
        <v>-</v>
      </c>
      <c r="Y450" s="12"/>
      <c r="Z450" s="16" t="str">
        <f>IF(NOT(R450="-"),INDEX(Dictionaries!D:D,MATCH(Main!Y450,Dictionaries!C:C,0)),"-")</f>
        <v>-</v>
      </c>
      <c r="AA450" s="13"/>
      <c r="AB450" s="16" t="str">
        <f>IF(NOT(R450="-"),INDEX(Dictionaries!F:F,MATCH(Main!AA450,Dictionaries!E:E,0)),"-")</f>
        <v>-</v>
      </c>
      <c r="AC450" s="13"/>
      <c r="AD450" s="16" t="str">
        <f>IF(NOT(R450="-"),INDEX(Dictionaries!H:H,MATCH(Main!AC450,Dictionaries!G:G,0)),"-")</f>
        <v>-</v>
      </c>
      <c r="AE450" s="14"/>
      <c r="AF450" s="16" t="str">
        <f>IF(NOT(R450="-"),INDEX(Dictionaries!J:J,MATCH(Main!AE450,Dictionaries!I:I,0)),"-")</f>
        <v>-</v>
      </c>
      <c r="AG450" s="13"/>
      <c r="AH450" s="16" t="str">
        <f>IF(NOT(R450="-"),INDEX(Dictionaries!L:L,MATCH(Main!AG450,Dictionaries!K:K,0)),"-")</f>
        <v>-</v>
      </c>
      <c r="AI450" s="16" t="str">
        <f t="shared" si="112"/>
        <v>-</v>
      </c>
    </row>
    <row r="451" spans="17:35">
      <c r="Q451" s="12"/>
      <c r="R451" s="16" t="str">
        <f>IF(NOT(ISBLANK(Q451)),INDEX(Dictionaries!D:D,MATCH(Main!Q451,Dictionaries!C:C,0)),"-")</f>
        <v>-</v>
      </c>
      <c r="S451" s="13"/>
      <c r="T451" s="16" t="str">
        <f>IF(NOT(R451="-"),INDEX(Dictionaries!F:F,MATCH(Main!S451,Dictionaries!E:E,0)),"-")</f>
        <v>-</v>
      </c>
      <c r="U451" s="13"/>
      <c r="V451" s="16" t="str">
        <f>IF(NOT(R451="-"),INDEX(Dictionaries!H:H,MATCH(Main!U451,Dictionaries!G:G,0)),"-")</f>
        <v>-</v>
      </c>
      <c r="W451" s="14"/>
      <c r="X451" s="44" t="str">
        <f>IF(NOT(R451="-"),INDEX(Dictionaries!J:J,MATCH(Main!W451,Dictionaries!I:I,0)),"-")</f>
        <v>-</v>
      </c>
      <c r="Y451" s="12"/>
      <c r="Z451" s="16" t="str">
        <f>IF(NOT(R451="-"),INDEX(Dictionaries!D:D,MATCH(Main!Y451,Dictionaries!C:C,0)),"-")</f>
        <v>-</v>
      </c>
      <c r="AA451" s="13"/>
      <c r="AB451" s="16" t="str">
        <f>IF(NOT(R451="-"),INDEX(Dictionaries!F:F,MATCH(Main!AA451,Dictionaries!E:E,0)),"-")</f>
        <v>-</v>
      </c>
      <c r="AC451" s="13"/>
      <c r="AD451" s="16" t="str">
        <f>IF(NOT(R451="-"),INDEX(Dictionaries!H:H,MATCH(Main!AC451,Dictionaries!G:G,0)),"-")</f>
        <v>-</v>
      </c>
      <c r="AE451" s="14"/>
      <c r="AF451" s="16" t="str">
        <f>IF(NOT(R451="-"),INDEX(Dictionaries!J:J,MATCH(Main!AE451,Dictionaries!I:I,0)),"-")</f>
        <v>-</v>
      </c>
      <c r="AG451" s="13"/>
      <c r="AH451" s="16" t="str">
        <f>IF(NOT(R451="-"),INDEX(Dictionaries!L:L,MATCH(Main!AG451,Dictionaries!K:K,0)),"-")</f>
        <v>-</v>
      </c>
      <c r="AI451" s="16" t="str">
        <f t="shared" si="112"/>
        <v>-</v>
      </c>
    </row>
    <row r="452" spans="17:35">
      <c r="Q452" s="12"/>
      <c r="R452" s="16" t="str">
        <f>IF(NOT(ISBLANK(Q452)),INDEX(Dictionaries!D:D,MATCH(Main!Q452,Dictionaries!C:C,0)),"-")</f>
        <v>-</v>
      </c>
      <c r="S452" s="13"/>
      <c r="T452" s="16" t="str">
        <f>IF(NOT(R452="-"),INDEX(Dictionaries!F:F,MATCH(Main!S452,Dictionaries!E:E,0)),"-")</f>
        <v>-</v>
      </c>
      <c r="U452" s="13"/>
      <c r="V452" s="16" t="str">
        <f>IF(NOT(R452="-"),INDEX(Dictionaries!H:H,MATCH(Main!U452,Dictionaries!G:G,0)),"-")</f>
        <v>-</v>
      </c>
      <c r="W452" s="14"/>
      <c r="X452" s="44" t="str">
        <f>IF(NOT(R452="-"),INDEX(Dictionaries!J:J,MATCH(Main!W452,Dictionaries!I:I,0)),"-")</f>
        <v>-</v>
      </c>
      <c r="Y452" s="12"/>
      <c r="Z452" s="16" t="str">
        <f>IF(NOT(R452="-"),INDEX(Dictionaries!D:D,MATCH(Main!Y452,Dictionaries!C:C,0)),"-")</f>
        <v>-</v>
      </c>
      <c r="AA452" s="13"/>
      <c r="AB452" s="16" t="str">
        <f>IF(NOT(R452="-"),INDEX(Dictionaries!F:F,MATCH(Main!AA452,Dictionaries!E:E,0)),"-")</f>
        <v>-</v>
      </c>
      <c r="AC452" s="13"/>
      <c r="AD452" s="16" t="str">
        <f>IF(NOT(R452="-"),INDEX(Dictionaries!H:H,MATCH(Main!AC452,Dictionaries!G:G,0)),"-")</f>
        <v>-</v>
      </c>
      <c r="AE452" s="14"/>
      <c r="AF452" s="16" t="str">
        <f>IF(NOT(R452="-"),INDEX(Dictionaries!J:J,MATCH(Main!AE452,Dictionaries!I:I,0)),"-")</f>
        <v>-</v>
      </c>
      <c r="AG452" s="13"/>
      <c r="AH452" s="16" t="str">
        <f>IF(NOT(R452="-"),INDEX(Dictionaries!L:L,MATCH(Main!AG452,Dictionaries!K:K,0)),"-")</f>
        <v>-</v>
      </c>
      <c r="AI452" s="16" t="str">
        <f t="shared" si="112"/>
        <v>-</v>
      </c>
    </row>
    <row r="453" spans="17:35">
      <c r="Q453" s="12"/>
      <c r="R453" s="16" t="str">
        <f>IF(NOT(ISBLANK(Q453)),INDEX(Dictionaries!D:D,MATCH(Main!Q453,Dictionaries!C:C,0)),"-")</f>
        <v>-</v>
      </c>
      <c r="S453" s="13"/>
      <c r="T453" s="16" t="str">
        <f>IF(NOT(R453="-"),INDEX(Dictionaries!F:F,MATCH(Main!S453,Dictionaries!E:E,0)),"-")</f>
        <v>-</v>
      </c>
      <c r="U453" s="13"/>
      <c r="V453" s="16" t="str">
        <f>IF(NOT(R453="-"),INDEX(Dictionaries!H:H,MATCH(Main!U453,Dictionaries!G:G,0)),"-")</f>
        <v>-</v>
      </c>
      <c r="W453" s="14"/>
      <c r="X453" s="44" t="str">
        <f>IF(NOT(R453="-"),INDEX(Dictionaries!J:J,MATCH(Main!W453,Dictionaries!I:I,0)),"-")</f>
        <v>-</v>
      </c>
      <c r="Y453" s="12"/>
      <c r="Z453" s="16" t="str">
        <f>IF(NOT(R453="-"),INDEX(Dictionaries!D:D,MATCH(Main!Y453,Dictionaries!C:C,0)),"-")</f>
        <v>-</v>
      </c>
      <c r="AA453" s="13"/>
      <c r="AB453" s="16" t="str">
        <f>IF(NOT(R453="-"),INDEX(Dictionaries!F:F,MATCH(Main!AA453,Dictionaries!E:E,0)),"-")</f>
        <v>-</v>
      </c>
      <c r="AC453" s="13"/>
      <c r="AD453" s="16" t="str">
        <f>IF(NOT(R453="-"),INDEX(Dictionaries!H:H,MATCH(Main!AC453,Dictionaries!G:G,0)),"-")</f>
        <v>-</v>
      </c>
      <c r="AE453" s="14"/>
      <c r="AF453" s="16" t="str">
        <f>IF(NOT(R453="-"),INDEX(Dictionaries!J:J,MATCH(Main!AE453,Dictionaries!I:I,0)),"-")</f>
        <v>-</v>
      </c>
      <c r="AG453" s="13"/>
      <c r="AH453" s="16" t="str">
        <f>IF(NOT(R453="-"),INDEX(Dictionaries!L:L,MATCH(Main!AG453,Dictionaries!K:K,0)),"-")</f>
        <v>-</v>
      </c>
      <c r="AI453" s="16" t="str">
        <f t="shared" si="112"/>
        <v>-</v>
      </c>
    </row>
    <row r="454" spans="17:35">
      <c r="Q454" s="12"/>
      <c r="R454" s="16" t="str">
        <f>IF(NOT(ISBLANK(Q454)),INDEX(Dictionaries!D:D,MATCH(Main!Q454,Dictionaries!C:C,0)),"-")</f>
        <v>-</v>
      </c>
      <c r="S454" s="13"/>
      <c r="T454" s="16" t="str">
        <f>IF(NOT(R454="-"),INDEX(Dictionaries!F:F,MATCH(Main!S454,Dictionaries!E:E,0)),"-")</f>
        <v>-</v>
      </c>
      <c r="U454" s="13"/>
      <c r="V454" s="16" t="str">
        <f>IF(NOT(R454="-"),INDEX(Dictionaries!H:H,MATCH(Main!U454,Dictionaries!G:G,0)),"-")</f>
        <v>-</v>
      </c>
      <c r="W454" s="14"/>
      <c r="X454" s="44" t="str">
        <f>IF(NOT(R454="-"),INDEX(Dictionaries!J:J,MATCH(Main!W454,Dictionaries!I:I,0)),"-")</f>
        <v>-</v>
      </c>
      <c r="Y454" s="12"/>
      <c r="Z454" s="16" t="str">
        <f>IF(NOT(R454="-"),INDEX(Dictionaries!D:D,MATCH(Main!Y454,Dictionaries!C:C,0)),"-")</f>
        <v>-</v>
      </c>
      <c r="AA454" s="13"/>
      <c r="AB454" s="16" t="str">
        <f>IF(NOT(R454="-"),INDEX(Dictionaries!F:F,MATCH(Main!AA454,Dictionaries!E:E,0)),"-")</f>
        <v>-</v>
      </c>
      <c r="AC454" s="13"/>
      <c r="AD454" s="16" t="str">
        <f>IF(NOT(R454="-"),INDEX(Dictionaries!H:H,MATCH(Main!AC454,Dictionaries!G:G,0)),"-")</f>
        <v>-</v>
      </c>
      <c r="AE454" s="14"/>
      <c r="AF454" s="16" t="str">
        <f>IF(NOT(R454="-"),INDEX(Dictionaries!J:J,MATCH(Main!AE454,Dictionaries!I:I,0)),"-")</f>
        <v>-</v>
      </c>
      <c r="AG454" s="13"/>
      <c r="AH454" s="16" t="str">
        <f>IF(NOT(R454="-"),INDEX(Dictionaries!L:L,MATCH(Main!AG454,Dictionaries!K:K,0)),"-")</f>
        <v>-</v>
      </c>
      <c r="AI454" s="16" t="str">
        <f t="shared" si="112"/>
        <v>-</v>
      </c>
    </row>
    <row r="455" spans="17:35">
      <c r="Q455" s="12"/>
      <c r="R455" s="16" t="str">
        <f>IF(NOT(ISBLANK(Q455)),INDEX(Dictionaries!D:D,MATCH(Main!Q455,Dictionaries!C:C,0)),"-")</f>
        <v>-</v>
      </c>
      <c r="S455" s="13"/>
      <c r="T455" s="16" t="str">
        <f>IF(NOT(R455="-"),INDEX(Dictionaries!F:F,MATCH(Main!S455,Dictionaries!E:E,0)),"-")</f>
        <v>-</v>
      </c>
      <c r="U455" s="13"/>
      <c r="V455" s="16" t="str">
        <f>IF(NOT(R455="-"),INDEX(Dictionaries!H:H,MATCH(Main!U455,Dictionaries!G:G,0)),"-")</f>
        <v>-</v>
      </c>
      <c r="W455" s="14"/>
      <c r="X455" s="44" t="str">
        <f>IF(NOT(R455="-"),INDEX(Dictionaries!J:J,MATCH(Main!W455,Dictionaries!I:I,0)),"-")</f>
        <v>-</v>
      </c>
      <c r="Y455" s="12"/>
      <c r="Z455" s="16" t="str">
        <f>IF(NOT(R455="-"),INDEX(Dictionaries!D:D,MATCH(Main!Y455,Dictionaries!C:C,0)),"-")</f>
        <v>-</v>
      </c>
      <c r="AA455" s="13"/>
      <c r="AB455" s="16" t="str">
        <f>IF(NOT(R455="-"),INDEX(Dictionaries!F:F,MATCH(Main!AA455,Dictionaries!E:E,0)),"-")</f>
        <v>-</v>
      </c>
      <c r="AC455" s="13"/>
      <c r="AD455" s="16" t="str">
        <f>IF(NOT(R455="-"),INDEX(Dictionaries!H:H,MATCH(Main!AC455,Dictionaries!G:G,0)),"-")</f>
        <v>-</v>
      </c>
      <c r="AE455" s="14"/>
      <c r="AF455" s="16" t="str">
        <f>IF(NOT(R455="-"),INDEX(Dictionaries!J:J,MATCH(Main!AE455,Dictionaries!I:I,0)),"-")</f>
        <v>-</v>
      </c>
      <c r="AG455" s="13"/>
      <c r="AH455" s="16" t="str">
        <f>IF(NOT(R455="-"),INDEX(Dictionaries!L:L,MATCH(Main!AG455,Dictionaries!K:K,0)),"-")</f>
        <v>-</v>
      </c>
      <c r="AI455" s="16" t="str">
        <f t="shared" si="112"/>
        <v>-</v>
      </c>
    </row>
    <row r="456" spans="17:35">
      <c r="Q456" s="12"/>
      <c r="R456" s="16" t="str">
        <f>IF(NOT(ISBLANK(Q456)),INDEX(Dictionaries!D:D,MATCH(Main!Q456,Dictionaries!C:C,0)),"-")</f>
        <v>-</v>
      </c>
      <c r="S456" s="13"/>
      <c r="T456" s="16" t="str">
        <f>IF(NOT(R456="-"),INDEX(Dictionaries!F:F,MATCH(Main!S456,Dictionaries!E:E,0)),"-")</f>
        <v>-</v>
      </c>
      <c r="U456" s="13"/>
      <c r="V456" s="16" t="str">
        <f>IF(NOT(R456="-"),INDEX(Dictionaries!H:H,MATCH(Main!U456,Dictionaries!G:G,0)),"-")</f>
        <v>-</v>
      </c>
      <c r="W456" s="14"/>
      <c r="X456" s="44" t="str">
        <f>IF(NOT(R456="-"),INDEX(Dictionaries!J:J,MATCH(Main!W456,Dictionaries!I:I,0)),"-")</f>
        <v>-</v>
      </c>
      <c r="Y456" s="12"/>
      <c r="Z456" s="16" t="str">
        <f>IF(NOT(R456="-"),INDEX(Dictionaries!D:D,MATCH(Main!Y456,Dictionaries!C:C,0)),"-")</f>
        <v>-</v>
      </c>
      <c r="AA456" s="13"/>
      <c r="AB456" s="16" t="str">
        <f>IF(NOT(R456="-"),INDEX(Dictionaries!F:F,MATCH(Main!AA456,Dictionaries!E:E,0)),"-")</f>
        <v>-</v>
      </c>
      <c r="AC456" s="13"/>
      <c r="AD456" s="16" t="str">
        <f>IF(NOT(R456="-"),INDEX(Dictionaries!H:H,MATCH(Main!AC456,Dictionaries!G:G,0)),"-")</f>
        <v>-</v>
      </c>
      <c r="AE456" s="14"/>
      <c r="AF456" s="16" t="str">
        <f>IF(NOT(R456="-"),INDEX(Dictionaries!J:J,MATCH(Main!AE456,Dictionaries!I:I,0)),"-")</f>
        <v>-</v>
      </c>
      <c r="AG456" s="13"/>
      <c r="AH456" s="16" t="str">
        <f>IF(NOT(R456="-"),INDEX(Dictionaries!L:L,MATCH(Main!AG456,Dictionaries!K:K,0)),"-")</f>
        <v>-</v>
      </c>
      <c r="AI456" s="16" t="str">
        <f t="shared" si="112"/>
        <v>-</v>
      </c>
    </row>
    <row r="457" spans="17:35">
      <c r="Q457" s="12"/>
      <c r="R457" s="16" t="str">
        <f>IF(NOT(ISBLANK(Q457)),INDEX(Dictionaries!D:D,MATCH(Main!Q457,Dictionaries!C:C,0)),"-")</f>
        <v>-</v>
      </c>
      <c r="S457" s="13"/>
      <c r="T457" s="16" t="str">
        <f>IF(NOT(R457="-"),INDEX(Dictionaries!F:F,MATCH(Main!S457,Dictionaries!E:E,0)),"-")</f>
        <v>-</v>
      </c>
      <c r="U457" s="13"/>
      <c r="V457" s="16" t="str">
        <f>IF(NOT(R457="-"),INDEX(Dictionaries!H:H,MATCH(Main!U457,Dictionaries!G:G,0)),"-")</f>
        <v>-</v>
      </c>
      <c r="W457" s="14"/>
      <c r="X457" s="44" t="str">
        <f>IF(NOT(R457="-"),INDEX(Dictionaries!J:J,MATCH(Main!W457,Dictionaries!I:I,0)),"-")</f>
        <v>-</v>
      </c>
      <c r="Y457" s="12"/>
      <c r="Z457" s="16" t="str">
        <f>IF(NOT(R457="-"),INDEX(Dictionaries!D:D,MATCH(Main!Y457,Dictionaries!C:C,0)),"-")</f>
        <v>-</v>
      </c>
      <c r="AA457" s="13"/>
      <c r="AB457" s="16" t="str">
        <f>IF(NOT(R457="-"),INDEX(Dictionaries!F:F,MATCH(Main!AA457,Dictionaries!E:E,0)),"-")</f>
        <v>-</v>
      </c>
      <c r="AC457" s="13"/>
      <c r="AD457" s="16" t="str">
        <f>IF(NOT(R457="-"),INDEX(Dictionaries!H:H,MATCH(Main!AC457,Dictionaries!G:G,0)),"-")</f>
        <v>-</v>
      </c>
      <c r="AE457" s="14"/>
      <c r="AF457" s="16" t="str">
        <f>IF(NOT(R457="-"),INDEX(Dictionaries!J:J,MATCH(Main!AE457,Dictionaries!I:I,0)),"-")</f>
        <v>-</v>
      </c>
      <c r="AG457" s="13"/>
      <c r="AH457" s="16" t="str">
        <f>IF(NOT(R457="-"),INDEX(Dictionaries!L:L,MATCH(Main!AG457,Dictionaries!K:K,0)),"-")</f>
        <v>-</v>
      </c>
      <c r="AI457" s="16" t="str">
        <f t="shared" si="112"/>
        <v>-</v>
      </c>
    </row>
    <row r="458" spans="17:35">
      <c r="Q458" s="12"/>
      <c r="R458" s="16" t="str">
        <f>IF(NOT(ISBLANK(Q458)),INDEX(Dictionaries!D:D,MATCH(Main!Q458,Dictionaries!C:C,0)),"-")</f>
        <v>-</v>
      </c>
      <c r="S458" s="13"/>
      <c r="T458" s="16" t="str">
        <f>IF(NOT(R458="-"),INDEX(Dictionaries!F:F,MATCH(Main!S458,Dictionaries!E:E,0)),"-")</f>
        <v>-</v>
      </c>
      <c r="U458" s="13"/>
      <c r="V458" s="16" t="str">
        <f>IF(NOT(R458="-"),INDEX(Dictionaries!H:H,MATCH(Main!U458,Dictionaries!G:G,0)),"-")</f>
        <v>-</v>
      </c>
      <c r="W458" s="14"/>
      <c r="X458" s="44" t="str">
        <f>IF(NOT(R458="-"),INDEX(Dictionaries!J:J,MATCH(Main!W458,Dictionaries!I:I,0)),"-")</f>
        <v>-</v>
      </c>
      <c r="Y458" s="12"/>
      <c r="Z458" s="16" t="str">
        <f>IF(NOT(R458="-"),INDEX(Dictionaries!D:D,MATCH(Main!Y458,Dictionaries!C:C,0)),"-")</f>
        <v>-</v>
      </c>
      <c r="AA458" s="13"/>
      <c r="AB458" s="16" t="str">
        <f>IF(NOT(R458="-"),INDEX(Dictionaries!F:F,MATCH(Main!AA458,Dictionaries!E:E,0)),"-")</f>
        <v>-</v>
      </c>
      <c r="AC458" s="13"/>
      <c r="AD458" s="16" t="str">
        <f>IF(NOT(R458="-"),INDEX(Dictionaries!H:H,MATCH(Main!AC458,Dictionaries!G:G,0)),"-")</f>
        <v>-</v>
      </c>
      <c r="AE458" s="14"/>
      <c r="AF458" s="16" t="str">
        <f>IF(NOT(R458="-"),INDEX(Dictionaries!J:J,MATCH(Main!AE458,Dictionaries!I:I,0)),"-")</f>
        <v>-</v>
      </c>
      <c r="AG458" s="13"/>
      <c r="AH458" s="16" t="str">
        <f>IF(NOT(R458="-"),INDEX(Dictionaries!L:L,MATCH(Main!AG458,Dictionaries!K:K,0)),"-")</f>
        <v>-</v>
      </c>
      <c r="AI458" s="16" t="str">
        <f t="shared" si="112"/>
        <v>-</v>
      </c>
    </row>
    <row r="459" spans="17:35">
      <c r="Q459" s="12"/>
      <c r="R459" s="16" t="str">
        <f>IF(NOT(ISBLANK(Q459)),INDEX(Dictionaries!D:D,MATCH(Main!Q459,Dictionaries!C:C,0)),"-")</f>
        <v>-</v>
      </c>
      <c r="S459" s="13"/>
      <c r="T459" s="16" t="str">
        <f>IF(NOT(R459="-"),INDEX(Dictionaries!F:F,MATCH(Main!S459,Dictionaries!E:E,0)),"-")</f>
        <v>-</v>
      </c>
      <c r="U459" s="13"/>
      <c r="V459" s="16" t="str">
        <f>IF(NOT(R459="-"),INDEX(Dictionaries!H:H,MATCH(Main!U459,Dictionaries!G:G,0)),"-")</f>
        <v>-</v>
      </c>
      <c r="W459" s="14"/>
      <c r="X459" s="44" t="str">
        <f>IF(NOT(R459="-"),INDEX(Dictionaries!J:J,MATCH(Main!W459,Dictionaries!I:I,0)),"-")</f>
        <v>-</v>
      </c>
      <c r="Y459" s="12"/>
      <c r="Z459" s="16" t="str">
        <f>IF(NOT(R459="-"),INDEX(Dictionaries!D:D,MATCH(Main!Y459,Dictionaries!C:C,0)),"-")</f>
        <v>-</v>
      </c>
      <c r="AA459" s="13"/>
      <c r="AB459" s="16" t="str">
        <f>IF(NOT(R459="-"),INDEX(Dictionaries!F:F,MATCH(Main!AA459,Dictionaries!E:E,0)),"-")</f>
        <v>-</v>
      </c>
      <c r="AC459" s="13"/>
      <c r="AD459" s="16" t="str">
        <f>IF(NOT(R459="-"),INDEX(Dictionaries!H:H,MATCH(Main!AC459,Dictionaries!G:G,0)),"-")</f>
        <v>-</v>
      </c>
      <c r="AE459" s="14"/>
      <c r="AF459" s="16" t="str">
        <f>IF(NOT(R459="-"),INDEX(Dictionaries!J:J,MATCH(Main!AE459,Dictionaries!I:I,0)),"-")</f>
        <v>-</v>
      </c>
      <c r="AG459" s="13"/>
      <c r="AH459" s="16" t="str">
        <f>IF(NOT(R459="-"),INDEX(Dictionaries!L:L,MATCH(Main!AG459,Dictionaries!K:K,0)),"-")</f>
        <v>-</v>
      </c>
      <c r="AI459" s="16" t="str">
        <f t="shared" si="112"/>
        <v>-</v>
      </c>
    </row>
    <row r="460" spans="17:35">
      <c r="Q460" s="12"/>
      <c r="R460" s="16" t="str">
        <f>IF(NOT(ISBLANK(Q460)),INDEX(Dictionaries!D:D,MATCH(Main!Q460,Dictionaries!C:C,0)),"-")</f>
        <v>-</v>
      </c>
      <c r="S460" s="13"/>
      <c r="T460" s="16" t="str">
        <f>IF(NOT(R460="-"),INDEX(Dictionaries!F:F,MATCH(Main!S460,Dictionaries!E:E,0)),"-")</f>
        <v>-</v>
      </c>
      <c r="U460" s="13"/>
      <c r="V460" s="16" t="str">
        <f>IF(NOT(R460="-"),INDEX(Dictionaries!H:H,MATCH(Main!U460,Dictionaries!G:G,0)),"-")</f>
        <v>-</v>
      </c>
      <c r="W460" s="14"/>
      <c r="X460" s="44" t="str">
        <f>IF(NOT(R460="-"),INDEX(Dictionaries!J:J,MATCH(Main!W460,Dictionaries!I:I,0)),"-")</f>
        <v>-</v>
      </c>
      <c r="Y460" s="12"/>
      <c r="Z460" s="16" t="str">
        <f>IF(NOT(R460="-"),INDEX(Dictionaries!D:D,MATCH(Main!Y460,Dictionaries!C:C,0)),"-")</f>
        <v>-</v>
      </c>
      <c r="AA460" s="13"/>
      <c r="AB460" s="16" t="str">
        <f>IF(NOT(R460="-"),INDEX(Dictionaries!F:F,MATCH(Main!AA460,Dictionaries!E:E,0)),"-")</f>
        <v>-</v>
      </c>
      <c r="AC460" s="13"/>
      <c r="AD460" s="16" t="str">
        <f>IF(NOT(R460="-"),INDEX(Dictionaries!H:H,MATCH(Main!AC460,Dictionaries!G:G,0)),"-")</f>
        <v>-</v>
      </c>
      <c r="AE460" s="14"/>
      <c r="AF460" s="16" t="str">
        <f>IF(NOT(R460="-"),INDEX(Dictionaries!J:J,MATCH(Main!AE460,Dictionaries!I:I,0)),"-")</f>
        <v>-</v>
      </c>
      <c r="AG460" s="13"/>
      <c r="AH460" s="16" t="str">
        <f>IF(NOT(R460="-"),INDEX(Dictionaries!L:L,MATCH(Main!AG460,Dictionaries!K:K,0)),"-")</f>
        <v>-</v>
      </c>
      <c r="AI460" s="16" t="str">
        <f t="shared" si="112"/>
        <v>-</v>
      </c>
    </row>
    <row r="461" spans="17:35">
      <c r="Q461" s="12"/>
      <c r="R461" s="16" t="str">
        <f>IF(NOT(ISBLANK(Q461)),INDEX(Dictionaries!D:D,MATCH(Main!Q461,Dictionaries!C:C,0)),"-")</f>
        <v>-</v>
      </c>
      <c r="S461" s="13"/>
      <c r="T461" s="16" t="str">
        <f>IF(NOT(R461="-"),INDEX(Dictionaries!F:F,MATCH(Main!S461,Dictionaries!E:E,0)),"-")</f>
        <v>-</v>
      </c>
      <c r="U461" s="13"/>
      <c r="V461" s="16" t="str">
        <f>IF(NOT(R461="-"),INDEX(Dictionaries!H:H,MATCH(Main!U461,Dictionaries!G:G,0)),"-")</f>
        <v>-</v>
      </c>
      <c r="W461" s="14"/>
      <c r="X461" s="44" t="str">
        <f>IF(NOT(R461="-"),INDEX(Dictionaries!J:J,MATCH(Main!W461,Dictionaries!I:I,0)),"-")</f>
        <v>-</v>
      </c>
      <c r="Y461" s="12"/>
      <c r="Z461" s="16" t="str">
        <f>IF(NOT(R461="-"),INDEX(Dictionaries!D:D,MATCH(Main!Y461,Dictionaries!C:C,0)),"-")</f>
        <v>-</v>
      </c>
      <c r="AA461" s="13"/>
      <c r="AB461" s="16" t="str">
        <f>IF(NOT(R461="-"),INDEX(Dictionaries!F:F,MATCH(Main!AA461,Dictionaries!E:E,0)),"-")</f>
        <v>-</v>
      </c>
      <c r="AC461" s="13"/>
      <c r="AD461" s="16" t="str">
        <f>IF(NOT(R461="-"),INDEX(Dictionaries!H:H,MATCH(Main!AC461,Dictionaries!G:G,0)),"-")</f>
        <v>-</v>
      </c>
      <c r="AE461" s="14"/>
      <c r="AF461" s="16" t="str">
        <f>IF(NOT(R461="-"),INDEX(Dictionaries!J:J,MATCH(Main!AE461,Dictionaries!I:I,0)),"-")</f>
        <v>-</v>
      </c>
      <c r="AG461" s="13"/>
      <c r="AH461" s="16" t="str">
        <f>IF(NOT(R461="-"),INDEX(Dictionaries!L:L,MATCH(Main!AG461,Dictionaries!K:K,0)),"-")</f>
        <v>-</v>
      </c>
      <c r="AI461" s="16" t="str">
        <f t="shared" si="112"/>
        <v>-</v>
      </c>
    </row>
    <row r="462" spans="17:35">
      <c r="Q462" s="12"/>
      <c r="R462" s="16" t="str">
        <f>IF(NOT(ISBLANK(Q462)),INDEX(Dictionaries!D:D,MATCH(Main!Q462,Dictionaries!C:C,0)),"-")</f>
        <v>-</v>
      </c>
      <c r="S462" s="13"/>
      <c r="T462" s="16" t="str">
        <f>IF(NOT(R462="-"),INDEX(Dictionaries!F:F,MATCH(Main!S462,Dictionaries!E:E,0)),"-")</f>
        <v>-</v>
      </c>
      <c r="U462" s="13"/>
      <c r="V462" s="16" t="str">
        <f>IF(NOT(R462="-"),INDEX(Dictionaries!H:H,MATCH(Main!U462,Dictionaries!G:G,0)),"-")</f>
        <v>-</v>
      </c>
      <c r="W462" s="14"/>
      <c r="X462" s="44" t="str">
        <f>IF(NOT(R462="-"),INDEX(Dictionaries!J:J,MATCH(Main!W462,Dictionaries!I:I,0)),"-")</f>
        <v>-</v>
      </c>
      <c r="Y462" s="12"/>
      <c r="Z462" s="16" t="str">
        <f>IF(NOT(R462="-"),INDEX(Dictionaries!D:D,MATCH(Main!Y462,Dictionaries!C:C,0)),"-")</f>
        <v>-</v>
      </c>
      <c r="AA462" s="13"/>
      <c r="AB462" s="16" t="str">
        <f>IF(NOT(R462="-"),INDEX(Dictionaries!F:F,MATCH(Main!AA462,Dictionaries!E:E,0)),"-")</f>
        <v>-</v>
      </c>
      <c r="AC462" s="13"/>
      <c r="AD462" s="16" t="str">
        <f>IF(NOT(R462="-"),INDEX(Dictionaries!H:H,MATCH(Main!AC462,Dictionaries!G:G,0)),"-")</f>
        <v>-</v>
      </c>
      <c r="AE462" s="14"/>
      <c r="AF462" s="16" t="str">
        <f>IF(NOT(R462="-"),INDEX(Dictionaries!J:J,MATCH(Main!AE462,Dictionaries!I:I,0)),"-")</f>
        <v>-</v>
      </c>
      <c r="AG462" s="13"/>
      <c r="AH462" s="16" t="str">
        <f>IF(NOT(R462="-"),INDEX(Dictionaries!L:L,MATCH(Main!AG462,Dictionaries!K:K,0)),"-")</f>
        <v>-</v>
      </c>
      <c r="AI462" s="16" t="str">
        <f t="shared" si="112"/>
        <v>-</v>
      </c>
    </row>
    <row r="463" spans="17:35">
      <c r="Q463" s="12"/>
      <c r="R463" s="16" t="str">
        <f>IF(NOT(ISBLANK(Q463)),INDEX(Dictionaries!D:D,MATCH(Main!Q463,Dictionaries!C:C,0)),"-")</f>
        <v>-</v>
      </c>
      <c r="S463" s="13"/>
      <c r="T463" s="16" t="str">
        <f>IF(NOT(R463="-"),INDEX(Dictionaries!F:F,MATCH(Main!S463,Dictionaries!E:E,0)),"-")</f>
        <v>-</v>
      </c>
      <c r="U463" s="13"/>
      <c r="V463" s="16" t="str">
        <f>IF(NOT(R463="-"),INDEX(Dictionaries!H:H,MATCH(Main!U463,Dictionaries!G:G,0)),"-")</f>
        <v>-</v>
      </c>
      <c r="W463" s="14"/>
      <c r="X463" s="44" t="str">
        <f>IF(NOT(R463="-"),INDEX(Dictionaries!J:J,MATCH(Main!W463,Dictionaries!I:I,0)),"-")</f>
        <v>-</v>
      </c>
      <c r="Y463" s="12"/>
      <c r="Z463" s="16" t="str">
        <f>IF(NOT(R463="-"),INDEX(Dictionaries!D:D,MATCH(Main!Y463,Dictionaries!C:C,0)),"-")</f>
        <v>-</v>
      </c>
      <c r="AA463" s="13"/>
      <c r="AB463" s="16" t="str">
        <f>IF(NOT(R463="-"),INDEX(Dictionaries!F:F,MATCH(Main!AA463,Dictionaries!E:E,0)),"-")</f>
        <v>-</v>
      </c>
      <c r="AC463" s="13"/>
      <c r="AD463" s="16" t="str">
        <f>IF(NOT(R463="-"),INDEX(Dictionaries!H:H,MATCH(Main!AC463,Dictionaries!G:G,0)),"-")</f>
        <v>-</v>
      </c>
      <c r="AE463" s="14"/>
      <c r="AF463" s="16" t="str">
        <f>IF(NOT(R463="-"),INDEX(Dictionaries!J:J,MATCH(Main!AE463,Dictionaries!I:I,0)),"-")</f>
        <v>-</v>
      </c>
      <c r="AG463" s="13"/>
      <c r="AH463" s="16" t="str">
        <f>IF(NOT(R463="-"),INDEX(Dictionaries!L:L,MATCH(Main!AG463,Dictionaries!K:K,0)),"-")</f>
        <v>-</v>
      </c>
      <c r="AI463" s="16" t="str">
        <f t="shared" si="112"/>
        <v>-</v>
      </c>
    </row>
    <row r="464" spans="17:35">
      <c r="Q464" s="12"/>
      <c r="R464" s="16" t="str">
        <f>IF(NOT(ISBLANK(Q464)),INDEX(Dictionaries!D:D,MATCH(Main!Q464,Dictionaries!C:C,0)),"-")</f>
        <v>-</v>
      </c>
      <c r="S464" s="13"/>
      <c r="T464" s="16" t="str">
        <f>IF(NOT(R464="-"),INDEX(Dictionaries!F:F,MATCH(Main!S464,Dictionaries!E:E,0)),"-")</f>
        <v>-</v>
      </c>
      <c r="U464" s="13"/>
      <c r="V464" s="16" t="str">
        <f>IF(NOT(R464="-"),INDEX(Dictionaries!H:H,MATCH(Main!U464,Dictionaries!G:G,0)),"-")</f>
        <v>-</v>
      </c>
      <c r="W464" s="14"/>
      <c r="X464" s="44" t="str">
        <f>IF(NOT(R464="-"),INDEX(Dictionaries!J:J,MATCH(Main!W464,Dictionaries!I:I,0)),"-")</f>
        <v>-</v>
      </c>
      <c r="Y464" s="12"/>
      <c r="Z464" s="16" t="str">
        <f>IF(NOT(R464="-"),INDEX(Dictionaries!D:D,MATCH(Main!Y464,Dictionaries!C:C,0)),"-")</f>
        <v>-</v>
      </c>
      <c r="AA464" s="13"/>
      <c r="AB464" s="16" t="str">
        <f>IF(NOT(R464="-"),INDEX(Dictionaries!F:F,MATCH(Main!AA464,Dictionaries!E:E,0)),"-")</f>
        <v>-</v>
      </c>
      <c r="AC464" s="13"/>
      <c r="AD464" s="16" t="str">
        <f>IF(NOT(R464="-"),INDEX(Dictionaries!H:H,MATCH(Main!AC464,Dictionaries!G:G,0)),"-")</f>
        <v>-</v>
      </c>
      <c r="AE464" s="14"/>
      <c r="AF464" s="16" t="str">
        <f>IF(NOT(R464="-"),INDEX(Dictionaries!J:J,MATCH(Main!AE464,Dictionaries!I:I,0)),"-")</f>
        <v>-</v>
      </c>
      <c r="AG464" s="13"/>
      <c r="AH464" s="16" t="str">
        <f>IF(NOT(R464="-"),INDEX(Dictionaries!L:L,MATCH(Main!AG464,Dictionaries!K:K,0)),"-")</f>
        <v>-</v>
      </c>
      <c r="AI464" s="16" t="str">
        <f t="shared" si="112"/>
        <v>-</v>
      </c>
    </row>
    <row r="465" spans="17:35">
      <c r="Q465" s="12"/>
      <c r="R465" s="16" t="str">
        <f>IF(NOT(ISBLANK(Q465)),INDEX(Dictionaries!D:D,MATCH(Main!Q465,Dictionaries!C:C,0)),"-")</f>
        <v>-</v>
      </c>
      <c r="S465" s="13"/>
      <c r="T465" s="16" t="str">
        <f>IF(NOT(R465="-"),INDEX(Dictionaries!F:F,MATCH(Main!S465,Dictionaries!E:E,0)),"-")</f>
        <v>-</v>
      </c>
      <c r="U465" s="13"/>
      <c r="V465" s="16" t="str">
        <f>IF(NOT(R465="-"),INDEX(Dictionaries!H:H,MATCH(Main!U465,Dictionaries!G:G,0)),"-")</f>
        <v>-</v>
      </c>
      <c r="W465" s="14"/>
      <c r="X465" s="44" t="str">
        <f>IF(NOT(R465="-"),INDEX(Dictionaries!J:J,MATCH(Main!W465,Dictionaries!I:I,0)),"-")</f>
        <v>-</v>
      </c>
      <c r="Y465" s="12"/>
      <c r="Z465" s="16" t="str">
        <f>IF(NOT(R465="-"),INDEX(Dictionaries!D:D,MATCH(Main!Y465,Dictionaries!C:C,0)),"-")</f>
        <v>-</v>
      </c>
      <c r="AA465" s="13"/>
      <c r="AB465" s="16" t="str">
        <f>IF(NOT(R465="-"),INDEX(Dictionaries!F:F,MATCH(Main!AA465,Dictionaries!E:E,0)),"-")</f>
        <v>-</v>
      </c>
      <c r="AC465" s="13"/>
      <c r="AD465" s="16" t="str">
        <f>IF(NOT(R465="-"),INDEX(Dictionaries!H:H,MATCH(Main!AC465,Dictionaries!G:G,0)),"-")</f>
        <v>-</v>
      </c>
      <c r="AE465" s="14"/>
      <c r="AF465" s="16" t="str">
        <f>IF(NOT(R465="-"),INDEX(Dictionaries!J:J,MATCH(Main!AE465,Dictionaries!I:I,0)),"-")</f>
        <v>-</v>
      </c>
      <c r="AG465" s="13"/>
      <c r="AH465" s="16" t="str">
        <f>IF(NOT(R465="-"),INDEX(Dictionaries!L:L,MATCH(Main!AG465,Dictionaries!K:K,0)),"-")</f>
        <v>-</v>
      </c>
      <c r="AI465" s="16" t="str">
        <f t="shared" si="112"/>
        <v>-</v>
      </c>
    </row>
    <row r="466" spans="17:35">
      <c r="Q466" s="12"/>
      <c r="R466" s="16" t="str">
        <f>IF(NOT(ISBLANK(Q466)),INDEX(Dictionaries!D:D,MATCH(Main!Q466,Dictionaries!C:C,0)),"-")</f>
        <v>-</v>
      </c>
      <c r="S466" s="13"/>
      <c r="T466" s="16" t="str">
        <f>IF(NOT(R466="-"),INDEX(Dictionaries!F:F,MATCH(Main!S466,Dictionaries!E:E,0)),"-")</f>
        <v>-</v>
      </c>
      <c r="U466" s="13"/>
      <c r="V466" s="16" t="str">
        <f>IF(NOT(R466="-"),INDEX(Dictionaries!H:H,MATCH(Main!U466,Dictionaries!G:G,0)),"-")</f>
        <v>-</v>
      </c>
      <c r="W466" s="14"/>
      <c r="X466" s="44" t="str">
        <f>IF(NOT(R466="-"),INDEX(Dictionaries!J:J,MATCH(Main!W466,Dictionaries!I:I,0)),"-")</f>
        <v>-</v>
      </c>
      <c r="Y466" s="12"/>
      <c r="Z466" s="16" t="str">
        <f>IF(NOT(R466="-"),INDEX(Dictionaries!D:D,MATCH(Main!Y466,Dictionaries!C:C,0)),"-")</f>
        <v>-</v>
      </c>
      <c r="AA466" s="13"/>
      <c r="AB466" s="16" t="str">
        <f>IF(NOT(R466="-"),INDEX(Dictionaries!F:F,MATCH(Main!AA466,Dictionaries!E:E,0)),"-")</f>
        <v>-</v>
      </c>
      <c r="AC466" s="13"/>
      <c r="AD466" s="16" t="str">
        <f>IF(NOT(R466="-"),INDEX(Dictionaries!H:H,MATCH(Main!AC466,Dictionaries!G:G,0)),"-")</f>
        <v>-</v>
      </c>
      <c r="AE466" s="14"/>
      <c r="AF466" s="16" t="str">
        <f>IF(NOT(R466="-"),INDEX(Dictionaries!J:J,MATCH(Main!AE466,Dictionaries!I:I,0)),"-")</f>
        <v>-</v>
      </c>
      <c r="AG466" s="13"/>
      <c r="AH466" s="16" t="str">
        <f>IF(NOT(R466="-"),INDEX(Dictionaries!L:L,MATCH(Main!AG466,Dictionaries!K:K,0)),"-")</f>
        <v>-</v>
      </c>
      <c r="AI466" s="16" t="str">
        <f t="shared" si="112"/>
        <v>-</v>
      </c>
    </row>
    <row r="467" spans="17:35">
      <c r="Q467" s="12"/>
      <c r="R467" s="16" t="str">
        <f>IF(NOT(ISBLANK(Q467)),INDEX(Dictionaries!D:D,MATCH(Main!Q467,Dictionaries!C:C,0)),"-")</f>
        <v>-</v>
      </c>
      <c r="S467" s="13"/>
      <c r="T467" s="16" t="str">
        <f>IF(NOT(R467="-"),INDEX(Dictionaries!F:F,MATCH(Main!S467,Dictionaries!E:E,0)),"-")</f>
        <v>-</v>
      </c>
      <c r="U467" s="13"/>
      <c r="V467" s="16" t="str">
        <f>IF(NOT(R467="-"),INDEX(Dictionaries!H:H,MATCH(Main!U467,Dictionaries!G:G,0)),"-")</f>
        <v>-</v>
      </c>
      <c r="W467" s="14"/>
      <c r="X467" s="44" t="str">
        <f>IF(NOT(R467="-"),INDEX(Dictionaries!J:J,MATCH(Main!W467,Dictionaries!I:I,0)),"-")</f>
        <v>-</v>
      </c>
      <c r="Y467" s="12"/>
      <c r="Z467" s="16" t="str">
        <f>IF(NOT(R467="-"),INDEX(Dictionaries!D:D,MATCH(Main!Y467,Dictionaries!C:C,0)),"-")</f>
        <v>-</v>
      </c>
      <c r="AA467" s="13"/>
      <c r="AB467" s="16" t="str">
        <f>IF(NOT(R467="-"),INDEX(Dictionaries!F:F,MATCH(Main!AA467,Dictionaries!E:E,0)),"-")</f>
        <v>-</v>
      </c>
      <c r="AC467" s="13"/>
      <c r="AD467" s="16" t="str">
        <f>IF(NOT(R467="-"),INDEX(Dictionaries!H:H,MATCH(Main!AC467,Dictionaries!G:G,0)),"-")</f>
        <v>-</v>
      </c>
      <c r="AE467" s="14"/>
      <c r="AF467" s="16" t="str">
        <f>IF(NOT(R467="-"),INDEX(Dictionaries!J:J,MATCH(Main!AE467,Dictionaries!I:I,0)),"-")</f>
        <v>-</v>
      </c>
      <c r="AG467" s="13"/>
      <c r="AH467" s="16" t="str">
        <f>IF(NOT(R467="-"),INDEX(Dictionaries!L:L,MATCH(Main!AG467,Dictionaries!K:K,0)),"-")</f>
        <v>-</v>
      </c>
      <c r="AI467" s="16" t="str">
        <f t="shared" si="112"/>
        <v>-</v>
      </c>
    </row>
    <row r="468" spans="17:35">
      <c r="Q468" s="12"/>
      <c r="R468" s="16" t="str">
        <f>IF(NOT(ISBLANK(Q468)),INDEX(Dictionaries!D:D,MATCH(Main!Q468,Dictionaries!C:C,0)),"-")</f>
        <v>-</v>
      </c>
      <c r="S468" s="13"/>
      <c r="T468" s="16" t="str">
        <f>IF(NOT(R468="-"),INDEX(Dictionaries!F:F,MATCH(Main!S468,Dictionaries!E:E,0)),"-")</f>
        <v>-</v>
      </c>
      <c r="U468" s="13"/>
      <c r="V468" s="16" t="str">
        <f>IF(NOT(R468="-"),INDEX(Dictionaries!H:H,MATCH(Main!U468,Dictionaries!G:G,0)),"-")</f>
        <v>-</v>
      </c>
      <c r="W468" s="14"/>
      <c r="X468" s="44" t="str">
        <f>IF(NOT(R468="-"),INDEX(Dictionaries!J:J,MATCH(Main!W468,Dictionaries!I:I,0)),"-")</f>
        <v>-</v>
      </c>
      <c r="Y468" s="12"/>
      <c r="Z468" s="16" t="str">
        <f>IF(NOT(R468="-"),INDEX(Dictionaries!D:D,MATCH(Main!Y468,Dictionaries!C:C,0)),"-")</f>
        <v>-</v>
      </c>
      <c r="AA468" s="13"/>
      <c r="AB468" s="16" t="str">
        <f>IF(NOT(R468="-"),INDEX(Dictionaries!F:F,MATCH(Main!AA468,Dictionaries!E:E,0)),"-")</f>
        <v>-</v>
      </c>
      <c r="AC468" s="13"/>
      <c r="AD468" s="16" t="str">
        <f>IF(NOT(R468="-"),INDEX(Dictionaries!H:H,MATCH(Main!AC468,Dictionaries!G:G,0)),"-")</f>
        <v>-</v>
      </c>
      <c r="AE468" s="14"/>
      <c r="AF468" s="16" t="str">
        <f>IF(NOT(R468="-"),INDEX(Dictionaries!J:J,MATCH(Main!AE468,Dictionaries!I:I,0)),"-")</f>
        <v>-</v>
      </c>
      <c r="AG468" s="13"/>
      <c r="AH468" s="16" t="str">
        <f>IF(NOT(R468="-"),INDEX(Dictionaries!L:L,MATCH(Main!AG468,Dictionaries!K:K,0)),"-")</f>
        <v>-</v>
      </c>
      <c r="AI468" s="16" t="str">
        <f t="shared" si="112"/>
        <v>-</v>
      </c>
    </row>
    <row r="469" spans="17:35">
      <c r="Q469" s="12"/>
      <c r="R469" s="16" t="str">
        <f>IF(NOT(ISBLANK(Q469)),INDEX(Dictionaries!D:D,MATCH(Main!Q469,Dictionaries!C:C,0)),"-")</f>
        <v>-</v>
      </c>
      <c r="S469" s="13"/>
      <c r="T469" s="16" t="str">
        <f>IF(NOT(R469="-"),INDEX(Dictionaries!F:F,MATCH(Main!S469,Dictionaries!E:E,0)),"-")</f>
        <v>-</v>
      </c>
      <c r="U469" s="13"/>
      <c r="V469" s="16" t="str">
        <f>IF(NOT(R469="-"),INDEX(Dictionaries!H:H,MATCH(Main!U469,Dictionaries!G:G,0)),"-")</f>
        <v>-</v>
      </c>
      <c r="W469" s="14"/>
      <c r="X469" s="44" t="str">
        <f>IF(NOT(R469="-"),INDEX(Dictionaries!J:J,MATCH(Main!W469,Dictionaries!I:I,0)),"-")</f>
        <v>-</v>
      </c>
      <c r="Y469" s="12"/>
      <c r="Z469" s="16" t="str">
        <f>IF(NOT(R469="-"),INDEX(Dictionaries!D:D,MATCH(Main!Y469,Dictionaries!C:C,0)),"-")</f>
        <v>-</v>
      </c>
      <c r="AA469" s="13"/>
      <c r="AB469" s="16" t="str">
        <f>IF(NOT(R469="-"),INDEX(Dictionaries!F:F,MATCH(Main!AA469,Dictionaries!E:E,0)),"-")</f>
        <v>-</v>
      </c>
      <c r="AC469" s="13"/>
      <c r="AD469" s="16" t="str">
        <f>IF(NOT(R469="-"),INDEX(Dictionaries!H:H,MATCH(Main!AC469,Dictionaries!G:G,0)),"-")</f>
        <v>-</v>
      </c>
      <c r="AE469" s="14"/>
      <c r="AF469" s="16" t="str">
        <f>IF(NOT(R469="-"),INDEX(Dictionaries!J:J,MATCH(Main!AE469,Dictionaries!I:I,0)),"-")</f>
        <v>-</v>
      </c>
      <c r="AG469" s="13"/>
      <c r="AH469" s="16" t="str">
        <f>IF(NOT(R469="-"),INDEX(Dictionaries!L:L,MATCH(Main!AG469,Dictionaries!K:K,0)),"-")</f>
        <v>-</v>
      </c>
      <c r="AI469" s="16" t="str">
        <f t="shared" si="112"/>
        <v>-</v>
      </c>
    </row>
    <row r="470" spans="17:35">
      <c r="Q470" s="12"/>
      <c r="R470" s="16" t="str">
        <f>IF(NOT(ISBLANK(Q470)),INDEX(Dictionaries!D:D,MATCH(Main!Q470,Dictionaries!C:C,0)),"-")</f>
        <v>-</v>
      </c>
      <c r="S470" s="13"/>
      <c r="T470" s="16" t="str">
        <f>IF(NOT(R470="-"),INDEX(Dictionaries!F:F,MATCH(Main!S470,Dictionaries!E:E,0)),"-")</f>
        <v>-</v>
      </c>
      <c r="U470" s="13"/>
      <c r="V470" s="16" t="str">
        <f>IF(NOT(R470="-"),INDEX(Dictionaries!H:H,MATCH(Main!U470,Dictionaries!G:G,0)),"-")</f>
        <v>-</v>
      </c>
      <c r="W470" s="14"/>
      <c r="X470" s="44" t="str">
        <f>IF(NOT(R470="-"),INDEX(Dictionaries!J:J,MATCH(Main!W470,Dictionaries!I:I,0)),"-")</f>
        <v>-</v>
      </c>
      <c r="Y470" s="12"/>
      <c r="Z470" s="16" t="str">
        <f>IF(NOT(R470="-"),INDEX(Dictionaries!D:D,MATCH(Main!Y470,Dictionaries!C:C,0)),"-")</f>
        <v>-</v>
      </c>
      <c r="AA470" s="13"/>
      <c r="AB470" s="16" t="str">
        <f>IF(NOT(R470="-"),INDEX(Dictionaries!F:F,MATCH(Main!AA470,Dictionaries!E:E,0)),"-")</f>
        <v>-</v>
      </c>
      <c r="AC470" s="13"/>
      <c r="AD470" s="16" t="str">
        <f>IF(NOT(R470="-"),INDEX(Dictionaries!H:H,MATCH(Main!AC470,Dictionaries!G:G,0)),"-")</f>
        <v>-</v>
      </c>
      <c r="AE470" s="14"/>
      <c r="AF470" s="16" t="str">
        <f>IF(NOT(R470="-"),INDEX(Dictionaries!J:J,MATCH(Main!AE470,Dictionaries!I:I,0)),"-")</f>
        <v>-</v>
      </c>
      <c r="AG470" s="13"/>
      <c r="AH470" s="16" t="str">
        <f>IF(NOT(R470="-"),INDEX(Dictionaries!L:L,MATCH(Main!AG470,Dictionaries!K:K,0)),"-")</f>
        <v>-</v>
      </c>
      <c r="AI470" s="16" t="str">
        <f t="shared" si="112"/>
        <v>-</v>
      </c>
    </row>
    <row r="471" spans="17:35">
      <c r="Q471" s="12"/>
      <c r="R471" s="16" t="str">
        <f>IF(NOT(ISBLANK(Q471)),INDEX(Dictionaries!D:D,MATCH(Main!Q471,Dictionaries!C:C,0)),"-")</f>
        <v>-</v>
      </c>
      <c r="S471" s="13"/>
      <c r="T471" s="16" t="str">
        <f>IF(NOT(R471="-"),INDEX(Dictionaries!F:F,MATCH(Main!S471,Dictionaries!E:E,0)),"-")</f>
        <v>-</v>
      </c>
      <c r="U471" s="13"/>
      <c r="V471" s="16" t="str">
        <f>IF(NOT(R471="-"),INDEX(Dictionaries!H:H,MATCH(Main!U471,Dictionaries!G:G,0)),"-")</f>
        <v>-</v>
      </c>
      <c r="W471" s="14"/>
      <c r="X471" s="44" t="str">
        <f>IF(NOT(R471="-"),INDEX(Dictionaries!J:J,MATCH(Main!W471,Dictionaries!I:I,0)),"-")</f>
        <v>-</v>
      </c>
      <c r="Y471" s="12"/>
      <c r="Z471" s="16" t="str">
        <f>IF(NOT(R471="-"),INDEX(Dictionaries!D:D,MATCH(Main!Y471,Dictionaries!C:C,0)),"-")</f>
        <v>-</v>
      </c>
      <c r="AA471" s="13"/>
      <c r="AB471" s="16" t="str">
        <f>IF(NOT(R471="-"),INDEX(Dictionaries!F:F,MATCH(Main!AA471,Dictionaries!E:E,0)),"-")</f>
        <v>-</v>
      </c>
      <c r="AC471" s="13"/>
      <c r="AD471" s="16" t="str">
        <f>IF(NOT(R471="-"),INDEX(Dictionaries!H:H,MATCH(Main!AC471,Dictionaries!G:G,0)),"-")</f>
        <v>-</v>
      </c>
      <c r="AE471" s="14"/>
      <c r="AF471" s="16" t="str">
        <f>IF(NOT(R471="-"),INDEX(Dictionaries!J:J,MATCH(Main!AE471,Dictionaries!I:I,0)),"-")</f>
        <v>-</v>
      </c>
      <c r="AG471" s="13"/>
      <c r="AH471" s="16" t="str">
        <f>IF(NOT(R471="-"),INDEX(Dictionaries!L:L,MATCH(Main!AG471,Dictionaries!K:K,0)),"-")</f>
        <v>-</v>
      </c>
      <c r="AI471" s="16" t="str">
        <f t="shared" si="112"/>
        <v>-</v>
      </c>
    </row>
    <row r="472" spans="17:35">
      <c r="Q472" s="12"/>
      <c r="R472" s="16" t="str">
        <f>IF(NOT(ISBLANK(Q472)),INDEX(Dictionaries!D:D,MATCH(Main!Q472,Dictionaries!C:C,0)),"-")</f>
        <v>-</v>
      </c>
      <c r="S472" s="13"/>
      <c r="T472" s="16" t="str">
        <f>IF(NOT(R472="-"),INDEX(Dictionaries!F:F,MATCH(Main!S472,Dictionaries!E:E,0)),"-")</f>
        <v>-</v>
      </c>
      <c r="U472" s="13"/>
      <c r="V472" s="16" t="str">
        <f>IF(NOT(R472="-"),INDEX(Dictionaries!H:H,MATCH(Main!U472,Dictionaries!G:G,0)),"-")</f>
        <v>-</v>
      </c>
      <c r="W472" s="14"/>
      <c r="X472" s="44" t="str">
        <f>IF(NOT(R472="-"),INDEX(Dictionaries!J:J,MATCH(Main!W472,Dictionaries!I:I,0)),"-")</f>
        <v>-</v>
      </c>
      <c r="Y472" s="12"/>
      <c r="Z472" s="16" t="str">
        <f>IF(NOT(R472="-"),INDEX(Dictionaries!D:D,MATCH(Main!Y472,Dictionaries!C:C,0)),"-")</f>
        <v>-</v>
      </c>
      <c r="AA472" s="13"/>
      <c r="AB472" s="16" t="str">
        <f>IF(NOT(R472="-"),INDEX(Dictionaries!F:F,MATCH(Main!AA472,Dictionaries!E:E,0)),"-")</f>
        <v>-</v>
      </c>
      <c r="AC472" s="13"/>
      <c r="AD472" s="16" t="str">
        <f>IF(NOT(R472="-"),INDEX(Dictionaries!H:H,MATCH(Main!AC472,Dictionaries!G:G,0)),"-")</f>
        <v>-</v>
      </c>
      <c r="AE472" s="14"/>
      <c r="AF472" s="16" t="str">
        <f>IF(NOT(R472="-"),INDEX(Dictionaries!J:J,MATCH(Main!AE472,Dictionaries!I:I,0)),"-")</f>
        <v>-</v>
      </c>
      <c r="AG472" s="13"/>
      <c r="AH472" s="16" t="str">
        <f>IF(NOT(R472="-"),INDEX(Dictionaries!L:L,MATCH(Main!AG472,Dictionaries!K:K,0)),"-")</f>
        <v>-</v>
      </c>
      <c r="AI472" s="16" t="str">
        <f t="shared" si="112"/>
        <v>-</v>
      </c>
    </row>
    <row r="473" spans="17:35">
      <c r="Q473" s="12"/>
      <c r="R473" s="16" t="str">
        <f>IF(NOT(ISBLANK(Q473)),INDEX(Dictionaries!D:D,MATCH(Main!Q473,Dictionaries!C:C,0)),"-")</f>
        <v>-</v>
      </c>
      <c r="S473" s="13"/>
      <c r="T473" s="16" t="str">
        <f>IF(NOT(R473="-"),INDEX(Dictionaries!F:F,MATCH(Main!S473,Dictionaries!E:E,0)),"-")</f>
        <v>-</v>
      </c>
      <c r="U473" s="13"/>
      <c r="V473" s="16" t="str">
        <f>IF(NOT(R473="-"),INDEX(Dictionaries!H:H,MATCH(Main!U473,Dictionaries!G:G,0)),"-")</f>
        <v>-</v>
      </c>
      <c r="W473" s="14"/>
      <c r="X473" s="44" t="str">
        <f>IF(NOT(R473="-"),INDEX(Dictionaries!J:J,MATCH(Main!W473,Dictionaries!I:I,0)),"-")</f>
        <v>-</v>
      </c>
      <c r="Y473" s="12"/>
      <c r="Z473" s="16" t="str">
        <f>IF(NOT(R473="-"),INDEX(Dictionaries!D:D,MATCH(Main!Y473,Dictionaries!C:C,0)),"-")</f>
        <v>-</v>
      </c>
      <c r="AA473" s="13"/>
      <c r="AB473" s="16" t="str">
        <f>IF(NOT(R473="-"),INDEX(Dictionaries!F:F,MATCH(Main!AA473,Dictionaries!E:E,0)),"-")</f>
        <v>-</v>
      </c>
      <c r="AC473" s="13"/>
      <c r="AD473" s="16" t="str">
        <f>IF(NOT(R473="-"),INDEX(Dictionaries!H:H,MATCH(Main!AC473,Dictionaries!G:G,0)),"-")</f>
        <v>-</v>
      </c>
      <c r="AE473" s="14"/>
      <c r="AF473" s="16" t="str">
        <f>IF(NOT(R473="-"),INDEX(Dictionaries!J:J,MATCH(Main!AE473,Dictionaries!I:I,0)),"-")</f>
        <v>-</v>
      </c>
      <c r="AG473" s="13"/>
      <c r="AH473" s="16" t="str">
        <f>IF(NOT(R473="-"),INDEX(Dictionaries!L:L,MATCH(Main!AG473,Dictionaries!K:K,0)),"-")</f>
        <v>-</v>
      </c>
      <c r="AI473" s="16" t="str">
        <f t="shared" si="112"/>
        <v>-</v>
      </c>
    </row>
    <row r="474" spans="17:35">
      <c r="Q474" s="12"/>
      <c r="R474" s="16" t="str">
        <f>IF(NOT(ISBLANK(Q474)),INDEX(Dictionaries!D:D,MATCH(Main!Q474,Dictionaries!C:C,0)),"-")</f>
        <v>-</v>
      </c>
      <c r="S474" s="13"/>
      <c r="T474" s="16" t="str">
        <f>IF(NOT(R474="-"),INDEX(Dictionaries!F:F,MATCH(Main!S474,Dictionaries!E:E,0)),"-")</f>
        <v>-</v>
      </c>
      <c r="U474" s="13"/>
      <c r="V474" s="16" t="str">
        <f>IF(NOT(R474="-"),INDEX(Dictionaries!H:H,MATCH(Main!U474,Dictionaries!G:G,0)),"-")</f>
        <v>-</v>
      </c>
      <c r="W474" s="14"/>
      <c r="X474" s="44" t="str">
        <f>IF(NOT(R474="-"),INDEX(Dictionaries!J:J,MATCH(Main!W474,Dictionaries!I:I,0)),"-")</f>
        <v>-</v>
      </c>
      <c r="Y474" s="12"/>
      <c r="Z474" s="16" t="str">
        <f>IF(NOT(R474="-"),INDEX(Dictionaries!D:D,MATCH(Main!Y474,Dictionaries!C:C,0)),"-")</f>
        <v>-</v>
      </c>
      <c r="AA474" s="13"/>
      <c r="AB474" s="16" t="str">
        <f>IF(NOT(R474="-"),INDEX(Dictionaries!F:F,MATCH(Main!AA474,Dictionaries!E:E,0)),"-")</f>
        <v>-</v>
      </c>
      <c r="AC474" s="13"/>
      <c r="AD474" s="16" t="str">
        <f>IF(NOT(R474="-"),INDEX(Dictionaries!H:H,MATCH(Main!AC474,Dictionaries!G:G,0)),"-")</f>
        <v>-</v>
      </c>
      <c r="AE474" s="14"/>
      <c r="AF474" s="16" t="str">
        <f>IF(NOT(R474="-"),INDEX(Dictionaries!J:J,MATCH(Main!AE474,Dictionaries!I:I,0)),"-")</f>
        <v>-</v>
      </c>
      <c r="AG474" s="13"/>
      <c r="AH474" s="16" t="str">
        <f>IF(NOT(R474="-"),INDEX(Dictionaries!L:L,MATCH(Main!AG474,Dictionaries!K:K,0)),"-")</f>
        <v>-</v>
      </c>
      <c r="AI474" s="16" t="str">
        <f t="shared" si="112"/>
        <v>-</v>
      </c>
    </row>
    <row r="475" spans="17:35">
      <c r="Q475" s="12"/>
      <c r="R475" s="16" t="str">
        <f>IF(NOT(ISBLANK(Q475)),INDEX(Dictionaries!D:D,MATCH(Main!Q475,Dictionaries!C:C,0)),"-")</f>
        <v>-</v>
      </c>
      <c r="S475" s="13"/>
      <c r="T475" s="16" t="str">
        <f>IF(NOT(R475="-"),INDEX(Dictionaries!F:F,MATCH(Main!S475,Dictionaries!E:E,0)),"-")</f>
        <v>-</v>
      </c>
      <c r="U475" s="13"/>
      <c r="V475" s="16" t="str">
        <f>IF(NOT(R475="-"),INDEX(Dictionaries!H:H,MATCH(Main!U475,Dictionaries!G:G,0)),"-")</f>
        <v>-</v>
      </c>
      <c r="W475" s="14"/>
      <c r="X475" s="44" t="str">
        <f>IF(NOT(R475="-"),INDEX(Dictionaries!J:J,MATCH(Main!W475,Dictionaries!I:I,0)),"-")</f>
        <v>-</v>
      </c>
      <c r="Y475" s="12"/>
      <c r="Z475" s="16" t="str">
        <f>IF(NOT(R475="-"),INDEX(Dictionaries!D:D,MATCH(Main!Y475,Dictionaries!C:C,0)),"-")</f>
        <v>-</v>
      </c>
      <c r="AA475" s="13"/>
      <c r="AB475" s="16" t="str">
        <f>IF(NOT(R475="-"),INDEX(Dictionaries!F:F,MATCH(Main!AA475,Dictionaries!E:E,0)),"-")</f>
        <v>-</v>
      </c>
      <c r="AC475" s="13"/>
      <c r="AD475" s="16" t="str">
        <f>IF(NOT(R475="-"),INDEX(Dictionaries!H:H,MATCH(Main!AC475,Dictionaries!G:G,0)),"-")</f>
        <v>-</v>
      </c>
      <c r="AE475" s="14"/>
      <c r="AF475" s="16" t="str">
        <f>IF(NOT(R475="-"),INDEX(Dictionaries!J:J,MATCH(Main!AE475,Dictionaries!I:I,0)),"-")</f>
        <v>-</v>
      </c>
      <c r="AG475" s="13"/>
      <c r="AH475" s="16" t="str">
        <f>IF(NOT(R475="-"),INDEX(Dictionaries!L:L,MATCH(Main!AG475,Dictionaries!K:K,0)),"-")</f>
        <v>-</v>
      </c>
      <c r="AI475" s="16" t="str">
        <f t="shared" si="112"/>
        <v>-</v>
      </c>
    </row>
    <row r="476" spans="17:35">
      <c r="Q476" s="12"/>
      <c r="R476" s="16" t="str">
        <f>IF(NOT(ISBLANK(Q476)),INDEX(Dictionaries!D:D,MATCH(Main!Q476,Dictionaries!C:C,0)),"-")</f>
        <v>-</v>
      </c>
      <c r="S476" s="13"/>
      <c r="T476" s="16" t="str">
        <f>IF(NOT(R476="-"),INDEX(Dictionaries!F:F,MATCH(Main!S476,Dictionaries!E:E,0)),"-")</f>
        <v>-</v>
      </c>
      <c r="U476" s="13"/>
      <c r="V476" s="16" t="str">
        <f>IF(NOT(R476="-"),INDEX(Dictionaries!H:H,MATCH(Main!U476,Dictionaries!G:G,0)),"-")</f>
        <v>-</v>
      </c>
      <c r="W476" s="14"/>
      <c r="X476" s="44" t="str">
        <f>IF(NOT(R476="-"),INDEX(Dictionaries!J:J,MATCH(Main!W476,Dictionaries!I:I,0)),"-")</f>
        <v>-</v>
      </c>
      <c r="Y476" s="12"/>
      <c r="Z476" s="16" t="str">
        <f>IF(NOT(R476="-"),INDEX(Dictionaries!D:D,MATCH(Main!Y476,Dictionaries!C:C,0)),"-")</f>
        <v>-</v>
      </c>
      <c r="AA476" s="13"/>
      <c r="AB476" s="16" t="str">
        <f>IF(NOT(R476="-"),INDEX(Dictionaries!F:F,MATCH(Main!AA476,Dictionaries!E:E,0)),"-")</f>
        <v>-</v>
      </c>
      <c r="AC476" s="13"/>
      <c r="AD476" s="16" t="str">
        <f>IF(NOT(R476="-"),INDEX(Dictionaries!H:H,MATCH(Main!AC476,Dictionaries!G:G,0)),"-")</f>
        <v>-</v>
      </c>
      <c r="AE476" s="14"/>
      <c r="AF476" s="16" t="str">
        <f>IF(NOT(R476="-"),INDEX(Dictionaries!J:J,MATCH(Main!AE476,Dictionaries!I:I,0)),"-")</f>
        <v>-</v>
      </c>
      <c r="AG476" s="13"/>
      <c r="AH476" s="16" t="str">
        <f>IF(NOT(R476="-"),INDEX(Dictionaries!L:L,MATCH(Main!AG476,Dictionaries!K:K,0)),"-")</f>
        <v>-</v>
      </c>
      <c r="AI476" s="16" t="str">
        <f t="shared" si="112"/>
        <v>-</v>
      </c>
    </row>
    <row r="477" spans="17:35">
      <c r="Q477" s="12"/>
      <c r="R477" s="16" t="str">
        <f>IF(NOT(ISBLANK(Q477)),INDEX(Dictionaries!D:D,MATCH(Main!Q477,Dictionaries!C:C,0)),"-")</f>
        <v>-</v>
      </c>
      <c r="S477" s="13"/>
      <c r="T477" s="16" t="str">
        <f>IF(NOT(R477="-"),INDEX(Dictionaries!F:F,MATCH(Main!S477,Dictionaries!E:E,0)),"-")</f>
        <v>-</v>
      </c>
      <c r="U477" s="13"/>
      <c r="V477" s="16" t="str">
        <f>IF(NOT(R477="-"),INDEX(Dictionaries!H:H,MATCH(Main!U477,Dictionaries!G:G,0)),"-")</f>
        <v>-</v>
      </c>
      <c r="W477" s="14"/>
      <c r="X477" s="44" t="str">
        <f>IF(NOT(R477="-"),INDEX(Dictionaries!J:J,MATCH(Main!W477,Dictionaries!I:I,0)),"-")</f>
        <v>-</v>
      </c>
      <c r="Y477" s="12"/>
      <c r="Z477" s="16" t="str">
        <f>IF(NOT(R477="-"),INDEX(Dictionaries!D:D,MATCH(Main!Y477,Dictionaries!C:C,0)),"-")</f>
        <v>-</v>
      </c>
      <c r="AA477" s="13"/>
      <c r="AB477" s="16" t="str">
        <f>IF(NOT(R477="-"),INDEX(Dictionaries!F:F,MATCH(Main!AA477,Dictionaries!E:E,0)),"-")</f>
        <v>-</v>
      </c>
      <c r="AC477" s="13"/>
      <c r="AD477" s="16" t="str">
        <f>IF(NOT(R477="-"),INDEX(Dictionaries!H:H,MATCH(Main!AC477,Dictionaries!G:G,0)),"-")</f>
        <v>-</v>
      </c>
      <c r="AE477" s="14"/>
      <c r="AF477" s="16" t="str">
        <f>IF(NOT(R477="-"),INDEX(Dictionaries!J:J,MATCH(Main!AE477,Dictionaries!I:I,0)),"-")</f>
        <v>-</v>
      </c>
      <c r="AG477" s="13"/>
      <c r="AH477" s="16" t="str">
        <f>IF(NOT(R477="-"),INDEX(Dictionaries!L:L,MATCH(Main!AG477,Dictionaries!K:K,0)),"-")</f>
        <v>-</v>
      </c>
      <c r="AI477" s="16" t="str">
        <f t="shared" si="112"/>
        <v>-</v>
      </c>
    </row>
    <row r="478" spans="17:35">
      <c r="Q478" s="12"/>
      <c r="R478" s="16" t="str">
        <f>IF(NOT(ISBLANK(Q478)),INDEX(Dictionaries!D:D,MATCH(Main!Q478,Dictionaries!C:C,0)),"-")</f>
        <v>-</v>
      </c>
      <c r="S478" s="13"/>
      <c r="T478" s="16" t="str">
        <f>IF(NOT(R478="-"),INDEX(Dictionaries!F:F,MATCH(Main!S478,Dictionaries!E:E,0)),"-")</f>
        <v>-</v>
      </c>
      <c r="U478" s="13"/>
      <c r="V478" s="16" t="str">
        <f>IF(NOT(R478="-"),INDEX(Dictionaries!H:H,MATCH(Main!U478,Dictionaries!G:G,0)),"-")</f>
        <v>-</v>
      </c>
      <c r="W478" s="14"/>
      <c r="X478" s="44" t="str">
        <f>IF(NOT(R478="-"),INDEX(Dictionaries!J:J,MATCH(Main!W478,Dictionaries!I:I,0)),"-")</f>
        <v>-</v>
      </c>
      <c r="Y478" s="12"/>
      <c r="Z478" s="16" t="str">
        <f>IF(NOT(R478="-"),INDEX(Dictionaries!D:D,MATCH(Main!Y478,Dictionaries!C:C,0)),"-")</f>
        <v>-</v>
      </c>
      <c r="AA478" s="13"/>
      <c r="AB478" s="16" t="str">
        <f>IF(NOT(R478="-"),INDEX(Dictionaries!F:F,MATCH(Main!AA478,Dictionaries!E:E,0)),"-")</f>
        <v>-</v>
      </c>
      <c r="AC478" s="13"/>
      <c r="AD478" s="16" t="str">
        <f>IF(NOT(R478="-"),INDEX(Dictionaries!H:H,MATCH(Main!AC478,Dictionaries!G:G,0)),"-")</f>
        <v>-</v>
      </c>
      <c r="AE478" s="14"/>
      <c r="AF478" s="16" t="str">
        <f>IF(NOT(R478="-"),INDEX(Dictionaries!J:J,MATCH(Main!AE478,Dictionaries!I:I,0)),"-")</f>
        <v>-</v>
      </c>
      <c r="AG478" s="13"/>
      <c r="AH478" s="16" t="str">
        <f>IF(NOT(R478="-"),INDEX(Dictionaries!L:L,MATCH(Main!AG478,Dictionaries!K:K,0)),"-")</f>
        <v>-</v>
      </c>
      <c r="AI478" s="16" t="str">
        <f t="shared" si="112"/>
        <v>-</v>
      </c>
    </row>
    <row r="479" spans="17:35">
      <c r="Q479" s="12"/>
      <c r="R479" s="16" t="str">
        <f>IF(NOT(ISBLANK(Q479)),INDEX(Dictionaries!D:D,MATCH(Main!Q479,Dictionaries!C:C,0)),"-")</f>
        <v>-</v>
      </c>
      <c r="S479" s="13"/>
      <c r="T479" s="16" t="str">
        <f>IF(NOT(R479="-"),INDEX(Dictionaries!F:F,MATCH(Main!S479,Dictionaries!E:E,0)),"-")</f>
        <v>-</v>
      </c>
      <c r="U479" s="13"/>
      <c r="V479" s="16" t="str">
        <f>IF(NOT(R479="-"),INDEX(Dictionaries!H:H,MATCH(Main!U479,Dictionaries!G:G,0)),"-")</f>
        <v>-</v>
      </c>
      <c r="W479" s="14"/>
      <c r="X479" s="44" t="str">
        <f>IF(NOT(R479="-"),INDEX(Dictionaries!J:J,MATCH(Main!W479,Dictionaries!I:I,0)),"-")</f>
        <v>-</v>
      </c>
      <c r="Y479" s="12"/>
      <c r="Z479" s="16" t="str">
        <f>IF(NOT(R479="-"),INDEX(Dictionaries!D:D,MATCH(Main!Y479,Dictionaries!C:C,0)),"-")</f>
        <v>-</v>
      </c>
      <c r="AA479" s="13"/>
      <c r="AB479" s="16" t="str">
        <f>IF(NOT(R479="-"),INDEX(Dictionaries!F:F,MATCH(Main!AA479,Dictionaries!E:E,0)),"-")</f>
        <v>-</v>
      </c>
      <c r="AC479" s="13"/>
      <c r="AD479" s="16" t="str">
        <f>IF(NOT(R479="-"),INDEX(Dictionaries!H:H,MATCH(Main!AC479,Dictionaries!G:G,0)),"-")</f>
        <v>-</v>
      </c>
      <c r="AE479" s="14"/>
      <c r="AF479" s="16" t="str">
        <f>IF(NOT(R479="-"),INDEX(Dictionaries!J:J,MATCH(Main!AE479,Dictionaries!I:I,0)),"-")</f>
        <v>-</v>
      </c>
      <c r="AG479" s="13"/>
      <c r="AH479" s="16" t="str">
        <f>IF(NOT(R479="-"),INDEX(Dictionaries!L:L,MATCH(Main!AG479,Dictionaries!K:K,0)),"-")</f>
        <v>-</v>
      </c>
      <c r="AI479" s="16" t="str">
        <f t="shared" si="112"/>
        <v>-</v>
      </c>
    </row>
    <row r="480" spans="17:35">
      <c r="Q480" s="12"/>
      <c r="R480" s="16" t="str">
        <f>IF(NOT(ISBLANK(Q480)),INDEX(Dictionaries!D:D,MATCH(Main!Q480,Dictionaries!C:C,0)),"-")</f>
        <v>-</v>
      </c>
      <c r="S480" s="13"/>
      <c r="T480" s="16" t="str">
        <f>IF(NOT(R480="-"),INDEX(Dictionaries!F:F,MATCH(Main!S480,Dictionaries!E:E,0)),"-")</f>
        <v>-</v>
      </c>
      <c r="U480" s="13"/>
      <c r="V480" s="16" t="str">
        <f>IF(NOT(R480="-"),INDEX(Dictionaries!H:H,MATCH(Main!U480,Dictionaries!G:G,0)),"-")</f>
        <v>-</v>
      </c>
      <c r="W480" s="14"/>
      <c r="X480" s="44" t="str">
        <f>IF(NOT(R480="-"),INDEX(Dictionaries!J:J,MATCH(Main!W480,Dictionaries!I:I,0)),"-")</f>
        <v>-</v>
      </c>
      <c r="Y480" s="12"/>
      <c r="Z480" s="16" t="str">
        <f>IF(NOT(R480="-"),INDEX(Dictionaries!D:D,MATCH(Main!Y480,Dictionaries!C:C,0)),"-")</f>
        <v>-</v>
      </c>
      <c r="AA480" s="13"/>
      <c r="AB480" s="16" t="str">
        <f>IF(NOT(R480="-"),INDEX(Dictionaries!F:F,MATCH(Main!AA480,Dictionaries!E:E,0)),"-")</f>
        <v>-</v>
      </c>
      <c r="AC480" s="13"/>
      <c r="AD480" s="16" t="str">
        <f>IF(NOT(R480="-"),INDEX(Dictionaries!H:H,MATCH(Main!AC480,Dictionaries!G:G,0)),"-")</f>
        <v>-</v>
      </c>
      <c r="AE480" s="14"/>
      <c r="AF480" s="16" t="str">
        <f>IF(NOT(R480="-"),INDEX(Dictionaries!J:J,MATCH(Main!AE480,Dictionaries!I:I,0)),"-")</f>
        <v>-</v>
      </c>
      <c r="AG480" s="13"/>
      <c r="AH480" s="16" t="str">
        <f>IF(NOT(R480="-"),INDEX(Dictionaries!L:L,MATCH(Main!AG480,Dictionaries!K:K,0)),"-")</f>
        <v>-</v>
      </c>
      <c r="AI480" s="16" t="str">
        <f t="shared" si="112"/>
        <v>-</v>
      </c>
    </row>
    <row r="481" spans="17:35">
      <c r="Q481" s="12"/>
      <c r="R481" s="16" t="str">
        <f>IF(NOT(ISBLANK(Q481)),INDEX(Dictionaries!D:D,MATCH(Main!Q481,Dictionaries!C:C,0)),"-")</f>
        <v>-</v>
      </c>
      <c r="S481" s="13"/>
      <c r="T481" s="16" t="str">
        <f>IF(NOT(R481="-"),INDEX(Dictionaries!F:F,MATCH(Main!S481,Dictionaries!E:E,0)),"-")</f>
        <v>-</v>
      </c>
      <c r="U481" s="13"/>
      <c r="V481" s="16" t="str">
        <f>IF(NOT(R481="-"),INDEX(Dictionaries!H:H,MATCH(Main!U481,Dictionaries!G:G,0)),"-")</f>
        <v>-</v>
      </c>
      <c r="W481" s="14"/>
      <c r="X481" s="44" t="str">
        <f>IF(NOT(R481="-"),INDEX(Dictionaries!J:J,MATCH(Main!W481,Dictionaries!I:I,0)),"-")</f>
        <v>-</v>
      </c>
      <c r="Y481" s="12"/>
      <c r="Z481" s="16" t="str">
        <f>IF(NOT(R481="-"),INDEX(Dictionaries!D:D,MATCH(Main!Y481,Dictionaries!C:C,0)),"-")</f>
        <v>-</v>
      </c>
      <c r="AA481" s="13"/>
      <c r="AB481" s="16" t="str">
        <f>IF(NOT(R481="-"),INDEX(Dictionaries!F:F,MATCH(Main!AA481,Dictionaries!E:E,0)),"-")</f>
        <v>-</v>
      </c>
      <c r="AC481" s="13"/>
      <c r="AD481" s="16" t="str">
        <f>IF(NOT(R481="-"),INDEX(Dictionaries!H:H,MATCH(Main!AC481,Dictionaries!G:G,0)),"-")</f>
        <v>-</v>
      </c>
      <c r="AE481" s="14"/>
      <c r="AF481" s="16" t="str">
        <f>IF(NOT(R481="-"),INDEX(Dictionaries!J:J,MATCH(Main!AE481,Dictionaries!I:I,0)),"-")</f>
        <v>-</v>
      </c>
      <c r="AG481" s="13"/>
      <c r="AH481" s="16" t="str">
        <f>IF(NOT(R481="-"),INDEX(Dictionaries!L:L,MATCH(Main!AG481,Dictionaries!K:K,0)),"-")</f>
        <v>-</v>
      </c>
      <c r="AI481" s="16" t="str">
        <f t="shared" si="112"/>
        <v>-</v>
      </c>
    </row>
    <row r="482" spans="17:35">
      <c r="Q482" s="12"/>
      <c r="R482" s="16" t="str">
        <f>IF(NOT(ISBLANK(Q482)),INDEX(Dictionaries!D:D,MATCH(Main!Q482,Dictionaries!C:C,0)),"-")</f>
        <v>-</v>
      </c>
      <c r="S482" s="13"/>
      <c r="T482" s="16" t="str">
        <f>IF(NOT(R482="-"),INDEX(Dictionaries!F:F,MATCH(Main!S482,Dictionaries!E:E,0)),"-")</f>
        <v>-</v>
      </c>
      <c r="U482" s="13"/>
      <c r="V482" s="16" t="str">
        <f>IF(NOT(R482="-"),INDEX(Dictionaries!H:H,MATCH(Main!U482,Dictionaries!G:G,0)),"-")</f>
        <v>-</v>
      </c>
      <c r="W482" s="14"/>
      <c r="X482" s="44" t="str">
        <f>IF(NOT(R482="-"),INDEX(Dictionaries!J:J,MATCH(Main!W482,Dictionaries!I:I,0)),"-")</f>
        <v>-</v>
      </c>
      <c r="Y482" s="12"/>
      <c r="Z482" s="16" t="str">
        <f>IF(NOT(R482="-"),INDEX(Dictionaries!D:D,MATCH(Main!Y482,Dictionaries!C:C,0)),"-")</f>
        <v>-</v>
      </c>
      <c r="AA482" s="13"/>
      <c r="AB482" s="16" t="str">
        <f>IF(NOT(R482="-"),INDEX(Dictionaries!F:F,MATCH(Main!AA482,Dictionaries!E:E,0)),"-")</f>
        <v>-</v>
      </c>
      <c r="AC482" s="13"/>
      <c r="AD482" s="16" t="str">
        <f>IF(NOT(R482="-"),INDEX(Dictionaries!H:H,MATCH(Main!AC482,Dictionaries!G:G,0)),"-")</f>
        <v>-</v>
      </c>
      <c r="AE482" s="14"/>
      <c r="AF482" s="16" t="str">
        <f>IF(NOT(R482="-"),INDEX(Dictionaries!J:J,MATCH(Main!AE482,Dictionaries!I:I,0)),"-")</f>
        <v>-</v>
      </c>
      <c r="AG482" s="13"/>
      <c r="AH482" s="16" t="str">
        <f>IF(NOT(R482="-"),INDEX(Dictionaries!L:L,MATCH(Main!AG482,Dictionaries!K:K,0)),"-")</f>
        <v>-</v>
      </c>
      <c r="AI482" s="16" t="str">
        <f t="shared" si="112"/>
        <v>-</v>
      </c>
    </row>
    <row r="483" spans="17:35">
      <c r="Q483" s="12"/>
      <c r="R483" s="16" t="str">
        <f>IF(NOT(ISBLANK(Q483)),INDEX(Dictionaries!D:D,MATCH(Main!Q483,Dictionaries!C:C,0)),"-")</f>
        <v>-</v>
      </c>
      <c r="S483" s="13"/>
      <c r="T483" s="16" t="str">
        <f>IF(NOT(R483="-"),INDEX(Dictionaries!F:F,MATCH(Main!S483,Dictionaries!E:E,0)),"-")</f>
        <v>-</v>
      </c>
      <c r="U483" s="13"/>
      <c r="V483" s="16" t="str">
        <f>IF(NOT(R483="-"),INDEX(Dictionaries!H:H,MATCH(Main!U483,Dictionaries!G:G,0)),"-")</f>
        <v>-</v>
      </c>
      <c r="W483" s="14"/>
      <c r="X483" s="44" t="str">
        <f>IF(NOT(R483="-"),INDEX(Dictionaries!J:J,MATCH(Main!W483,Dictionaries!I:I,0)),"-")</f>
        <v>-</v>
      </c>
      <c r="Y483" s="12"/>
      <c r="Z483" s="16" t="str">
        <f>IF(NOT(R483="-"),INDEX(Dictionaries!D:D,MATCH(Main!Y483,Dictionaries!C:C,0)),"-")</f>
        <v>-</v>
      </c>
      <c r="AA483" s="13"/>
      <c r="AB483" s="16" t="str">
        <f>IF(NOT(R483="-"),INDEX(Dictionaries!F:F,MATCH(Main!AA483,Dictionaries!E:E,0)),"-")</f>
        <v>-</v>
      </c>
      <c r="AC483" s="13"/>
      <c r="AD483" s="16" t="str">
        <f>IF(NOT(R483="-"),INDEX(Dictionaries!H:H,MATCH(Main!AC483,Dictionaries!G:G,0)),"-")</f>
        <v>-</v>
      </c>
      <c r="AE483" s="14"/>
      <c r="AF483" s="16" t="str">
        <f>IF(NOT(R483="-"),INDEX(Dictionaries!J:J,MATCH(Main!AE483,Dictionaries!I:I,0)),"-")</f>
        <v>-</v>
      </c>
      <c r="AG483" s="13"/>
      <c r="AH483" s="16" t="str">
        <f>IF(NOT(R483="-"),INDEX(Dictionaries!L:L,MATCH(Main!AG483,Dictionaries!K:K,0)),"-")</f>
        <v>-</v>
      </c>
      <c r="AI483" s="16" t="str">
        <f t="shared" si="112"/>
        <v>-</v>
      </c>
    </row>
    <row r="484" spans="17:35">
      <c r="Q484" s="12"/>
      <c r="R484" s="16" t="str">
        <f>IF(NOT(ISBLANK(Q484)),INDEX(Dictionaries!D:D,MATCH(Main!Q484,Dictionaries!C:C,0)),"-")</f>
        <v>-</v>
      </c>
      <c r="S484" s="13"/>
      <c r="T484" s="16" t="str">
        <f>IF(NOT(R484="-"),INDEX(Dictionaries!F:F,MATCH(Main!S484,Dictionaries!E:E,0)),"-")</f>
        <v>-</v>
      </c>
      <c r="U484" s="13"/>
      <c r="V484" s="16" t="str">
        <f>IF(NOT(R484="-"),INDEX(Dictionaries!H:H,MATCH(Main!U484,Dictionaries!G:G,0)),"-")</f>
        <v>-</v>
      </c>
      <c r="W484" s="14"/>
      <c r="X484" s="44" t="str">
        <f>IF(NOT(R484="-"),INDEX(Dictionaries!J:J,MATCH(Main!W484,Dictionaries!I:I,0)),"-")</f>
        <v>-</v>
      </c>
      <c r="Y484" s="12"/>
      <c r="Z484" s="16" t="str">
        <f>IF(NOT(R484="-"),INDEX(Dictionaries!D:D,MATCH(Main!Y484,Dictionaries!C:C,0)),"-")</f>
        <v>-</v>
      </c>
      <c r="AA484" s="13"/>
      <c r="AB484" s="16" t="str">
        <f>IF(NOT(R484="-"),INDEX(Dictionaries!F:F,MATCH(Main!AA484,Dictionaries!E:E,0)),"-")</f>
        <v>-</v>
      </c>
      <c r="AC484" s="13"/>
      <c r="AD484" s="16" t="str">
        <f>IF(NOT(R484="-"),INDEX(Dictionaries!H:H,MATCH(Main!AC484,Dictionaries!G:G,0)),"-")</f>
        <v>-</v>
      </c>
      <c r="AE484" s="14"/>
      <c r="AF484" s="16" t="str">
        <f>IF(NOT(R484="-"),INDEX(Dictionaries!J:J,MATCH(Main!AE484,Dictionaries!I:I,0)),"-")</f>
        <v>-</v>
      </c>
      <c r="AG484" s="13"/>
      <c r="AH484" s="16" t="str">
        <f>IF(NOT(R484="-"),INDEX(Dictionaries!L:L,MATCH(Main!AG484,Dictionaries!K:K,0)),"-")</f>
        <v>-</v>
      </c>
      <c r="AI484" s="16" t="str">
        <f t="shared" si="112"/>
        <v>-</v>
      </c>
    </row>
    <row r="485" spans="17:35">
      <c r="Q485" s="12"/>
      <c r="R485" s="16" t="str">
        <f>IF(NOT(ISBLANK(Q485)),INDEX(Dictionaries!D:D,MATCH(Main!Q485,Dictionaries!C:C,0)),"-")</f>
        <v>-</v>
      </c>
      <c r="S485" s="13"/>
      <c r="T485" s="16" t="str">
        <f>IF(NOT(R485="-"),INDEX(Dictionaries!F:F,MATCH(Main!S485,Dictionaries!E:E,0)),"-")</f>
        <v>-</v>
      </c>
      <c r="U485" s="13"/>
      <c r="V485" s="16" t="str">
        <f>IF(NOT(R485="-"),INDEX(Dictionaries!H:H,MATCH(Main!U485,Dictionaries!G:G,0)),"-")</f>
        <v>-</v>
      </c>
      <c r="W485" s="14"/>
      <c r="X485" s="44" t="str">
        <f>IF(NOT(R485="-"),INDEX(Dictionaries!J:J,MATCH(Main!W485,Dictionaries!I:I,0)),"-")</f>
        <v>-</v>
      </c>
      <c r="Y485" s="12"/>
      <c r="Z485" s="16" t="str">
        <f>IF(NOT(R485="-"),INDEX(Dictionaries!D:D,MATCH(Main!Y485,Dictionaries!C:C,0)),"-")</f>
        <v>-</v>
      </c>
      <c r="AA485" s="13"/>
      <c r="AB485" s="16" t="str">
        <f>IF(NOT(R485="-"),INDEX(Dictionaries!F:F,MATCH(Main!AA485,Dictionaries!E:E,0)),"-")</f>
        <v>-</v>
      </c>
      <c r="AC485" s="13"/>
      <c r="AD485" s="16" t="str">
        <f>IF(NOT(R485="-"),INDEX(Dictionaries!H:H,MATCH(Main!AC485,Dictionaries!G:G,0)),"-")</f>
        <v>-</v>
      </c>
      <c r="AE485" s="14"/>
      <c r="AF485" s="16" t="str">
        <f>IF(NOT(R485="-"),INDEX(Dictionaries!J:J,MATCH(Main!AE485,Dictionaries!I:I,0)),"-")</f>
        <v>-</v>
      </c>
      <c r="AG485" s="13"/>
      <c r="AH485" s="16" t="str">
        <f>IF(NOT(R485="-"),INDEX(Dictionaries!L:L,MATCH(Main!AG485,Dictionaries!K:K,0)),"-")</f>
        <v>-</v>
      </c>
      <c r="AI485" s="16" t="str">
        <f t="shared" si="112"/>
        <v>-</v>
      </c>
    </row>
    <row r="486" spans="17:35">
      <c r="Q486" s="12"/>
      <c r="R486" s="16" t="str">
        <f>IF(NOT(ISBLANK(Q486)),INDEX(Dictionaries!D:D,MATCH(Main!Q486,Dictionaries!C:C,0)),"-")</f>
        <v>-</v>
      </c>
      <c r="S486" s="13"/>
      <c r="T486" s="16" t="str">
        <f>IF(NOT(R486="-"),INDEX(Dictionaries!F:F,MATCH(Main!S486,Dictionaries!E:E,0)),"-")</f>
        <v>-</v>
      </c>
      <c r="U486" s="13"/>
      <c r="V486" s="16" t="str">
        <f>IF(NOT(R486="-"),INDEX(Dictionaries!H:H,MATCH(Main!U486,Dictionaries!G:G,0)),"-")</f>
        <v>-</v>
      </c>
      <c r="W486" s="14"/>
      <c r="X486" s="44" t="str">
        <f>IF(NOT(R486="-"),INDEX(Dictionaries!J:J,MATCH(Main!W486,Dictionaries!I:I,0)),"-")</f>
        <v>-</v>
      </c>
      <c r="Y486" s="12"/>
      <c r="Z486" s="16" t="str">
        <f>IF(NOT(R486="-"),INDEX(Dictionaries!D:D,MATCH(Main!Y486,Dictionaries!C:C,0)),"-")</f>
        <v>-</v>
      </c>
      <c r="AA486" s="13"/>
      <c r="AB486" s="16" t="str">
        <f>IF(NOT(R486="-"),INDEX(Dictionaries!F:F,MATCH(Main!AA486,Dictionaries!E:E,0)),"-")</f>
        <v>-</v>
      </c>
      <c r="AC486" s="13"/>
      <c r="AD486" s="16" t="str">
        <f>IF(NOT(R486="-"),INDEX(Dictionaries!H:H,MATCH(Main!AC486,Dictionaries!G:G,0)),"-")</f>
        <v>-</v>
      </c>
      <c r="AE486" s="14"/>
      <c r="AF486" s="16" t="str">
        <f>IF(NOT(R486="-"),INDEX(Dictionaries!J:J,MATCH(Main!AE486,Dictionaries!I:I,0)),"-")</f>
        <v>-</v>
      </c>
      <c r="AG486" s="13"/>
      <c r="AH486" s="16" t="str">
        <f>IF(NOT(R486="-"),INDEX(Dictionaries!L:L,MATCH(Main!AG486,Dictionaries!K:K,0)),"-")</f>
        <v>-</v>
      </c>
      <c r="AI486" s="16" t="str">
        <f t="shared" si="112"/>
        <v>-</v>
      </c>
    </row>
    <row r="487" spans="17:35">
      <c r="Q487" s="12"/>
      <c r="R487" s="16" t="str">
        <f>IF(NOT(ISBLANK(Q487)),INDEX(Dictionaries!D:D,MATCH(Main!Q487,Dictionaries!C:C,0)),"-")</f>
        <v>-</v>
      </c>
      <c r="S487" s="13"/>
      <c r="T487" s="16" t="str">
        <f>IF(NOT(R487="-"),INDEX(Dictionaries!F:F,MATCH(Main!S487,Dictionaries!E:E,0)),"-")</f>
        <v>-</v>
      </c>
      <c r="U487" s="13"/>
      <c r="V487" s="16" t="str">
        <f>IF(NOT(R487="-"),INDEX(Dictionaries!H:H,MATCH(Main!U487,Dictionaries!G:G,0)),"-")</f>
        <v>-</v>
      </c>
      <c r="W487" s="14"/>
      <c r="X487" s="44" t="str">
        <f>IF(NOT(R487="-"),INDEX(Dictionaries!J:J,MATCH(Main!W487,Dictionaries!I:I,0)),"-")</f>
        <v>-</v>
      </c>
      <c r="Y487" s="12"/>
      <c r="Z487" s="16" t="str">
        <f>IF(NOT(R487="-"),INDEX(Dictionaries!D:D,MATCH(Main!Y487,Dictionaries!C:C,0)),"-")</f>
        <v>-</v>
      </c>
      <c r="AA487" s="13"/>
      <c r="AB487" s="16" t="str">
        <f>IF(NOT(R487="-"),INDEX(Dictionaries!F:F,MATCH(Main!AA487,Dictionaries!E:E,0)),"-")</f>
        <v>-</v>
      </c>
      <c r="AC487" s="13"/>
      <c r="AD487" s="16" t="str">
        <f>IF(NOT(R487="-"),INDEX(Dictionaries!H:H,MATCH(Main!AC487,Dictionaries!G:G,0)),"-")</f>
        <v>-</v>
      </c>
      <c r="AE487" s="14"/>
      <c r="AF487" s="16" t="str">
        <f>IF(NOT(R487="-"),INDEX(Dictionaries!J:J,MATCH(Main!AE487,Dictionaries!I:I,0)),"-")</f>
        <v>-</v>
      </c>
      <c r="AG487" s="13"/>
      <c r="AH487" s="16" t="str">
        <f>IF(NOT(R487="-"),INDEX(Dictionaries!L:L,MATCH(Main!AG487,Dictionaries!K:K,0)),"-")</f>
        <v>-</v>
      </c>
      <c r="AI487" s="16" t="str">
        <f t="shared" si="112"/>
        <v>-</v>
      </c>
    </row>
    <row r="488" spans="17:35">
      <c r="Q488" s="12"/>
      <c r="R488" s="16" t="str">
        <f>IF(NOT(ISBLANK(Q488)),INDEX(Dictionaries!D:D,MATCH(Main!Q488,Dictionaries!C:C,0)),"-")</f>
        <v>-</v>
      </c>
      <c r="S488" s="13"/>
      <c r="T488" s="16" t="str">
        <f>IF(NOT(R488="-"),INDEX(Dictionaries!F:F,MATCH(Main!S488,Dictionaries!E:E,0)),"-")</f>
        <v>-</v>
      </c>
      <c r="U488" s="13"/>
      <c r="V488" s="16" t="str">
        <f>IF(NOT(R488="-"),INDEX(Dictionaries!H:H,MATCH(Main!U488,Dictionaries!G:G,0)),"-")</f>
        <v>-</v>
      </c>
      <c r="W488" s="14"/>
      <c r="X488" s="44" t="str">
        <f>IF(NOT(R488="-"),INDEX(Dictionaries!J:J,MATCH(Main!W488,Dictionaries!I:I,0)),"-")</f>
        <v>-</v>
      </c>
      <c r="Y488" s="12"/>
      <c r="Z488" s="16" t="str">
        <f>IF(NOT(R488="-"),INDEX(Dictionaries!D:D,MATCH(Main!Y488,Dictionaries!C:C,0)),"-")</f>
        <v>-</v>
      </c>
      <c r="AA488" s="13"/>
      <c r="AB488" s="16" t="str">
        <f>IF(NOT(R488="-"),INDEX(Dictionaries!F:F,MATCH(Main!AA488,Dictionaries!E:E,0)),"-")</f>
        <v>-</v>
      </c>
      <c r="AC488" s="13"/>
      <c r="AD488" s="16" t="str">
        <f>IF(NOT(R488="-"),INDEX(Dictionaries!H:H,MATCH(Main!AC488,Dictionaries!G:G,0)),"-")</f>
        <v>-</v>
      </c>
      <c r="AE488" s="14"/>
      <c r="AF488" s="16" t="str">
        <f>IF(NOT(R488="-"),INDEX(Dictionaries!J:J,MATCH(Main!AE488,Dictionaries!I:I,0)),"-")</f>
        <v>-</v>
      </c>
      <c r="AG488" s="13"/>
      <c r="AH488" s="16" t="str">
        <f>IF(NOT(R488="-"),INDEX(Dictionaries!L:L,MATCH(Main!AG488,Dictionaries!K:K,0)),"-")</f>
        <v>-</v>
      </c>
      <c r="AI488" s="16" t="str">
        <f t="shared" si="112"/>
        <v>-</v>
      </c>
    </row>
    <row r="489" spans="17:35">
      <c r="Q489" s="12"/>
      <c r="R489" s="16" t="str">
        <f>IF(NOT(ISBLANK(Q489)),INDEX(Dictionaries!D:D,MATCH(Main!Q489,Dictionaries!C:C,0)),"-")</f>
        <v>-</v>
      </c>
      <c r="S489" s="13"/>
      <c r="T489" s="16" t="str">
        <f>IF(NOT(R489="-"),INDEX(Dictionaries!F:F,MATCH(Main!S489,Dictionaries!E:E,0)),"-")</f>
        <v>-</v>
      </c>
      <c r="U489" s="13"/>
      <c r="V489" s="16" t="str">
        <f>IF(NOT(R489="-"),INDEX(Dictionaries!H:H,MATCH(Main!U489,Dictionaries!G:G,0)),"-")</f>
        <v>-</v>
      </c>
      <c r="W489" s="14"/>
      <c r="X489" s="44" t="str">
        <f>IF(NOT(R489="-"),INDEX(Dictionaries!J:J,MATCH(Main!W489,Dictionaries!I:I,0)),"-")</f>
        <v>-</v>
      </c>
      <c r="Y489" s="12"/>
      <c r="Z489" s="16" t="str">
        <f>IF(NOT(R489="-"),INDEX(Dictionaries!D:D,MATCH(Main!Y489,Dictionaries!C:C,0)),"-")</f>
        <v>-</v>
      </c>
      <c r="AA489" s="13"/>
      <c r="AB489" s="16" t="str">
        <f>IF(NOT(R489="-"),INDEX(Dictionaries!F:F,MATCH(Main!AA489,Dictionaries!E:E,0)),"-")</f>
        <v>-</v>
      </c>
      <c r="AC489" s="13"/>
      <c r="AD489" s="16" t="str">
        <f>IF(NOT(R489="-"),INDEX(Dictionaries!H:H,MATCH(Main!AC489,Dictionaries!G:G,0)),"-")</f>
        <v>-</v>
      </c>
      <c r="AE489" s="14"/>
      <c r="AF489" s="16" t="str">
        <f>IF(NOT(R489="-"),INDEX(Dictionaries!J:J,MATCH(Main!AE489,Dictionaries!I:I,0)),"-")</f>
        <v>-</v>
      </c>
      <c r="AG489" s="13"/>
      <c r="AH489" s="16" t="str">
        <f>IF(NOT(R489="-"),INDEX(Dictionaries!L:L,MATCH(Main!AG489,Dictionaries!K:K,0)),"-")</f>
        <v>-</v>
      </c>
      <c r="AI489" s="16" t="str">
        <f t="shared" si="112"/>
        <v>-</v>
      </c>
    </row>
    <row r="490" spans="17:35">
      <c r="Q490" s="12"/>
      <c r="R490" s="16" t="str">
        <f>IF(NOT(ISBLANK(Q490)),INDEX(Dictionaries!D:D,MATCH(Main!Q490,Dictionaries!C:C,0)),"-")</f>
        <v>-</v>
      </c>
      <c r="S490" s="13"/>
      <c r="T490" s="16" t="str">
        <f>IF(NOT(R490="-"),INDEX(Dictionaries!F:F,MATCH(Main!S490,Dictionaries!E:E,0)),"-")</f>
        <v>-</v>
      </c>
      <c r="U490" s="13"/>
      <c r="V490" s="16" t="str">
        <f>IF(NOT(R490="-"),INDEX(Dictionaries!H:H,MATCH(Main!U490,Dictionaries!G:G,0)),"-")</f>
        <v>-</v>
      </c>
      <c r="W490" s="14"/>
      <c r="X490" s="44" t="str">
        <f>IF(NOT(R490="-"),INDEX(Dictionaries!J:J,MATCH(Main!W490,Dictionaries!I:I,0)),"-")</f>
        <v>-</v>
      </c>
      <c r="Y490" s="12"/>
      <c r="Z490" s="16" t="str">
        <f>IF(NOT(R490="-"),INDEX(Dictionaries!D:D,MATCH(Main!Y490,Dictionaries!C:C,0)),"-")</f>
        <v>-</v>
      </c>
      <c r="AA490" s="13"/>
      <c r="AB490" s="16" t="str">
        <f>IF(NOT(R490="-"),INDEX(Dictionaries!F:F,MATCH(Main!AA490,Dictionaries!E:E,0)),"-")</f>
        <v>-</v>
      </c>
      <c r="AC490" s="13"/>
      <c r="AD490" s="16" t="str">
        <f>IF(NOT(R490="-"),INDEX(Dictionaries!H:H,MATCH(Main!AC490,Dictionaries!G:G,0)),"-")</f>
        <v>-</v>
      </c>
      <c r="AE490" s="14"/>
      <c r="AF490" s="16" t="str">
        <f>IF(NOT(R490="-"),INDEX(Dictionaries!J:J,MATCH(Main!AE490,Dictionaries!I:I,0)),"-")</f>
        <v>-</v>
      </c>
      <c r="AG490" s="13"/>
      <c r="AH490" s="16" t="str">
        <f>IF(NOT(R490="-"),INDEX(Dictionaries!L:L,MATCH(Main!AG490,Dictionaries!K:K,0)),"-")</f>
        <v>-</v>
      </c>
      <c r="AI490" s="16" t="str">
        <f t="shared" si="112"/>
        <v>-</v>
      </c>
    </row>
    <row r="491" spans="17:35">
      <c r="Q491" s="12"/>
      <c r="R491" s="16" t="str">
        <f>IF(NOT(ISBLANK(Q491)),INDEX(Dictionaries!D:D,MATCH(Main!Q491,Dictionaries!C:C,0)),"-")</f>
        <v>-</v>
      </c>
      <c r="S491" s="13"/>
      <c r="T491" s="16" t="str">
        <f>IF(NOT(R491="-"),INDEX(Dictionaries!F:F,MATCH(Main!S491,Dictionaries!E:E,0)),"-")</f>
        <v>-</v>
      </c>
      <c r="U491" s="13"/>
      <c r="V491" s="16" t="str">
        <f>IF(NOT(R491="-"),INDEX(Dictionaries!H:H,MATCH(Main!U491,Dictionaries!G:G,0)),"-")</f>
        <v>-</v>
      </c>
      <c r="W491" s="14"/>
      <c r="X491" s="44" t="str">
        <f>IF(NOT(R491="-"),INDEX(Dictionaries!J:J,MATCH(Main!W491,Dictionaries!I:I,0)),"-")</f>
        <v>-</v>
      </c>
      <c r="Y491" s="12"/>
      <c r="Z491" s="16" t="str">
        <f>IF(NOT(R491="-"),INDEX(Dictionaries!D:D,MATCH(Main!Y491,Dictionaries!C:C,0)),"-")</f>
        <v>-</v>
      </c>
      <c r="AA491" s="13"/>
      <c r="AB491" s="16" t="str">
        <f>IF(NOT(R491="-"),INDEX(Dictionaries!F:F,MATCH(Main!AA491,Dictionaries!E:E,0)),"-")</f>
        <v>-</v>
      </c>
      <c r="AC491" s="13"/>
      <c r="AD491" s="16" t="str">
        <f>IF(NOT(R491="-"),INDEX(Dictionaries!H:H,MATCH(Main!AC491,Dictionaries!G:G,0)),"-")</f>
        <v>-</v>
      </c>
      <c r="AE491" s="14"/>
      <c r="AF491" s="16" t="str">
        <f>IF(NOT(R491="-"),INDEX(Dictionaries!J:J,MATCH(Main!AE491,Dictionaries!I:I,0)),"-")</f>
        <v>-</v>
      </c>
      <c r="AG491" s="13"/>
      <c r="AH491" s="16" t="str">
        <f>IF(NOT(R491="-"),INDEX(Dictionaries!L:L,MATCH(Main!AG491,Dictionaries!K:K,0)),"-")</f>
        <v>-</v>
      </c>
      <c r="AI491" s="16" t="str">
        <f t="shared" si="112"/>
        <v>-</v>
      </c>
    </row>
    <row r="492" spans="17:35">
      <c r="Q492" s="12"/>
      <c r="R492" s="16" t="str">
        <f>IF(NOT(ISBLANK(Q492)),INDEX(Dictionaries!D:D,MATCH(Main!Q492,Dictionaries!C:C,0)),"-")</f>
        <v>-</v>
      </c>
      <c r="S492" s="13"/>
      <c r="T492" s="16" t="str">
        <f>IF(NOT(R492="-"),INDEX(Dictionaries!F:F,MATCH(Main!S492,Dictionaries!E:E,0)),"-")</f>
        <v>-</v>
      </c>
      <c r="U492" s="13"/>
      <c r="V492" s="16" t="str">
        <f>IF(NOT(R492="-"),INDEX(Dictionaries!H:H,MATCH(Main!U492,Dictionaries!G:G,0)),"-")</f>
        <v>-</v>
      </c>
      <c r="W492" s="14"/>
      <c r="X492" s="44" t="str">
        <f>IF(NOT(R492="-"),INDEX(Dictionaries!J:J,MATCH(Main!W492,Dictionaries!I:I,0)),"-")</f>
        <v>-</v>
      </c>
      <c r="Y492" s="12"/>
      <c r="Z492" s="16" t="str">
        <f>IF(NOT(R492="-"),INDEX(Dictionaries!D:D,MATCH(Main!Y492,Dictionaries!C:C,0)),"-")</f>
        <v>-</v>
      </c>
      <c r="AA492" s="13"/>
      <c r="AB492" s="16" t="str">
        <f>IF(NOT(R492="-"),INDEX(Dictionaries!F:F,MATCH(Main!AA492,Dictionaries!E:E,0)),"-")</f>
        <v>-</v>
      </c>
      <c r="AC492" s="13"/>
      <c r="AD492" s="16" t="str">
        <f>IF(NOT(R492="-"),INDEX(Dictionaries!H:H,MATCH(Main!AC492,Dictionaries!G:G,0)),"-")</f>
        <v>-</v>
      </c>
      <c r="AE492" s="14"/>
      <c r="AF492" s="16" t="str">
        <f>IF(NOT(R492="-"),INDEX(Dictionaries!J:J,MATCH(Main!AE492,Dictionaries!I:I,0)),"-")</f>
        <v>-</v>
      </c>
      <c r="AG492" s="13"/>
      <c r="AH492" s="16" t="str">
        <f>IF(NOT(R492="-"),INDEX(Dictionaries!L:L,MATCH(Main!AG492,Dictionaries!K:K,0)),"-")</f>
        <v>-</v>
      </c>
      <c r="AI492" s="16" t="str">
        <f t="shared" si="112"/>
        <v>-</v>
      </c>
    </row>
    <row r="493" spans="17:35">
      <c r="Q493" s="12"/>
      <c r="R493" s="16" t="str">
        <f>IF(NOT(ISBLANK(Q493)),INDEX(Dictionaries!D:D,MATCH(Main!Q493,Dictionaries!C:C,0)),"-")</f>
        <v>-</v>
      </c>
      <c r="S493" s="13"/>
      <c r="T493" s="16" t="str">
        <f>IF(NOT(R493="-"),INDEX(Dictionaries!F:F,MATCH(Main!S493,Dictionaries!E:E,0)),"-")</f>
        <v>-</v>
      </c>
      <c r="U493" s="13"/>
      <c r="V493" s="16" t="str">
        <f>IF(NOT(R493="-"),INDEX(Dictionaries!H:H,MATCH(Main!U493,Dictionaries!G:G,0)),"-")</f>
        <v>-</v>
      </c>
      <c r="W493" s="14"/>
      <c r="X493" s="44" t="str">
        <f>IF(NOT(R493="-"),INDEX(Dictionaries!J:J,MATCH(Main!W493,Dictionaries!I:I,0)),"-")</f>
        <v>-</v>
      </c>
      <c r="Y493" s="12"/>
      <c r="Z493" s="16" t="str">
        <f>IF(NOT(R493="-"),INDEX(Dictionaries!D:D,MATCH(Main!Y493,Dictionaries!C:C,0)),"-")</f>
        <v>-</v>
      </c>
      <c r="AA493" s="13"/>
      <c r="AB493" s="16" t="str">
        <f>IF(NOT(R493="-"),INDEX(Dictionaries!F:F,MATCH(Main!AA493,Dictionaries!E:E,0)),"-")</f>
        <v>-</v>
      </c>
      <c r="AC493" s="13"/>
      <c r="AD493" s="16" t="str">
        <f>IF(NOT(R493="-"),INDEX(Dictionaries!H:H,MATCH(Main!AC493,Dictionaries!G:G,0)),"-")</f>
        <v>-</v>
      </c>
      <c r="AE493" s="14"/>
      <c r="AF493" s="16" t="str">
        <f>IF(NOT(R493="-"),INDEX(Dictionaries!J:J,MATCH(Main!AE493,Dictionaries!I:I,0)),"-")</f>
        <v>-</v>
      </c>
      <c r="AG493" s="13"/>
      <c r="AH493" s="16" t="str">
        <f>IF(NOT(R493="-"),INDEX(Dictionaries!L:L,MATCH(Main!AG493,Dictionaries!K:K,0)),"-")</f>
        <v>-</v>
      </c>
      <c r="AI493" s="16" t="str">
        <f t="shared" si="112"/>
        <v>-</v>
      </c>
    </row>
    <row r="494" spans="17:35">
      <c r="Q494" s="12"/>
      <c r="R494" s="16" t="str">
        <f>IF(NOT(ISBLANK(Q494)),INDEX(Dictionaries!D:D,MATCH(Main!Q494,Dictionaries!C:C,0)),"-")</f>
        <v>-</v>
      </c>
      <c r="S494" s="13"/>
      <c r="T494" s="16" t="str">
        <f>IF(NOT(R494="-"),INDEX(Dictionaries!F:F,MATCH(Main!S494,Dictionaries!E:E,0)),"-")</f>
        <v>-</v>
      </c>
      <c r="U494" s="13"/>
      <c r="V494" s="16" t="str">
        <f>IF(NOT(R494="-"),INDEX(Dictionaries!H:H,MATCH(Main!U494,Dictionaries!G:G,0)),"-")</f>
        <v>-</v>
      </c>
      <c r="W494" s="14"/>
      <c r="X494" s="44" t="str">
        <f>IF(NOT(R494="-"),INDEX(Dictionaries!J:J,MATCH(Main!W494,Dictionaries!I:I,0)),"-")</f>
        <v>-</v>
      </c>
      <c r="Y494" s="12"/>
      <c r="Z494" s="16" t="str">
        <f>IF(NOT(R494="-"),INDEX(Dictionaries!D:D,MATCH(Main!Y494,Dictionaries!C:C,0)),"-")</f>
        <v>-</v>
      </c>
      <c r="AA494" s="13"/>
      <c r="AB494" s="16" t="str">
        <f>IF(NOT(R494="-"),INDEX(Dictionaries!F:F,MATCH(Main!AA494,Dictionaries!E:E,0)),"-")</f>
        <v>-</v>
      </c>
      <c r="AC494" s="13"/>
      <c r="AD494" s="16" t="str">
        <f>IF(NOT(R494="-"),INDEX(Dictionaries!H:H,MATCH(Main!AC494,Dictionaries!G:G,0)),"-")</f>
        <v>-</v>
      </c>
      <c r="AE494" s="14"/>
      <c r="AF494" s="16" t="str">
        <f>IF(NOT(R494="-"),INDEX(Dictionaries!J:J,MATCH(Main!AE494,Dictionaries!I:I,0)),"-")</f>
        <v>-</v>
      </c>
      <c r="AG494" s="13"/>
      <c r="AH494" s="16" t="str">
        <f>IF(NOT(R494="-"),INDEX(Dictionaries!L:L,MATCH(Main!AG494,Dictionaries!K:K,0)),"-")</f>
        <v>-</v>
      </c>
      <c r="AI494" s="16" t="str">
        <f t="shared" si="112"/>
        <v>-</v>
      </c>
    </row>
    <row r="495" spans="17:35">
      <c r="Q495" s="12"/>
      <c r="R495" s="16" t="str">
        <f>IF(NOT(ISBLANK(Q495)),INDEX(Dictionaries!D:D,MATCH(Main!Q495,Dictionaries!C:C,0)),"-")</f>
        <v>-</v>
      </c>
      <c r="S495" s="13"/>
      <c r="T495" s="16" t="str">
        <f>IF(NOT(R495="-"),INDEX(Dictionaries!F:F,MATCH(Main!S495,Dictionaries!E:E,0)),"-")</f>
        <v>-</v>
      </c>
      <c r="U495" s="13"/>
      <c r="V495" s="16" t="str">
        <f>IF(NOT(R495="-"),INDEX(Dictionaries!H:H,MATCH(Main!U495,Dictionaries!G:G,0)),"-")</f>
        <v>-</v>
      </c>
      <c r="W495" s="14"/>
      <c r="X495" s="44" t="str">
        <f>IF(NOT(R495="-"),INDEX(Dictionaries!J:J,MATCH(Main!W495,Dictionaries!I:I,0)),"-")</f>
        <v>-</v>
      </c>
      <c r="Y495" s="12"/>
      <c r="Z495" s="16" t="str">
        <f>IF(NOT(R495="-"),INDEX(Dictionaries!D:D,MATCH(Main!Y495,Dictionaries!C:C,0)),"-")</f>
        <v>-</v>
      </c>
      <c r="AA495" s="13"/>
      <c r="AB495" s="16" t="str">
        <f>IF(NOT(R495="-"),INDEX(Dictionaries!F:F,MATCH(Main!AA495,Dictionaries!E:E,0)),"-")</f>
        <v>-</v>
      </c>
      <c r="AC495" s="13"/>
      <c r="AD495" s="16" t="str">
        <f>IF(NOT(R495="-"),INDEX(Dictionaries!H:H,MATCH(Main!AC495,Dictionaries!G:G,0)),"-")</f>
        <v>-</v>
      </c>
      <c r="AE495" s="14"/>
      <c r="AF495" s="16" t="str">
        <f>IF(NOT(R495="-"),INDEX(Dictionaries!J:J,MATCH(Main!AE495,Dictionaries!I:I,0)),"-")</f>
        <v>-</v>
      </c>
      <c r="AG495" s="13"/>
      <c r="AH495" s="16" t="str">
        <f>IF(NOT(R495="-"),INDEX(Dictionaries!L:L,MATCH(Main!AG495,Dictionaries!K:K,0)),"-")</f>
        <v>-</v>
      </c>
      <c r="AI495" s="16" t="str">
        <f t="shared" si="112"/>
        <v>-</v>
      </c>
    </row>
    <row r="496" spans="17:35">
      <c r="Q496" s="12"/>
      <c r="R496" s="16" t="str">
        <f>IF(NOT(ISBLANK(Q496)),INDEX(Dictionaries!D:D,MATCH(Main!Q496,Dictionaries!C:C,0)),"-")</f>
        <v>-</v>
      </c>
      <c r="S496" s="13"/>
      <c r="T496" s="16" t="str">
        <f>IF(NOT(R496="-"),INDEX(Dictionaries!F:F,MATCH(Main!S496,Dictionaries!E:E,0)),"-")</f>
        <v>-</v>
      </c>
      <c r="U496" s="13"/>
      <c r="V496" s="16" t="str">
        <f>IF(NOT(R496="-"),INDEX(Dictionaries!H:H,MATCH(Main!U496,Dictionaries!G:G,0)),"-")</f>
        <v>-</v>
      </c>
      <c r="W496" s="14"/>
      <c r="X496" s="44" t="str">
        <f>IF(NOT(R496="-"),INDEX(Dictionaries!J:J,MATCH(Main!W496,Dictionaries!I:I,0)),"-")</f>
        <v>-</v>
      </c>
      <c r="Y496" s="12"/>
      <c r="Z496" s="16" t="str">
        <f>IF(NOT(R496="-"),INDEX(Dictionaries!D:D,MATCH(Main!Y496,Dictionaries!C:C,0)),"-")</f>
        <v>-</v>
      </c>
      <c r="AA496" s="13"/>
      <c r="AB496" s="16" t="str">
        <f>IF(NOT(R496="-"),INDEX(Dictionaries!F:F,MATCH(Main!AA496,Dictionaries!E:E,0)),"-")</f>
        <v>-</v>
      </c>
      <c r="AC496" s="13"/>
      <c r="AD496" s="16" t="str">
        <f>IF(NOT(R496="-"),INDEX(Dictionaries!H:H,MATCH(Main!AC496,Dictionaries!G:G,0)),"-")</f>
        <v>-</v>
      </c>
      <c r="AE496" s="14"/>
      <c r="AF496" s="16" t="str">
        <f>IF(NOT(R496="-"),INDEX(Dictionaries!J:J,MATCH(Main!AE496,Dictionaries!I:I,0)),"-")</f>
        <v>-</v>
      </c>
      <c r="AG496" s="13"/>
      <c r="AH496" s="16" t="str">
        <f>IF(NOT(R496="-"),INDEX(Dictionaries!L:L,MATCH(Main!AG496,Dictionaries!K:K,0)),"-")</f>
        <v>-</v>
      </c>
      <c r="AI496" s="16" t="str">
        <f t="shared" si="112"/>
        <v>-</v>
      </c>
    </row>
    <row r="497" spans="17:35">
      <c r="Q497" s="12"/>
      <c r="R497" s="16" t="str">
        <f>IF(NOT(ISBLANK(Q497)),INDEX(Dictionaries!D:D,MATCH(Main!Q497,Dictionaries!C:C,0)),"-")</f>
        <v>-</v>
      </c>
      <c r="S497" s="13"/>
      <c r="T497" s="16" t="str">
        <f>IF(NOT(R497="-"),INDEX(Dictionaries!F:F,MATCH(Main!S497,Dictionaries!E:E,0)),"-")</f>
        <v>-</v>
      </c>
      <c r="U497" s="13"/>
      <c r="V497" s="16" t="str">
        <f>IF(NOT(R497="-"),INDEX(Dictionaries!H:H,MATCH(Main!U497,Dictionaries!G:G,0)),"-")</f>
        <v>-</v>
      </c>
      <c r="W497" s="14"/>
      <c r="X497" s="44" t="str">
        <f>IF(NOT(R497="-"),INDEX(Dictionaries!J:J,MATCH(Main!W497,Dictionaries!I:I,0)),"-")</f>
        <v>-</v>
      </c>
      <c r="Y497" s="12"/>
      <c r="Z497" s="16" t="str">
        <f>IF(NOT(R497="-"),INDEX(Dictionaries!D:D,MATCH(Main!Y497,Dictionaries!C:C,0)),"-")</f>
        <v>-</v>
      </c>
      <c r="AA497" s="13"/>
      <c r="AB497" s="16" t="str">
        <f>IF(NOT(R497="-"),INDEX(Dictionaries!F:F,MATCH(Main!AA497,Dictionaries!E:E,0)),"-")</f>
        <v>-</v>
      </c>
      <c r="AC497" s="13"/>
      <c r="AD497" s="16" t="str">
        <f>IF(NOT(R497="-"),INDEX(Dictionaries!H:H,MATCH(Main!AC497,Dictionaries!G:G,0)),"-")</f>
        <v>-</v>
      </c>
      <c r="AE497" s="14"/>
      <c r="AF497" s="16" t="str">
        <f>IF(NOT(R497="-"),INDEX(Dictionaries!J:J,MATCH(Main!AE497,Dictionaries!I:I,0)),"-")</f>
        <v>-</v>
      </c>
      <c r="AG497" s="13"/>
      <c r="AH497" s="16" t="str">
        <f>IF(NOT(R497="-"),INDEX(Dictionaries!L:L,MATCH(Main!AG497,Dictionaries!K:K,0)),"-")</f>
        <v>-</v>
      </c>
      <c r="AI497" s="16" t="str">
        <f t="shared" si="112"/>
        <v>-</v>
      </c>
    </row>
    <row r="498" spans="17:35">
      <c r="Q498" s="12"/>
      <c r="R498" s="16" t="str">
        <f>IF(NOT(ISBLANK(Q498)),INDEX(Dictionaries!D:D,MATCH(Main!Q498,Dictionaries!C:C,0)),"-")</f>
        <v>-</v>
      </c>
      <c r="S498" s="13"/>
      <c r="T498" s="16" t="str">
        <f>IF(NOT(R498="-"),INDEX(Dictionaries!F:F,MATCH(Main!S498,Dictionaries!E:E,0)),"-")</f>
        <v>-</v>
      </c>
      <c r="U498" s="13"/>
      <c r="V498" s="16" t="str">
        <f>IF(NOT(R498="-"),INDEX(Dictionaries!H:H,MATCH(Main!U498,Dictionaries!G:G,0)),"-")</f>
        <v>-</v>
      </c>
      <c r="W498" s="14"/>
      <c r="X498" s="44" t="str">
        <f>IF(NOT(R498="-"),INDEX(Dictionaries!J:J,MATCH(Main!W498,Dictionaries!I:I,0)),"-")</f>
        <v>-</v>
      </c>
      <c r="Y498" s="12"/>
      <c r="Z498" s="16" t="str">
        <f>IF(NOT(R498="-"),INDEX(Dictionaries!D:D,MATCH(Main!Y498,Dictionaries!C:C,0)),"-")</f>
        <v>-</v>
      </c>
      <c r="AA498" s="13"/>
      <c r="AB498" s="16" t="str">
        <f>IF(NOT(R498="-"),INDEX(Dictionaries!F:F,MATCH(Main!AA498,Dictionaries!E:E,0)),"-")</f>
        <v>-</v>
      </c>
      <c r="AC498" s="13"/>
      <c r="AD498" s="16" t="str">
        <f>IF(NOT(R498="-"),INDEX(Dictionaries!H:H,MATCH(Main!AC498,Dictionaries!G:G,0)),"-")</f>
        <v>-</v>
      </c>
      <c r="AE498" s="14"/>
      <c r="AF498" s="16" t="str">
        <f>IF(NOT(R498="-"),INDEX(Dictionaries!J:J,MATCH(Main!AE498,Dictionaries!I:I,0)),"-")</f>
        <v>-</v>
      </c>
      <c r="AG498" s="13"/>
      <c r="AH498" s="16" t="str">
        <f>IF(NOT(R498="-"),INDEX(Dictionaries!L:L,MATCH(Main!AG498,Dictionaries!K:K,0)),"-")</f>
        <v>-</v>
      </c>
      <c r="AI498" s="16" t="str">
        <f t="shared" si="112"/>
        <v>-</v>
      </c>
    </row>
    <row r="499" spans="17:35">
      <c r="Q499" s="12"/>
      <c r="R499" s="16" t="str">
        <f>IF(NOT(ISBLANK(Q499)),INDEX(Dictionaries!D:D,MATCH(Main!Q499,Dictionaries!C:C,0)),"-")</f>
        <v>-</v>
      </c>
      <c r="S499" s="13"/>
      <c r="T499" s="16" t="str">
        <f>IF(NOT(R499="-"),INDEX(Dictionaries!F:F,MATCH(Main!S499,Dictionaries!E:E,0)),"-")</f>
        <v>-</v>
      </c>
      <c r="U499" s="13"/>
      <c r="V499" s="16" t="str">
        <f>IF(NOT(R499="-"),INDEX(Dictionaries!H:H,MATCH(Main!U499,Dictionaries!G:G,0)),"-")</f>
        <v>-</v>
      </c>
      <c r="W499" s="14"/>
      <c r="X499" s="44" t="str">
        <f>IF(NOT(R499="-"),INDEX(Dictionaries!J:J,MATCH(Main!W499,Dictionaries!I:I,0)),"-")</f>
        <v>-</v>
      </c>
      <c r="Y499" s="12"/>
      <c r="Z499" s="16" t="str">
        <f>IF(NOT(R499="-"),INDEX(Dictionaries!D:D,MATCH(Main!Y499,Dictionaries!C:C,0)),"-")</f>
        <v>-</v>
      </c>
      <c r="AA499" s="13"/>
      <c r="AB499" s="16" t="str">
        <f>IF(NOT(R499="-"),INDEX(Dictionaries!F:F,MATCH(Main!AA499,Dictionaries!E:E,0)),"-")</f>
        <v>-</v>
      </c>
      <c r="AC499" s="13"/>
      <c r="AD499" s="16" t="str">
        <f>IF(NOT(R499="-"),INDEX(Dictionaries!H:H,MATCH(Main!AC499,Dictionaries!G:G,0)),"-")</f>
        <v>-</v>
      </c>
      <c r="AE499" s="14"/>
      <c r="AF499" s="16" t="str">
        <f>IF(NOT(R499="-"),INDEX(Dictionaries!J:J,MATCH(Main!AE499,Dictionaries!I:I,0)),"-")</f>
        <v>-</v>
      </c>
      <c r="AG499" s="13"/>
      <c r="AH499" s="16" t="str">
        <f>IF(NOT(R499="-"),INDEX(Dictionaries!L:L,MATCH(Main!AG499,Dictionaries!K:K,0)),"-")</f>
        <v>-</v>
      </c>
      <c r="AI499" s="16" t="str">
        <f t="shared" si="112"/>
        <v>-</v>
      </c>
    </row>
    <row r="500" spans="17:35">
      <c r="Q500" s="12"/>
      <c r="R500" s="16" t="str">
        <f>IF(NOT(ISBLANK(Q500)),INDEX(Dictionaries!D:D,MATCH(Main!Q500,Dictionaries!C:C,0)),"-")</f>
        <v>-</v>
      </c>
      <c r="S500" s="13"/>
      <c r="T500" s="16" t="str">
        <f>IF(NOT(R500="-"),INDEX(Dictionaries!F:F,MATCH(Main!S500,Dictionaries!E:E,0)),"-")</f>
        <v>-</v>
      </c>
      <c r="U500" s="13"/>
      <c r="V500" s="16" t="str">
        <f>IF(NOT(R500="-"),INDEX(Dictionaries!H:H,MATCH(Main!U500,Dictionaries!G:G,0)),"-")</f>
        <v>-</v>
      </c>
      <c r="W500" s="14"/>
      <c r="X500" s="44" t="str">
        <f>IF(NOT(R500="-"),INDEX(Dictionaries!J:J,MATCH(Main!W500,Dictionaries!I:I,0)),"-")</f>
        <v>-</v>
      </c>
      <c r="Y500" s="12"/>
      <c r="Z500" s="16" t="str">
        <f>IF(NOT(R500="-"),INDEX(Dictionaries!D:D,MATCH(Main!Y500,Dictionaries!C:C,0)),"-")</f>
        <v>-</v>
      </c>
      <c r="AA500" s="13"/>
      <c r="AB500" s="16" t="str">
        <f>IF(NOT(R500="-"),INDEX(Dictionaries!F:F,MATCH(Main!AA500,Dictionaries!E:E,0)),"-")</f>
        <v>-</v>
      </c>
      <c r="AC500" s="13"/>
      <c r="AD500" s="16" t="str">
        <f>IF(NOT(R500="-"),INDEX(Dictionaries!H:H,MATCH(Main!AC500,Dictionaries!G:G,0)),"-")</f>
        <v>-</v>
      </c>
      <c r="AE500" s="14"/>
      <c r="AF500" s="16" t="str">
        <f>IF(NOT(R500="-"),INDEX(Dictionaries!J:J,MATCH(Main!AE500,Dictionaries!I:I,0)),"-")</f>
        <v>-</v>
      </c>
      <c r="AG500" s="13"/>
      <c r="AH500" s="16" t="str">
        <f>IF(NOT(R500="-"),INDEX(Dictionaries!L:L,MATCH(Main!AG500,Dictionaries!K:K,0)),"-")</f>
        <v>-</v>
      </c>
      <c r="AI500" s="16" t="str">
        <f t="shared" si="112"/>
        <v>-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Select GMT" prompt="Select GMT as input._x000a_Note: The Hikvision system stores it as CST." xr:uid="{69DBA52C-515A-AD44-AEB6-69561CB05D00}">
          <x14:formula1>
            <xm:f>Dictionaries!$A:$A</xm:f>
          </x14:formula1>
          <xm:sqref>K2:K80 K300:K359 K200:K229 K250:K279 K175:K177 K100:K154</xm:sqref>
        </x14:dataValidation>
        <x14:dataValidation type="list" allowBlank="1" showInputMessage="1" showErrorMessage="1" xr:uid="{73F926FE-D3C3-A64D-B5E5-71A34B4E8304}">
          <x14:formula1>
            <xm:f>Dictionaries!$C:$C</xm:f>
          </x14:formula1>
          <xm:sqref>Y3:Y99</xm:sqref>
        </x14:dataValidation>
        <x14:dataValidation type="list" allowBlank="1" showInputMessage="1" showErrorMessage="1" xr:uid="{B93172EE-8DD3-734A-B579-4B84DA4462AF}">
          <x14:formula1>
            <xm:f>Dictionaries!$E$2:$E$6</xm:f>
          </x14:formula1>
          <xm:sqref>S2:S229 S300:S500 S250:S279 AA250:AA279 AA300:AA500 AA2:AA229</xm:sqref>
        </x14:dataValidation>
        <x14:dataValidation type="list" allowBlank="1" showInputMessage="1" showErrorMessage="1" xr:uid="{F438D3D1-9104-D04A-80C8-BD04A36CD820}">
          <x14:formula1>
            <xm:f>Dictionaries!$C$2:$C$13</xm:f>
          </x14:formula1>
          <xm:sqref>Y2 Y300:Y500 Q2:Q229 Y250:Y279 Q250:Q279 Q300:Q500 Y100:Y229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D71F-3972-3F42-A914-EF50681BC20A}">
  <dimension ref="A1:B49"/>
  <sheetViews>
    <sheetView workbookViewId="0">
      <selection activeCell="B34" sqref="B34"/>
    </sheetView>
  </sheetViews>
  <sheetFormatPr defaultColWidth="11" defaultRowHeight="15.95"/>
  <cols>
    <col min="2" max="2" width="60.875" customWidth="1"/>
  </cols>
  <sheetData>
    <row r="1" spans="1:2">
      <c r="A1" s="4" t="s">
        <v>155</v>
      </c>
      <c r="B1" s="5" t="s">
        <v>358</v>
      </c>
    </row>
    <row r="2" spans="1:2">
      <c r="A2" t="str">
        <f>Main!A2</f>
        <v>B01</v>
      </c>
      <c r="B2" t="s">
        <v>359</v>
      </c>
    </row>
    <row r="3" spans="1:2">
      <c r="A3" t="str">
        <f>Main!A3</f>
        <v>B02</v>
      </c>
    </row>
    <row r="4" spans="1:2">
      <c r="A4" t="str">
        <f>Main!A4</f>
        <v>B03</v>
      </c>
    </row>
    <row r="5" spans="1:2">
      <c r="A5" t="str">
        <f>Main!A5</f>
        <v>B04</v>
      </c>
    </row>
    <row r="6" spans="1:2">
      <c r="A6" t="str">
        <f>Main!A6</f>
        <v>B05</v>
      </c>
    </row>
    <row r="7" spans="1:2">
      <c r="A7" t="str">
        <f>Main!A7</f>
        <v>B06</v>
      </c>
    </row>
    <row r="8" spans="1:2">
      <c r="A8" t="str">
        <f>Main!A8</f>
        <v>B07</v>
      </c>
    </row>
    <row r="9" spans="1:2">
      <c r="A9" t="str">
        <f>Main!A9</f>
        <v>B08</v>
      </c>
    </row>
    <row r="10" spans="1:2">
      <c r="A10" t="str">
        <f>Main!A10</f>
        <v>B09</v>
      </c>
    </row>
    <row r="11" spans="1:2">
      <c r="A11" t="str">
        <f>Main!A11</f>
        <v>B10</v>
      </c>
    </row>
    <row r="12" spans="1:2">
      <c r="A12" t="str">
        <f>Main!A12</f>
        <v>B11</v>
      </c>
    </row>
    <row r="13" spans="1:2">
      <c r="A13" t="str">
        <f>Main!A13</f>
        <v>B12</v>
      </c>
    </row>
    <row r="14" spans="1:2">
      <c r="A14" t="str">
        <f>Main!A14</f>
        <v>B13</v>
      </c>
    </row>
    <row r="15" spans="1:2">
      <c r="A15" t="str">
        <f>Main!A15</f>
        <v>B14</v>
      </c>
    </row>
    <row r="16" spans="1:2">
      <c r="A16" t="str">
        <f>Main!A16</f>
        <v>B15</v>
      </c>
    </row>
    <row r="17" spans="1:1">
      <c r="A17" t="str">
        <f>Main!A17</f>
        <v>B16</v>
      </c>
    </row>
    <row r="18" spans="1:1">
      <c r="A18" t="str">
        <f>Main!A18</f>
        <v>B17</v>
      </c>
    </row>
    <row r="19" spans="1:1">
      <c r="A19" t="str">
        <f>Main!A19</f>
        <v>B18</v>
      </c>
    </row>
    <row r="20" spans="1:1">
      <c r="A20" t="str">
        <f>Main!A20</f>
        <v>B19</v>
      </c>
    </row>
    <row r="21" spans="1:1">
      <c r="A21" t="str">
        <f>Main!A21</f>
        <v>B20</v>
      </c>
    </row>
    <row r="22" spans="1:1">
      <c r="A22" t="str">
        <f>Main!A22</f>
        <v>B21</v>
      </c>
    </row>
    <row r="23" spans="1:1">
      <c r="A23" t="str">
        <f>Main!A23</f>
        <v>B22</v>
      </c>
    </row>
    <row r="24" spans="1:1">
      <c r="A24" t="str">
        <f>Main!A24</f>
        <v>B23</v>
      </c>
    </row>
    <row r="25" spans="1:1">
      <c r="A25" t="str">
        <f>Main!A25</f>
        <v>B24</v>
      </c>
    </row>
    <row r="26" spans="1:1">
      <c r="A26" t="str">
        <f>Main!A26</f>
        <v>B25</v>
      </c>
    </row>
    <row r="27" spans="1:1">
      <c r="A27" t="str">
        <f>Main!A27</f>
        <v>B26</v>
      </c>
    </row>
    <row r="28" spans="1:1">
      <c r="A28" t="str">
        <f>Main!A28</f>
        <v>B27</v>
      </c>
    </row>
    <row r="29" spans="1:1">
      <c r="A29" t="str">
        <f>Main!A29</f>
        <v>B28</v>
      </c>
    </row>
    <row r="30" spans="1:1">
      <c r="A30" t="str">
        <f>Main!A30</f>
        <v>B29</v>
      </c>
    </row>
    <row r="31" spans="1:1">
      <c r="A31" t="str">
        <f>Main!A31</f>
        <v>B30</v>
      </c>
    </row>
    <row r="32" spans="1:1">
      <c r="A32" t="str">
        <f>Main!A32</f>
        <v>B31</v>
      </c>
    </row>
    <row r="33" spans="1:1">
      <c r="A33" t="str">
        <f>Main!A33</f>
        <v>B32</v>
      </c>
    </row>
    <row r="34" spans="1:1">
      <c r="A34" t="str">
        <f>Main!A34</f>
        <v>B33</v>
      </c>
    </row>
    <row r="35" spans="1:1">
      <c r="A35" t="str">
        <f>Main!A35</f>
        <v>B34</v>
      </c>
    </row>
    <row r="36" spans="1:1">
      <c r="A36" t="str">
        <f>Main!A36</f>
        <v>B35</v>
      </c>
    </row>
    <row r="37" spans="1:1">
      <c r="A37" t="str">
        <f>Main!A37</f>
        <v>B36</v>
      </c>
    </row>
    <row r="38" spans="1:1">
      <c r="A38" t="str">
        <f>Main!A38</f>
        <v>B37</v>
      </c>
    </row>
    <row r="39" spans="1:1">
      <c r="A39" t="str">
        <f>Main!A39</f>
        <v>B38</v>
      </c>
    </row>
    <row r="40" spans="1:1">
      <c r="A40" t="str">
        <f>Main!A40</f>
        <v>B39</v>
      </c>
    </row>
    <row r="41" spans="1:1">
      <c r="A41" t="str">
        <f>Main!A41</f>
        <v>B40</v>
      </c>
    </row>
    <row r="42" spans="1:1">
      <c r="A42" t="str">
        <f>Main!A42</f>
        <v>B41</v>
      </c>
    </row>
    <row r="43" spans="1:1">
      <c r="A43" t="str">
        <f>Main!A43</f>
        <v>B42</v>
      </c>
    </row>
    <row r="44" spans="1:1">
      <c r="A44" t="str">
        <f>Main!A44</f>
        <v>B43</v>
      </c>
    </row>
    <row r="45" spans="1:1">
      <c r="A45" t="str">
        <f>Main!A45</f>
        <v>B44</v>
      </c>
    </row>
    <row r="46" spans="1:1">
      <c r="A46" t="str">
        <f>Main!A46</f>
        <v>B45</v>
      </c>
    </row>
    <row r="47" spans="1:1">
      <c r="A47" t="str">
        <f>Main!A47</f>
        <v>B46</v>
      </c>
    </row>
    <row r="48" spans="1:1">
      <c r="A48" t="str">
        <f>Main!A48</f>
        <v>B47</v>
      </c>
    </row>
    <row r="49" spans="1:1">
      <c r="A49" t="str">
        <f>Main!A49</f>
        <v>B48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Niek | CNTRL</cp:lastModifiedBy>
  <cp:revision/>
  <dcterms:created xsi:type="dcterms:W3CDTF">2023-02-11T10:30:36Z</dcterms:created>
  <dcterms:modified xsi:type="dcterms:W3CDTF">2023-04-26T12:51:55Z</dcterms:modified>
  <cp:category/>
  <cp:contentStatus/>
</cp:coreProperties>
</file>