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Annotations\Old\"/>
    </mc:Choice>
  </mc:AlternateContent>
  <bookViews>
    <workbookView xWindow="0" yWindow="0" windowWidth="28800" windowHeight="13020"/>
  </bookViews>
  <sheets>
    <sheet name="musketeers" sheetId="1" r:id="rId1"/>
    <sheet name="Characters" sheetId="2" r:id="rId2"/>
    <sheet name="Formatted" sheetId="3" r:id="rId3"/>
    <sheet name="Stats" sheetId="4" r:id="rId4"/>
  </sheets>
  <definedNames>
    <definedName name="Characters">Characters!$A$1:$A$15</definedName>
  </definedNames>
  <calcPr calcId="152511"/>
</workbook>
</file>

<file path=xl/calcChain.xml><?xml version="1.0" encoding="utf-8"?>
<calcChain xmlns="http://schemas.openxmlformats.org/spreadsheetml/2006/main">
  <c r="K16" i="4" l="1"/>
  <c r="J16" i="4"/>
  <c r="I16" i="4"/>
  <c r="H16" i="4"/>
  <c r="G16" i="4"/>
  <c r="F16" i="4"/>
  <c r="E16" i="4"/>
  <c r="D16" i="4"/>
  <c r="C16" i="4"/>
  <c r="B16" i="4"/>
  <c r="L16" i="4" s="1"/>
  <c r="K15" i="4"/>
  <c r="J15" i="4"/>
  <c r="I15" i="4"/>
  <c r="H15" i="4"/>
  <c r="G15" i="4"/>
  <c r="F15" i="4"/>
  <c r="E15" i="4"/>
  <c r="D15" i="4"/>
  <c r="L15" i="4" s="1"/>
  <c r="C15" i="4"/>
  <c r="B15" i="4"/>
  <c r="K14" i="4"/>
  <c r="J14" i="4"/>
  <c r="I14" i="4"/>
  <c r="H14" i="4"/>
  <c r="G14" i="4"/>
  <c r="F14" i="4"/>
  <c r="E14" i="4"/>
  <c r="D14" i="4"/>
  <c r="C14" i="4"/>
  <c r="B14" i="4"/>
  <c r="L14" i="4" s="1"/>
  <c r="K13" i="4"/>
  <c r="J13" i="4"/>
  <c r="I13" i="4"/>
  <c r="H13" i="4"/>
  <c r="G13" i="4"/>
  <c r="F13" i="4"/>
  <c r="E13" i="4"/>
  <c r="D13" i="4"/>
  <c r="C13" i="4"/>
  <c r="B13" i="4"/>
  <c r="L13" i="4" s="1"/>
  <c r="K12" i="4"/>
  <c r="J12" i="4"/>
  <c r="I12" i="4"/>
  <c r="H12" i="4"/>
  <c r="G12" i="4"/>
  <c r="F12" i="4"/>
  <c r="E12" i="4"/>
  <c r="D12" i="4"/>
  <c r="C12" i="4"/>
  <c r="B12" i="4"/>
  <c r="L12" i="4" s="1"/>
  <c r="K11" i="4"/>
  <c r="J11" i="4"/>
  <c r="I11" i="4"/>
  <c r="H11" i="4"/>
  <c r="G11" i="4"/>
  <c r="F11" i="4"/>
  <c r="E11" i="4"/>
  <c r="D11" i="4"/>
  <c r="L11" i="4" s="1"/>
  <c r="C11" i="4"/>
  <c r="B11" i="4"/>
  <c r="K10" i="4"/>
  <c r="J10" i="4"/>
  <c r="I10" i="4"/>
  <c r="H10" i="4"/>
  <c r="G10" i="4"/>
  <c r="F10" i="4"/>
  <c r="E10" i="4"/>
  <c r="D10" i="4"/>
  <c r="C10" i="4"/>
  <c r="B10" i="4"/>
  <c r="L10" i="4" s="1"/>
  <c r="K9" i="4"/>
  <c r="J9" i="4"/>
  <c r="I9" i="4"/>
  <c r="H9" i="4"/>
  <c r="G9" i="4"/>
  <c r="F9" i="4"/>
  <c r="E9" i="4"/>
  <c r="D9" i="4"/>
  <c r="C9" i="4"/>
  <c r="B9" i="4"/>
  <c r="L9" i="4" s="1"/>
  <c r="K8" i="4"/>
  <c r="J8" i="4"/>
  <c r="I8" i="4"/>
  <c r="H8" i="4"/>
  <c r="G8" i="4"/>
  <c r="F8" i="4"/>
  <c r="E8" i="4"/>
  <c r="D8" i="4"/>
  <c r="C8" i="4"/>
  <c r="B8" i="4"/>
  <c r="L8" i="4" s="1"/>
  <c r="K7" i="4"/>
  <c r="J7" i="4"/>
  <c r="I7" i="4"/>
  <c r="H7" i="4"/>
  <c r="G7" i="4"/>
  <c r="F7" i="4"/>
  <c r="E7" i="4"/>
  <c r="D7" i="4"/>
  <c r="L7" i="4" s="1"/>
  <c r="C7" i="4"/>
  <c r="B7" i="4"/>
  <c r="K6" i="4"/>
  <c r="J6" i="4"/>
  <c r="I6" i="4"/>
  <c r="H6" i="4"/>
  <c r="G6" i="4"/>
  <c r="F6" i="4"/>
  <c r="E6" i="4"/>
  <c r="D6" i="4"/>
  <c r="C6" i="4"/>
  <c r="B6" i="4"/>
  <c r="L6" i="4" s="1"/>
  <c r="K5" i="4"/>
  <c r="J5" i="4"/>
  <c r="I5" i="4"/>
  <c r="H5" i="4"/>
  <c r="G5" i="4"/>
  <c r="F5" i="4"/>
  <c r="E5" i="4"/>
  <c r="D5" i="4"/>
  <c r="C5" i="4"/>
  <c r="B5" i="4"/>
  <c r="L5" i="4" s="1"/>
  <c r="K4" i="4"/>
  <c r="J4" i="4"/>
  <c r="I4" i="4"/>
  <c r="H4" i="4"/>
  <c r="G4" i="4"/>
  <c r="F4" i="4"/>
  <c r="E4" i="4"/>
  <c r="D4" i="4"/>
  <c r="C4" i="4"/>
  <c r="B4" i="4"/>
  <c r="L4" i="4" s="1"/>
  <c r="K3" i="4"/>
  <c r="J3" i="4"/>
  <c r="I3" i="4"/>
  <c r="H3" i="4"/>
  <c r="G3" i="4"/>
  <c r="F3" i="4"/>
  <c r="E3" i="4"/>
  <c r="D3" i="4"/>
  <c r="L3" i="4" s="1"/>
  <c r="C3" i="4"/>
  <c r="B3" i="4"/>
  <c r="K2" i="4"/>
  <c r="J2" i="4"/>
  <c r="I2" i="4"/>
  <c r="H2" i="4"/>
  <c r="G2" i="4"/>
  <c r="F2" i="4"/>
  <c r="E2" i="4"/>
  <c r="D2" i="4"/>
  <c r="C2" i="4"/>
  <c r="B2" i="4"/>
  <c r="L2" i="4" s="1"/>
  <c r="A3" i="3" l="1"/>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D2" i="3"/>
  <c r="E2" i="3"/>
  <c r="F2" i="3"/>
  <c r="G2" i="3"/>
  <c r="H2" i="3"/>
  <c r="I2" i="3"/>
  <c r="J2" i="3"/>
  <c r="K2" i="3"/>
  <c r="L2" i="3"/>
  <c r="C2" i="3"/>
  <c r="B2" i="3"/>
  <c r="A2" i="3"/>
  <c r="A29" i="1" l="1"/>
  <c r="A66" i="1"/>
  <c r="A227" i="1"/>
  <c r="A129" i="1"/>
  <c r="A142" i="1"/>
  <c r="A19" i="1"/>
  <c r="A4" i="1"/>
  <c r="A64" i="1"/>
  <c r="A159" i="1"/>
  <c r="A141" i="1"/>
  <c r="A165" i="1"/>
  <c r="A258" i="1"/>
  <c r="A180" i="1"/>
  <c r="A240" i="1"/>
  <c r="A224" i="1"/>
  <c r="A265" i="1"/>
  <c r="A191" i="1"/>
  <c r="A93" i="1"/>
  <c r="A132" i="1"/>
  <c r="A43" i="1"/>
  <c r="A99" i="1"/>
  <c r="A35" i="1"/>
  <c r="A79" i="1"/>
  <c r="A50" i="1"/>
  <c r="A107" i="1"/>
  <c r="A122" i="1"/>
  <c r="A262" i="1"/>
  <c r="A212" i="1"/>
  <c r="A18" i="1"/>
  <c r="A225" i="1"/>
  <c r="A139" i="1"/>
  <c r="A80" i="1"/>
  <c r="A137" i="1"/>
  <c r="A199" i="1"/>
  <c r="A254" i="1"/>
  <c r="A219" i="1"/>
  <c r="A109" i="1"/>
  <c r="A168" i="1"/>
  <c r="A33" i="1"/>
  <c r="A52" i="1"/>
  <c r="A238" i="1"/>
  <c r="A15" i="1"/>
  <c r="A202" i="1"/>
  <c r="A253" i="1"/>
  <c r="A138" i="1"/>
  <c r="A17" i="1"/>
  <c r="A59" i="1"/>
  <c r="A62" i="1"/>
  <c r="A98" i="1"/>
  <c r="A94" i="1"/>
  <c r="A39" i="1"/>
  <c r="A110" i="1"/>
  <c r="A127" i="1"/>
  <c r="A31" i="1"/>
  <c r="A215" i="1"/>
  <c r="A229" i="1"/>
  <c r="A16" i="1"/>
  <c r="A166" i="1"/>
  <c r="A175" i="1"/>
  <c r="A236" i="1"/>
  <c r="A124" i="1"/>
  <c r="A143" i="1"/>
  <c r="A68" i="1"/>
  <c r="A8" i="1"/>
  <c r="A12" i="1"/>
  <c r="A133" i="1"/>
  <c r="A67" i="1"/>
  <c r="A30" i="1"/>
  <c r="A76" i="1"/>
  <c r="A263" i="1"/>
  <c r="A193" i="1"/>
  <c r="A169" i="1"/>
  <c r="A11" i="1"/>
  <c r="A188" i="1"/>
  <c r="A90" i="1"/>
  <c r="A48" i="1"/>
  <c r="A198" i="1"/>
  <c r="A7" i="1"/>
  <c r="A152" i="1"/>
  <c r="A136" i="1"/>
  <c r="A27" i="1"/>
  <c r="A205" i="1"/>
  <c r="A37" i="1"/>
  <c r="A115" i="1"/>
  <c r="A57" i="1"/>
  <c r="A261" i="1"/>
  <c r="A91" i="1"/>
  <c r="A2" i="1"/>
  <c r="A87" i="1"/>
  <c r="A104" i="1"/>
  <c r="A65" i="1"/>
  <c r="A231" i="1"/>
  <c r="A257" i="1"/>
  <c r="A248" i="1"/>
  <c r="A252" i="1"/>
  <c r="A47" i="1"/>
  <c r="A112" i="1"/>
  <c r="A179" i="1"/>
  <c r="A97" i="1"/>
  <c r="A69" i="1"/>
  <c r="A201" i="1"/>
  <c r="A228" i="1"/>
  <c r="A157" i="1"/>
  <c r="A28" i="1"/>
  <c r="A58" i="1"/>
  <c r="A249" i="1"/>
  <c r="A217" i="1"/>
  <c r="A255" i="1"/>
  <c r="A218" i="1"/>
  <c r="A119" i="1"/>
  <c r="A161" i="1"/>
  <c r="A144" i="1"/>
  <c r="A20" i="1"/>
  <c r="A88" i="1"/>
  <c r="A204" i="1"/>
  <c r="A23" i="1"/>
  <c r="A235" i="1"/>
  <c r="A151" i="1"/>
  <c r="A34" i="1"/>
  <c r="A81" i="1"/>
  <c r="A131" i="1"/>
  <c r="A54" i="1"/>
  <c r="A172" i="1"/>
  <c r="A60" i="1"/>
  <c r="A230" i="1"/>
  <c r="A259" i="1"/>
  <c r="A10" i="1"/>
  <c r="A173" i="1"/>
  <c r="A6" i="1"/>
  <c r="A77" i="1"/>
  <c r="A111" i="1"/>
  <c r="A241" i="1"/>
  <c r="A86" i="1"/>
  <c r="A53" i="1"/>
  <c r="A246" i="1"/>
  <c r="A83" i="1"/>
  <c r="A21" i="1"/>
  <c r="A207" i="1"/>
  <c r="A208" i="1"/>
  <c r="A183" i="1"/>
  <c r="A56" i="1"/>
  <c r="A187" i="1"/>
  <c r="A105" i="1"/>
  <c r="A118" i="1"/>
  <c r="A196" i="1"/>
  <c r="A102" i="1"/>
  <c r="A174" i="1"/>
  <c r="A164" i="1"/>
  <c r="A96" i="1"/>
  <c r="A232" i="1"/>
  <c r="A106" i="1"/>
  <c r="A234" i="1"/>
  <c r="A40" i="1"/>
  <c r="A84" i="1"/>
  <c r="A167" i="1"/>
  <c r="A260" i="1"/>
  <c r="A25" i="1"/>
  <c r="A160" i="1"/>
  <c r="A154" i="1"/>
  <c r="A190" i="1"/>
  <c r="A126" i="1"/>
  <c r="A5" i="1"/>
  <c r="A89" i="1"/>
  <c r="A242" i="1"/>
  <c r="A72" i="1"/>
  <c r="A9" i="1"/>
  <c r="A74" i="1"/>
  <c r="A197" i="1"/>
  <c r="A244" i="1"/>
  <c r="A146" i="1"/>
  <c r="A186" i="1"/>
  <c r="A210" i="1"/>
  <c r="A42" i="1"/>
  <c r="A216" i="1"/>
  <c r="A120" i="1"/>
  <c r="A182" i="1"/>
  <c r="A162" i="1"/>
  <c r="A70" i="1"/>
  <c r="A130" i="1"/>
  <c r="A85" i="1"/>
  <c r="A200" i="1"/>
  <c r="A123" i="1"/>
  <c r="A195" i="1"/>
  <c r="A61" i="1"/>
  <c r="A150" i="1"/>
  <c r="A51" i="1"/>
  <c r="A145" i="1"/>
  <c r="A156" i="1"/>
  <c r="A63" i="1"/>
  <c r="A170" i="1"/>
  <c r="A211" i="1"/>
  <c r="A184" i="1"/>
  <c r="A243" i="1"/>
  <c r="A239" i="1"/>
  <c r="A209" i="1"/>
  <c r="A22" i="1"/>
  <c r="A177" i="1"/>
  <c r="A171" i="1"/>
  <c r="A128" i="1"/>
  <c r="A194" i="1"/>
  <c r="A245" i="1"/>
  <c r="A250" i="1"/>
  <c r="A149" i="1"/>
  <c r="A206" i="1"/>
  <c r="A71" i="1"/>
  <c r="A189" i="1"/>
  <c r="A125" i="1"/>
  <c r="A32" i="1"/>
  <c r="A226" i="1"/>
  <c r="A14" i="1"/>
  <c r="A44" i="1"/>
  <c r="A176" i="1"/>
  <c r="A82" i="1"/>
  <c r="A237" i="1"/>
  <c r="A100" i="1"/>
  <c r="A147" i="1"/>
  <c r="A49" i="1"/>
  <c r="A95" i="1"/>
  <c r="A223" i="1"/>
  <c r="A116" i="1"/>
  <c r="A45" i="1"/>
  <c r="A203" i="1"/>
  <c r="A155" i="1"/>
  <c r="A113" i="1"/>
  <c r="A114" i="1"/>
  <c r="A264" i="1"/>
  <c r="A220" i="1"/>
  <c r="A134" i="1"/>
  <c r="A101" i="1"/>
  <c r="A213" i="1"/>
  <c r="A117" i="1"/>
  <c r="A163" i="1"/>
  <c r="A233" i="1"/>
  <c r="A38" i="1"/>
  <c r="A46" i="1"/>
  <c r="A251" i="1"/>
  <c r="A3" i="1"/>
  <c r="A24" i="1"/>
  <c r="A181" i="1"/>
  <c r="A36" i="1"/>
  <c r="A73" i="1"/>
  <c r="A158" i="1"/>
  <c r="A148" i="1"/>
  <c r="A222" i="1"/>
  <c r="A178" i="1"/>
  <c r="A221" i="1"/>
  <c r="A108" i="1"/>
  <c r="A135" i="1"/>
  <c r="A41" i="1"/>
  <c r="A153" i="1"/>
  <c r="A92" i="1"/>
  <c r="A214" i="1"/>
  <c r="A247" i="1"/>
  <c r="A75" i="1"/>
  <c r="A140" i="1"/>
  <c r="A192" i="1"/>
  <c r="A78" i="1"/>
  <c r="A103" i="1"/>
  <c r="A55" i="1"/>
  <c r="A121" i="1"/>
  <c r="A13" i="1"/>
  <c r="A185" i="1"/>
  <c r="A256" i="1"/>
  <c r="A26" i="1"/>
</calcChain>
</file>

<file path=xl/sharedStrings.xml><?xml version="1.0" encoding="utf-8"?>
<sst xmlns="http://schemas.openxmlformats.org/spreadsheetml/2006/main" count="1168" uniqueCount="296">
  <si>
    <t>|1 THE THREE PRESENTS OF Dâ€™ARTAGNAN THE ELDER On the first Monday of the month of April , 1625 , the market town of Meung , in which the author of ROMANCE OF THE ROSE was born , appeared to be in as perfect a state of revolution as if the Huguenots had just made a second La Rochelle of it . |</t>
  </si>
  <si>
    <t>|Many citizens , seeing the women flying toward the High Street , leaving their children crying at the open doors , hastened to don the cuirass , and supporting their somewhat uncertain courage with a musket or a partisan , directed their steps toward the hostelry of the Jolly Miller , before which was gathered , increasing every minute , a compact group , vociferous and full of curiosity . |</t>
  </si>
  <si>
    <t>|In those times panics were common , and few days passed without some city or other registering in its archives an event of this kind . |</t>
  </si>
  <si>
    <t>|There were nobles , who made war against each other ; there was the king , who made war against the cardinal ; there was Spain , which made war against the king . |</t>
  </si>
  <si>
    <t>|Then , in addition to these concealed or public , secret or open wars , there were robbers , mendicants , Huguenots , wolves , and scoundrels , who made war upon everybody . |</t>
  </si>
  <si>
    <t>|The citizens always took up arms readily against thieves , wolves or scoundrels , often against nobles or Huguenots , sometimes against the king , but never against the cardinal or Spain . |</t>
  </si>
  <si>
    <t>|It resulted , then , from this habit that on the said first Monday of April , 1625 , the citizens , on hearing the clamor , and seeing neither the red-and-yellow standard nor the livery of the Duc de Richelieu , rushed toward the hostel of the Jolly Miller . |</t>
  </si>
  <si>
    <t>|When arrived there , the cause of the hubbub was apparent to all . |</t>
  </si>
  <si>
    <t>|A young man -- we can sketch his portrait at a dash . |</t>
  </si>
  <si>
    <t>|Imagine to yourself a Don Quixote of eighteen ; a Don Quixote without his corselet , without his coat of mail , without his cuisses ; a Don Quixote clothed in a woolen doublet , the blue color of which had faded into a nameless shade between lees of wine and a heavenly azure ; face long and brown ; high cheek bones , a sign of sagacity ; the maxillary muscles enormously developed , an infallible sign by which a Gascon may always be detected , even without his cap -- and our young man wore a cap set off with a sort of feather ; the eye open and intelligent ; the nose hooked , but finely chiseled . |</t>
  </si>
  <si>
    <t>|Too big for a youth , too small for a grown man , an experienced eye might have taken him for a farmer 's son upon a journey had it not been for the long sword which , dangling from a leather baldric , hit against the calves of its owner as he walked , and against the rough side of his steed when he was on horseback . |</t>
  </si>
  <si>
    <t>|For our young man had a steed which was the observed of all observers . |</t>
  </si>
  <si>
    <t>|It was a Bearn pony , from twelve to fourteen years old , yellow in his hide , without a hair in his tail , but not without windgalls on his legs , which , though going with his head lower than his knees , rendering a martingale quite unnecessary , contrived nevertheless to perform his eight leagues a day . |</t>
  </si>
  <si>
    <t>|Unfortunately , the qualities of this horse were so well concealed under his strange-colored hide and his unaccountable gait , that at a time when everybody was a connoisseur in horseflesh , the appearance of the aforesaid pony at Meung -- which place he had entered about a quarter of an hour before , by the gate of Beaugency -- produced an unfavorable feeling , which extended to his rider . |</t>
  </si>
  <si>
    <t>|And this feeling had been more painfully perceived by young dâ€™Artagnan -- for so was the Don Quixote of this second Rosinante named -- from his not being able to conceal from himself the ridiculous appearance that such a steed gave him , good horseman as he was . |</t>
  </si>
  <si>
    <t>|He had sighed deeply , therefore , when accepting the gift of the pony from M. dâ€™Artagnan the elder . |</t>
  </si>
  <si>
    <t>|He was not ignorant that such a beast was worth at least twenty livres ; and the words which had accompanied the present were above all price . |</t>
  </si>
  <si>
    <t>|`` My son , '' said the old Gascon gentleman , in that pure Bearn PATOIS of which Henry IV could never rid himself , `` this horse was born in the house of your father about thirteen years ago , and has remained in it ever since , which ought to make you love it . |</t>
  </si>
  <si>
    <t>|Never sell it ; allow it to die tranquilly and honorably of old age , and if you make a campaign with it , take as much care of it as you would of an old servant . |</t>
  </si>
  <si>
    <t>|At court , provided you have ever the honor to go there , '' continued M. dâ€™Artagnan the elder , `` -- an honor to which , remember , your ancient nobility gives you the right -- sustain worthily your name of gentleman , which has been worthily borne by your ancestors for five hundred years , both for your own sake and the sake of those who belong to you . |</t>
  </si>
  <si>
    <t>|By the latter I mean your relatives and friends . |</t>
  </si>
  <si>
    <t>|Endure nothing from anyone except Monsieur the Cardinal and the king . |</t>
  </si>
  <si>
    <t>|It is by his courage , please observe , by his courage alone , that a gentleman can make his way nowadays . |</t>
  </si>
  <si>
    <t>|Whoever hesitates for a second perhaps allows the bait to escape which during that exact second fortune held out to him . |</t>
  </si>
  <si>
    <t>|You are young . |</t>
  </si>
  <si>
    <t>|You ought to be brave for two reasons : the first is that you are a Gascon , and the second is that you are my son . |</t>
  </si>
  <si>
    <t>|Never fear quarrels , but seek adventures . |</t>
  </si>
  <si>
    <t>|I have taught you how to handle a sword ; you have thews of iron , a wrist of steel . |</t>
  </si>
  <si>
    <t>|Fight on all occasions . |</t>
  </si>
  <si>
    <t>|Fight the more for duels being forbidden , since consequently there is twice as much courage in fighting . |</t>
  </si>
  <si>
    <t>|I have nothing to give you , my son , but fifteen crowns , my horse , and the counsels you have just heard . |</t>
  </si>
  <si>
    <t>|Your mother will add to them a recipe for a certain balsam , which she had from a Bohemian and which has the miraculous virtue of curing all wounds that do not reach the heart . |</t>
  </si>
  <si>
    <t>|Take advantage of all , and live happily and long . |</t>
  </si>
  <si>
    <t>|I have but one word to add , and that is to propose an example to you -- not mine , for I myself have never appeared at court , and have only taken part in religious wars as a volunteer ; I speak of Monsieur de Treville , who was formerly my neighbor , and who had the honor to be , as a child , the play-fellow of our king , Louis XIII , whom God preserve ! |</t>
  </si>
  <si>
    <t>|Sometimes their play degenerated into battles , and in these battles the king was not always the stronger . |</t>
  </si>
  <si>
    <t>|The blows which he received increased greatly his esteem and friendship for Monsieur de Treville . |</t>
  </si>
  <si>
    <t>|Afterward , Monsieur de Treville fought with others : in his first journey to Paris , five times ; from the death of the late king till the young one came of age , without reckoning wars and sieges , seven times ; and from that date up to the present day , a hundred times , perhaps ! |</t>
  </si>
  <si>
    <t>|So that in spite of edicts , ordinances , and decrees , there he is , captain of the Musketeers ; that is to say , chief of a legion of Caesars , whom the king holds in great esteem and whom the cardinal dreads -- he who dreads nothing , as it is said . |</t>
  </si>
  <si>
    <t>|Still further , Monsieur de Treville gains ten thousand crowns a year ; he is therefore a great noble . |</t>
  </si>
  <si>
    <t>|He began as you begin . |</t>
  </si>
  <si>
    <t>|Go to him with this letter , and make him your model in order that you may do as he has done . '' |</t>
  </si>
  <si>
    <t>|Upon which M. dâ€™Artagnan the elder girded his own sword round his son , kissed him tenderly on both cheeks , and gave him his benediction . |</t>
  </si>
  <si>
    <t>|On leaving the paternal chamber , the young man found his mother , who was waiting for him with the famous recipe of which the counsels we have just repeated would necessitate frequent employment . |</t>
  </si>
  <si>
    <t>|The adieux were on this side longer and more tender than they had been on the other -- not that M. dâ€™Artagnan did not love his son , who was his only offspring , but M. dâ€™Artagnan was a man , and he would have considered it unworthy of a man to give way to his feelings ; whereas Mme. dâ€™Artagnan was a woman , and still more , a mother . |</t>
  </si>
  <si>
    <t>|She wept abundantly ; and -- let us speak it to the praise of M. dâ€™Artagnan the younger -- notwithstanding the efforts he made to remain firm , as a future Musketeer ought , nature prevailed , and he shed many tears , of which he succeeded with great difficulty in concealing the half . |</t>
  </si>
  <si>
    <t>|The same day the young man set forward on his journey , furnished with the three paternal gifts , which consisted , as we have said , of fifteen crowns , the horse , and the letter for M. de Treville -- the counsels being thrown into the bargain . |</t>
  </si>
  <si>
    <t>|With such a VADE MECUM dâ€™Artagnan was morally and physically an exact copy of the hero of Cervantes , to whom we so happily compared him when our duty of an historian placed us under the necessity of sketching his portrait . |</t>
  </si>
  <si>
    <t>|Don Quixote took windmills for giants , and sheep for armies ; dâ€™Artagnan took every smile for an insult , and every look as a provocation -- whence it resulted that from Tarbes to Meung his fist was constantly doubled , or his hand on the hilt of his sword ; and yet the fist did not descend upon any jaw , nor did the sword issue from its scabbard . |</t>
  </si>
  <si>
    <t>|It was not that the sight of the wretched pony did not excite numerous smiles on the countenances of passers-by ; but as against the side of this pony rattled a sword of respectable length , and as over this sword gleamed an eye rather ferocious than haughty , these passers-by repressed their hilarity , or if hilarity prevailed over prudence , they endeavored to laugh only on one side , like the masks of the ancients . |</t>
  </si>
  <si>
    <t>|Dâ€™Artagnan , then , remained majestic and intact in his susceptibility , till he came to this unlucky city of Meung . |</t>
  </si>
  <si>
    <t>|But there , as he was alighting from his horse at the gate of the Jolly Miller , without anyone -- host , waiter , or hostler -- coming to hold his stirrup or take his horse , dâ€™Artagnan spied , though an open window on the ground floor , a gentleman , well-made and of good carriage , although of rather a stern countenance , talking with two persons who appeared to listen to him with respect . |</t>
  </si>
  <si>
    <t>|Dâ€™Artagnan fancied quite naturally , according to his custom , that he must be the object of their conversation , and listened . |</t>
  </si>
  <si>
    <t>|This time dâ€™Artagnan was only in part mistaken ; he himself was not in question , but his horse was . |</t>
  </si>
  <si>
    <t>|The gentleman appeared to be enumerating all his qualities to his auditors ; and , as I have said , the auditors seeming to have great deference for the narrator , they every moment burst into fits of laughter . |</t>
  </si>
  <si>
    <t>|Now , as a half-smile was sufficient to awaken the irascibility of the young man , the effect produced upon him by this vociferous mirth may be easily imagined . |</t>
  </si>
  <si>
    <t>|Nevertheless , dâ€™Artagnan was desirous of examining the appearance of this impertinent personage who ridiculed him . |</t>
  </si>
  <si>
    <t>|He fixed his haughty eye upon the stranger , and perceived a man of from forty to forty-five years of age , with black and piercing eyes , pale complexion , a strongly marked nose , and a black and well-shaped mustache . |</t>
  </si>
  <si>
    <t>|He was dressed in a doublet and hose of a violet color , with aiguillettes of the same color , without any other ornaments than the customary slashes , through which the shirt appeared . |</t>
  </si>
  <si>
    <t>|This doublet and hose , though new , were creased , like traveling clothes for a long time packed in a portmanteau . |</t>
  </si>
  <si>
    <t>|Dâ€™Artagnan made all these remarks with the rapidity of a most minute observer , and doubtless from an instinctive feeling that this stranger was destined to have a great influence over his future life . |</t>
  </si>
  <si>
    <t>|Now , as at the moment in which dâ€™Artagnan fixed his eyes upon the gentleman in the violet doublet , the gentleman made one of his most knowing and profound remarks respecting the Bearnese pony , his two auditors laughed even louder than before , and he himself , though contrary to his custom , allowed a pale smile -LRB- if I may be allowed to use such an expression -RRB- to stray over his countenance . |</t>
  </si>
  <si>
    <t>|This time there could be no doubt ; dâ€™Artagnan was really insulted . |</t>
  </si>
  <si>
    <t>|Full , then , of this conviction , he pulled his cap down over his eyes , and endeavoring to copy some of the court airs he had picked up in Gascony among young traveling nobles , he advanced with one hand on the hilt of his sword and the other resting on his hip . |</t>
  </si>
  <si>
    <t>|Unfortunately , as he advanced , his anger increased at every step ; and instead of the proper and lofty speech he had prepared as a prelude to his challenge , he found nothing at the tip of his tongue but a gross personality , which he accompanied with a furious gesture . |</t>
  </si>
  <si>
    <t>|`` I say , sir , you sir , who are hiding yourself behind that shutter -- yes , you , sir , tell me what you are laughing at , and we will laugh together ! '' |</t>
  </si>
  <si>
    <t>|The gentleman raised his eyes slowly from the nag to his cavalier , as if he required some time to ascertain whether it could be to him that such strange reproaches were addressed ; then , when he could not possibly entertain any doubt of the matter , his eyebrows slightly bent , and with an accent of irony and insolence impossible to be described , he replied to dâ€™Artagnan , `` I was not speaking to you , sir . '' |</t>
  </si>
  <si>
    <t>|`` But I am speaking to you ! '' |</t>
  </si>
  <si>
    <t>|replied the young man , additionally exasperated with this mixture of insolence and good manners , of politeness and scorn . |</t>
  </si>
  <si>
    <t>|The stranger looked at him again with a slight smile , and retiring from the window , came out of the hostelry with a slow step , and placed himself before the horse , within two paces of dâ€™Artagnan . |</t>
  </si>
  <si>
    <t>|His quiet manner and the ironical expression of his countenance redoubled the mirth of the persons with whom he had been talking , and who still remained at the window . |</t>
  </si>
  <si>
    <t>|Dâ€™Artagnan , seeing him approach , drew his sword a foot out of the scabbard . |</t>
  </si>
  <si>
    <t>|`` This horse is decidedly , or rather has been in his youth , a buttercup , '' resumed the stranger , continuing the remarks he had begun , and addressing himself to his auditors at the window , without paying the least attention to the exasperation of dâ€™Artagnan , who , however , placed himself between him and them . |</t>
  </si>
  <si>
    <t>|`` It is a color very well known in botany , but till the present time very rare among horses . '' |</t>
  </si>
  <si>
    <t>|`` There are people who laugh at the horse that would not dare to laugh at the master , '' cried the young emulator of the furious Treville . |</t>
  </si>
  <si>
    <t>|`` I do not often laugh , sir , '' replied the stranger , `` as you may perceive by the expression of my countenance ; but nevertheless I retain the privilege of laughing when I please . '' |</t>
  </si>
  <si>
    <t>|`` And I , '' cried dâ€™Artagnan , `` will allow no man to laugh when it displeases me ! '' |</t>
  </si>
  <si>
    <t>|`` Indeed , sir , '' continued the stranger , more calm than ever ; `` well , that is perfectly right ! '' |</t>
  </si>
  <si>
    <t>|and turning on his heel , was about to re-enter the hostelry by the front gate , beneath which dâ€™Artagnan on arriving had observed a saddled horse . |</t>
  </si>
  <si>
    <t>|But , dâ€™Artagnan was not of a character to allow a man to escape him thus who had the insolence to ridicule him . |</t>
  </si>
  <si>
    <t>|He drew his sword entirely from the scabbard , and followed him , crying , `` Turn , turn , Master Joker , lest I strike you behind ! '' |</t>
  </si>
  <si>
    <t>|`` Strike me ! '' |</t>
  </si>
  <si>
    <t>|said the other , turning on his heels , and surveying the young man with as much astonishment as contempt . |</t>
  </si>
  <si>
    <t>|`` Why , my good fellow , you must be mad ! '' |</t>
  </si>
  <si>
    <t>|Then , in a suppressed tone , as if speaking to himself , `` This is annoying , '' continued he . |</t>
  </si>
  <si>
    <t>|`` What a godsend this would be for his Majesty , who is seeking everywhere for brave fellows to recruit for his Musketeers ! '' |</t>
  </si>
  <si>
    <t>|He had scarcely finished , when dâ€™Artagnan made such a furious lunge at him that if he had not sprung nimbly backward , it is probable he would have jested for the last time . |</t>
  </si>
  <si>
    <t>|The stranger , then perceiving that the matter went beyond raillery , drew his sword , saluted his adversary , and seriously placed himself on guard . |</t>
  </si>
  <si>
    <t>|But at the same moment , his two auditors , accompanied by the host , fell upon dâ€™Artagnan with sticks , shovels and tongs . |</t>
  </si>
  <si>
    <t>|This caused so rapid and complete a diversion from the attack that dâ€™Artagnan 's adversary , while the latter turned round to face this shower of blows , sheathed his sword with the same precision , and instead of an actor , which he had nearly been , became a spectator of the fight -- a part in which he acquitted himself with his usual impassiveness , muttering , nevertheless , `` A plague upon these Gascons ! |</t>
  </si>
  <si>
    <t>|Replace him on his orange horse , and let him begone ! '' |</t>
  </si>
  <si>
    <t>|`` Not before I have killed you , poltroon ! '' |</t>
  </si>
  <si>
    <t>|cried dâ€™Artagnan , making the best face possible , and never retreating one step before his three assailants , who continued to shower blows upon him . |</t>
  </si>
  <si>
    <t>|`` Another gasconade ! '' |</t>
  </si>
  <si>
    <t>|murmured the gentleman . |</t>
  </si>
  <si>
    <t>|`` By my honor , these Gascons are incorrigible ! |</t>
  </si>
  <si>
    <t>|Keep up the dance , then , since he will have it so . |</t>
  </si>
  <si>
    <t>|When he is tired , he will perhaps tell us that he has had enough of it . '' |</t>
  </si>
  <si>
    <t>|But the stranger knew not the headstrong personage he had to do with ; dâ€™Artagnan was not the man ever to cry for quarter . |</t>
  </si>
  <si>
    <t>|The fight was therefore prolonged for some seconds ; but at length dâ€™Artagnan dropped his sword , which was broken in two pieces by the blow of a stick . |</t>
  </si>
  <si>
    <t>|Another blow full upon his forehead at the same moment brought him to the ground , covered with blood and almost fainting . |</t>
  </si>
  <si>
    <t>|It was at this moment that people came flocking to the scene of action from all sides . |</t>
  </si>
  <si>
    <t>|The host , fearful of consequences , with the help of his servants carried the wounded man into the kitchen , where some trifling attentions were bestowed upon him . |</t>
  </si>
  <si>
    <t>|As to the gentleman , he resumed his place at the window , and surveyed the crowd with a certain impatience , evidently annoyed by their remaining undispersed . |</t>
  </si>
  <si>
    <t>|`` Well , how is it with this madman ? '' |</t>
  </si>
  <si>
    <t>|exclaimed he , turning round as the noise of the door announced the entrance of the host , who came in to inquire if he was unhurt . |</t>
  </si>
  <si>
    <t>|`` Your excellency is safe and sound ? '' |</t>
  </si>
  <si>
    <t>|asked the host . |</t>
  </si>
  <si>
    <t>|`` Oh , yes ! |</t>
  </si>
  <si>
    <t>|Perfectly safe and sound , my good host ; and I wish to know what has become of our young man . '' |</t>
  </si>
  <si>
    <t>|`` He is better , '' said the host , `` he fainted quite away . '' |</t>
  </si>
  <si>
    <t>|`` Indeed ! '' |</t>
  </si>
  <si>
    <t>|said the gentleman . |</t>
  </si>
  <si>
    <t>|`` But before he fainted , he collected all his strength to challenge you , and to defy you while challenging you . '' |</t>
  </si>
  <si>
    <t>|`` Why , this fellow must be the devil in person ! '' |</t>
  </si>
  <si>
    <t>|cried the stranger . |</t>
  </si>
  <si>
    <t>|`` Oh , no , your Excellency , he is not the devil , '' replied the host , with a grin of contempt ; `` for during his fainting we rummaged his valise and found nothing but a clean shirt and eleven crowns -- which however , did not prevent his saying , as he was fainting , that if such a thing had happened in Paris , you should have cause to repent of it at a later period . '' |</t>
  </si>
  <si>
    <t>|`` Then , '' said the stranger coolly , `` he must be some prince in disguise . '' |</t>
  </si>
  <si>
    <t>|`` I have told you this , good sir , '' resumed the host , `` in order that you may be on your guard . '' |</t>
  </si>
  <si>
    <t>|`` Did he name no one in his passion ? '' |</t>
  </si>
  <si>
    <t>|`` Yes ; he struck his pocket and said , ` We shall see what Monsieur de Treville will think of this insult offered to his protege . |</t>
  </si>
  <si>
    <t>|''' `` Monsieur de Treville ? '' |</t>
  </si>
  <si>
    <t>|said the stranger , becoming attentive , `` he put his hand upon his pocket while pronouncing the name of Monsieur de Treville ? |</t>
  </si>
  <si>
    <t>|Now , my dear host , while your young man was insensible , you did not fail , I am quite sure , to ascertain what that pocket contained . |</t>
  </si>
  <si>
    <t>|What was there in it ? '' |</t>
  </si>
  <si>
    <t>|`` A letter addressed to Monsieur de Treville , captain of the Musketeers . '' |</t>
  </si>
  <si>
    <t>|`` Exactly as I have the honor to tell your Excellency . '' |</t>
  </si>
  <si>
    <t>|The host , who was not endowed with great perspicacity , did not observe the expression which his words had given to the physiognomy of the stranger . |</t>
  </si>
  <si>
    <t>|The latter rose from the front of the window , upon the sill of which he had leaned with his elbow , and knitted his brow like a man disquieted . |</t>
  </si>
  <si>
    <t>|`` The devil ! '' |</t>
  </si>
  <si>
    <t>|murmured he , between his teeth . |</t>
  </si>
  <si>
    <t>|`` Can Treville have set this Gascon upon me ? |</t>
  </si>
  <si>
    <t>|He is very young ; but a sword thrust is a sword thrust , whatever be the age of him who gives it , and a youth is less to be suspected than an older man , '' and the stranger fell into a reverie which lasted some minutes . |</t>
  </si>
  <si>
    <t>|`` A weak obstacle is sometimes sufficient to overthrow a great design . |</t>
  </si>
  <si>
    <t>|`` Host , '' said he , `` could you not contrive to get rid of this frantic boy for me ? |</t>
  </si>
  <si>
    <t>|In conscience , I can not kill him ; and yet , '' added he , with a coldly menacing expression , `` he annoys me . |</t>
  </si>
  <si>
    <t>|Where is he ? '' |</t>
  </si>
  <si>
    <t>|`` In my wife 's chamber , on the first flight , where they are dressing his wounds . '' |</t>
  </si>
  <si>
    <t>|`` His things and his bag are with him ? |</t>
  </si>
  <si>
    <t>|Has he taken off his doublet ? '' |</t>
  </si>
  <si>
    <t>|`` On the contrary , everything is in the kitchen . |</t>
  </si>
  <si>
    <t>|But if he annoys you , this young fool -- '' `` To be sure he does . |</t>
  </si>
  <si>
    <t>|He causes a disturbance in your hostelry , which respectable people can not put up with . |</t>
  </si>
  <si>
    <t>|Go ; make out my bill and notify my servant . '' |</t>
  </si>
  <si>
    <t>|`` What , monsieur , will you leave us so soon ? '' |</t>
  </si>
  <si>
    <t>|`` You know that very well , as I gave my order to saddle my horse . |</t>
  </si>
  <si>
    <t>|Have they not obeyed me ? '' |</t>
  </si>
  <si>
    <t>|`` It is done ; as your Excellency may have observed , your horse is in the great gateway , ready saddled for your departure . '' |</t>
  </si>
  <si>
    <t>|`` That is well ; do as I have directed you , then . '' |</t>
  </si>
  <si>
    <t>|`` What the devil ! '' |</t>
  </si>
  <si>
    <t>|said the host to himself . |</t>
  </si>
  <si>
    <t>|`` Can he be afraid of this boy ? '' |</t>
  </si>
  <si>
    <t>|But an imperious glance from the stranger stopped him short ; he bowed humbly and retired . |</t>
  </si>
  <si>
    <t>|`` It is not necessary for Milady * to be seen by this fellow , '' continued the stranger . |</t>
  </si>
  <si>
    <t>|`` She will soon pass ; she is already late . |</t>
  </si>
  <si>
    <t>|I had better get on horseback , and go and meet her . |</t>
  </si>
  <si>
    <t>|I should like , however , to know what this letter addressed to Treville contains . '' |</t>
  </si>
  <si>
    <t>|_ * We are well aware that this term , milady , is only properly used when followed by a family name . |</t>
  </si>
  <si>
    <t>|But we find it thus in the manuscript , and we do not choose to take upon ourselves to alter it . |</t>
  </si>
  <si>
    <t>|_ And the stranger , muttering to himself , directed his steps toward the kitchen . |</t>
  </si>
  <si>
    <t>|In the meantime , the host , who entertained no doubt that it was the presence of the young man that drove the stranger from his hostelry , re-ascended to his wife 's chamber , and found dâ€™Artagnan just recovering his senses . |</t>
  </si>
  <si>
    <t>|Giving him to understand that the police would deal with him pretty severely for having sought a quarrel with a great lord -- for in the opinion of the host the stranger could be nothing less than a great lord -- he insisted that notwithstanding his weakness dâ€™Artagnan should get up and depart as quickly as possible . |</t>
  </si>
  <si>
    <t>|Dâ€™Artagnan , half stupefied , without his doublet , and with his head bound up in a linen cloth , arose then , and urged by the host , began to descend the stairs ; but on arriving at the kitchen , the first thing he saw was his antagonist talking calmly at the step of a heavy carriage , drawn by two large Norman horses . |</t>
  </si>
  <si>
    <t>|His interlocutor , whose head appeared through the carriage window , was a woman of from twenty to two-and-twenty years . |</t>
  </si>
  <si>
    <t>|We have already observed with what rapidity dâ€™Artagnan seized the expression of a countenance . |</t>
  </si>
  <si>
    <t>|He perceived then , at a glance , that this woman was young and beautiful ; and her style of beauty struck him more forcibly from its being totally different from that of the southern countries in which dâ€™Artagnan had hitherto resided . |</t>
  </si>
  <si>
    <t>|She was pale and fair , with long curls falling in profusion over her shoulders , had large , blue , languishing eyes , rosy lips , and hands of alabaster . |</t>
  </si>
  <si>
    <t>|She was talking with great animation with the stranger . |</t>
  </si>
  <si>
    <t>|`` His Eminence , then , orders me -- '' said the lady . |</t>
  </si>
  <si>
    <t>|`` To return instantly to England , and to inform him as soon as the duke leaves London . '' |</t>
  </si>
  <si>
    <t>|`` And as to my other instructions ? '' |</t>
  </si>
  <si>
    <t>|asked the fair traveler . |</t>
  </si>
  <si>
    <t>|`` They are contained in this box , which you will not open until you are on the other side of the Channel . '' |</t>
  </si>
  <si>
    <t>|`` Very well ; and you -- what will you do ? '' |</t>
  </si>
  <si>
    <t>|`` I -- I return to Paris . '' |</t>
  </si>
  <si>
    <t>|`` What , without chastising this insolent boy ? '' |</t>
  </si>
  <si>
    <t>|asked the lady . |</t>
  </si>
  <si>
    <t>|The stranger was about to reply ; but at the moment he opened his mouth , dâ€™Artagnan , who had heard all , precipitated himself over the threshold of the door . |</t>
  </si>
  <si>
    <t>|`` This insolent boy chastises others , '' cried he ; `` and I hope that this time he whom he ought to chastise will not escape him as before . '' |</t>
  </si>
  <si>
    <t>|`` Will not escape him ? '' |</t>
  </si>
  <si>
    <t>|replied the stranger , knitting his brow . |</t>
  </si>
  <si>
    <t>|`` No ; before a woman you would dare not fly , I presume ? '' |</t>
  </si>
  <si>
    <t>|`` Remember , '' said Milady , seeing the stranger lay his hand on his sword , `` the least delay may ruin everything . '' |</t>
  </si>
  <si>
    <t>|`` You are right , '' cried the gentleman ; `` begone then , on your part , and I will depart as quickly on mine . '' |</t>
  </si>
  <si>
    <t>|And bowing to the lady , he sprang into his saddle , while her coachman applied his whip vigorously to his horses . |</t>
  </si>
  <si>
    <t>|The two interlocutors thus separated , taking opposite directions , at full gallop . |</t>
  </si>
  <si>
    <t>|`` Pay him , booby ! '' |</t>
  </si>
  <si>
    <t>|cried the stranger to his servant , without checking the speed of his horse ; and the man , after throwing two or three silver pieces at the foot of mine host , galloped after his master . |</t>
  </si>
  <si>
    <t>|`` Base coward ! |</t>
  </si>
  <si>
    <t>|false gentleman ! '' |</t>
  </si>
  <si>
    <t>|cried dâ€™Artagnan , springing forward , in his turn , after the servant . |</t>
  </si>
  <si>
    <t>|But his wound had rendered him too weak to support such an exertion . |</t>
  </si>
  <si>
    <t>|Scarcely had he gone ten steps when his ears began to tingle , a faintness seized him , a cloud of blood passed over his eyes , and he fell in the middle of the street , crying still , `` Coward ! |</t>
  </si>
  <si>
    <t>|coward ! |</t>
  </si>
  <si>
    <t>|coward ! '' |</t>
  </si>
  <si>
    <t>|`` He is a coward , indeed , '' grumbled the host , drawing near to dâ€™Artagnan , and endeavoring by this little flattery to make up matters with the young man , as the heron of the fable did with the snail he had despised the evening before . |</t>
  </si>
  <si>
    <t>|`` Yes , a base coward , '' murmured dâ€™Artagnan ; `` but she -- she was very beautiful . '' |</t>
  </si>
  <si>
    <t>|`` What she ? '' |</t>
  </si>
  <si>
    <t>|demanded the host . |</t>
  </si>
  <si>
    <t>|`` Milady , '' faltered dâ€™Artagnan , and fainted a second time . |</t>
  </si>
  <si>
    <t>|`` Ah , it 's all one , '' said the host ; `` I have lost two customers , but this one remains , of whom I am pretty certain for some days to come . |</t>
  </si>
  <si>
    <t>|There will be eleven crowns gained . '' |</t>
  </si>
  <si>
    <t>|It is to be remembered that eleven crowns was just the sum that remained in dâ€™Artagnan 's purse . |</t>
  </si>
  <si>
    <t>|The host had reckoned upon eleven days of confinement at a crown a day , but he had reckoned without his guest . |</t>
  </si>
  <si>
    <t>|On the following morning at five oâ€™clock dâ€™Artagnan arose , and descending to the kitchen without help , asked , among other ingredients the list of which has not come down to us , for some oil , some wine , and some rosemary , and with his mother 's recipe in his hand composed a balsam , with which he anointed his numerous wounds , replacing his bandages himself , and positively refusing the assistance of any doctor , dâ€™Artagnan walked about that same evening , and was almost cured by the morrow . |</t>
  </si>
  <si>
    <t>|But when the time came to pay for his rosemary , this oil , and the wine , the only expense the master had incurred , as he had preserved a strict abstinence -- while on the contrary , the yellow horse , by the account of the hostler at least , had eaten three times as much as a horse of his size could reasonably be supposed to have done -- dâ€™Artagnan found nothing in his pocket but his little old velvet purse with the eleven crowns it contained ; for as to the letter addressed to M. de Treville , it had disappeared . |</t>
  </si>
  <si>
    <t>|The young man commenced his search for the letter with the greatest patience , turning out his pockets of all kinds over and over again , rummaging and rerummaging in his valise , and opening and reopening his purse ; but when he found that he had come to the conviction that the letter was not to be found , he flew , for the third time , into such a rage as was near costing him a fresh consumption of wine , oil , and rosemary -- for upon seeing this hot-headed youth become exasperated and threaten to destroy everything in the establishment if his letter were not found , the host seized a spit , his wife a broom handle , and the servants the same sticks they had used the day before . |</t>
  </si>
  <si>
    <t>|`` My letter of recommendation ! '' |</t>
  </si>
  <si>
    <t>|cried dâ€™Artagnan , `` my letter of recommendation ! |</t>
  </si>
  <si>
    <t>|or , the holy blood , I will spit you all like ortolans ! '' |</t>
  </si>
  <si>
    <t>|Unfortunately , there was one circumstance which created a powerful obstacle to the accomplishment of this threat ; which was , as we have related , that his sword had been in his first conflict broken in two , and which he had entirely forgotten . |</t>
  </si>
  <si>
    <t>|Hence , it resulted when dâ€™Artagnan proceeded to draw his sword in earnest , he found himself purely and simply armed with a stump of a sword about eight or ten inches in length , which the host had carefully placed in the scabbard . |</t>
  </si>
  <si>
    <t>|As to the rest of the blade , the master had slyly put that on one side to make himself a larding pin . |</t>
  </si>
  <si>
    <t>|But this deception would probably not have stopped our fiery young man if the host had not reflected that the reclamation which his guest made was perfectly just . |</t>
  </si>
  <si>
    <t>|`` But , after all , '' said he , lowering the point of his spit , `` where is this letter ? '' |</t>
  </si>
  <si>
    <t>|`` Yes , where is this letter ? '' |</t>
  </si>
  <si>
    <t>|cried dâ€™Artagnan . |</t>
  </si>
  <si>
    <t>|`` In the first place , I warn you that that letter is for Monsieur de Treville , and it must be found , or if it is not found , he will know how to find it . '' |</t>
  </si>
  <si>
    <t>|His threat completed the intimidation of the host . |</t>
  </si>
  <si>
    <t>|After the king and the cardinal , M. de Treville was the man whose name was perhaps most frequently repeated by the military , and even by citizens . |</t>
  </si>
  <si>
    <t>|There was , to be sure , Father Joseph , but his name was never pronounced but with a subdued voice , such was the terror inspired by his Gray Eminence , as the cardinal 's familiar was called . |</t>
  </si>
  <si>
    <t>|Throwing down his spit , and ordering his wife to do the same with her broom handle , and the servants with their sticks , he set the first example of commencing an earnest search for the lost letter . |</t>
  </si>
  <si>
    <t>|`` Does the letter contain anything valuable ? '' |</t>
  </si>
  <si>
    <t>|demanded the host , after a few minutes of useless investigation . |</t>
  </si>
  <si>
    <t>|`` Zounds ! |</t>
  </si>
  <si>
    <t>|I think it does indeed ! '' |</t>
  </si>
  <si>
    <t>|cried the Gascon , who reckoned upon this letter for making his way at court . |</t>
  </si>
  <si>
    <t>|`` It contained my fortune ! '' |</t>
  </si>
  <si>
    <t>|`` Bills upon Spain ? '' |</t>
  </si>
  <si>
    <t>|asked the disturbed host . |</t>
  </si>
  <si>
    <t>|`` Bills upon his Majesty 's private treasury , '' answered dâ€™Artagnan , who , reckoning upon entering into the king 's service in consequence of this recommendation , believed he could make this somewhat hazardous reply without telling of a falsehood . |</t>
  </si>
  <si>
    <t>|cried the host , at his wit 's end . |</t>
  </si>
  <si>
    <t>|`` But it 's of no importance , '' continued dâ€™Artagnan , with natural assurance ; `` it 's of no importance . |</t>
  </si>
  <si>
    <t>|The money is nothing ; that letter was everything . |</t>
  </si>
  <si>
    <t>|I would rather have lost a thousand pistoles than have lost it . '' |</t>
  </si>
  <si>
    <t>|He would not have risked more if he had said twenty thousand ; but a certain juvenile modesty restrained him . |</t>
  </si>
  <si>
    <t>|A ray of light all at once broke upon the mind of the host as he was giving himself to the devil upon finding nothing . |</t>
  </si>
  <si>
    <t>|`` That letter is not lost ! '' |</t>
  </si>
  <si>
    <t>|cried he . |</t>
  </si>
  <si>
    <t>|`` What ! '' |</t>
  </si>
  <si>
    <t>|`` No , it has been stolen from you . '' |</t>
  </si>
  <si>
    <t>|`` Stolen ? |</t>
  </si>
  <si>
    <t>|By whom ? '' |</t>
  </si>
  <si>
    <t>|`` By the gentleman who was here yesterday . |</t>
  </si>
  <si>
    <t>|He came down into the kitchen , where your doublet was . |</t>
  </si>
  <si>
    <t>|He remained there some time alone . |</t>
  </si>
  <si>
    <t>|I would lay a wager he has stolen it . '' |</t>
  </si>
  <si>
    <t>|`` Do you think so ? '' |</t>
  </si>
  <si>
    <t>|answered dâ€™Artagnan , but little convinced , as he knew better than anyone else how entirely personal the value of this letter was , and saw nothing in it likely to tempt cupidity . |</t>
  </si>
  <si>
    <t>|The fact was that none of his servants , none of the travelers present , could have gained anything by being possessed of this paper . |</t>
  </si>
  <si>
    <t>|`` Do you say , '' resumed dâ€™Artagnan , `` that you suspect that impertinent gentleman ? '' |</t>
  </si>
  <si>
    <t>|`` I tell you I am sure of it , '' continued the host . |</t>
  </si>
  <si>
    <t>|`` When I informed him that your lordship was the protege of Monsieur de Treville , and that you even had a letter for that illustrious gentleman , he appeared to be very much disturbed , and asked me where that letter was , and immediately came down into the kitchen , where he knew your doublet was . '' |</t>
  </si>
  <si>
    <t>|`` Then that 's my thief , '' replied dâ€™Artagnan . |</t>
  </si>
  <si>
    <t>|`` I will complain to Monsieur de Treville , and Monsieur de Treville will complain to the king . '' |</t>
  </si>
  <si>
    <t>|He then drew two crowns majestically from his purse and gave them to the host , who accompanied him , cap in hand , to the gate , and remounted his yellow horse , which bore him without any further accident to the gate of St. Antoine at Paris , where his owner sold him for three crowns , which was a very good price , considering that dâ€™Artagnan had ridden him hard during the last stage . |</t>
  </si>
  <si>
    <t>|Thus the dealer to whom dâ€™Artagnan sold him for the nine livres did not conceal from the young man that he only gave that enormous sum for him on the account of the originality of his color . |</t>
  </si>
  <si>
    <t>|Thus dâ€™Artagnan entered Paris on foot , carrying his little packet under his arm , and walked about till he found an apartment to be let on terms suited to the scantiness of his means . |</t>
  </si>
  <si>
    <t>|This chamber was a sort of garret , situated in the Rue des Fossoyeurs , near the Luxembourg . |</t>
  </si>
  <si>
    <t>|As soon as the earnest money was paid , dâ€™Artagnan took possession of his lodging , and passed the remainder of the day in sewing onto his doublet and hose some ornamental braiding which his mother had taken off an almost-new doublet of the elder M. dâ€™Artagnan , and which she had given her son secretly . |</t>
  </si>
  <si>
    <t>|Next he went to the Quai de Feraille to have a new blade put to his sword , and then returned toward the Louvre , inquiring of the first Musketeer he met for the situation of the hotel of M. de Treville , which proved to be in the Rue du Vieux-Colombier ; that is to say , in the immediate vicinity of the chamber hired by dâ€™Artagnan -- a circumstance which appeared to furnish a happy augury for the success of his journey . |</t>
  </si>
  <si>
    <t>|After this , satisfied with the way in which he had conducted himself at Meung , without remorse for the past , confident in the present , and full of hope for the future , he retired to bed and slept the sleep of the brave . |</t>
  </si>
  <si>
    <t>|This sleep , provincial as it was , brought him to nine oâ€™clock in the morning ; at which hour he rose , in order to repair to the residence of M. de Treville , the third personage in the kingdom , in the paternal estimation . |</t>
  </si>
  <si>
    <t>|2 THE ANTECHAMBER OF M. DE TREVILLE M de Troisville , as his family was still called in Gascony , or M. de Treville , as he has ended by styling himself in Paris , had really commenced life as dâ€™Artagnan now did ; that is to say , without a sou in his pocket , but with a fund of audacity , shrewdness , and intelligence which makes the poorest Gascon gentleman often derive more in his hope from the paternal inheritance than the richest Perigordian or Berrichan gentleman derives in reality from his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</si>
  <si>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</si>
  <si>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</si>
  <si>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</si>
  <si>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</si>
  <si>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</si>
  <si>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</si>
  <si>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</si>
  <si>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</si>
  <si>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</si>
  <si>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</si>
  <si>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</si>
  <si>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</si>
  <si>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</si>
  <si>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</si>
  <si>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</si>
  <si>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</si>
  <si>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Henry IV</t>
  </si>
  <si>
    <t>M. dâ€™Artagnan</t>
  </si>
  <si>
    <t>Norman</t>
  </si>
  <si>
    <t>Louis XIII</t>
  </si>
  <si>
    <t>Gascon</t>
  </si>
  <si>
    <t>Rochelle</t>
  </si>
  <si>
    <t>M. de Treville</t>
  </si>
  <si>
    <t>Don Quixote</t>
  </si>
  <si>
    <t>Monsieur de Treville</t>
  </si>
  <si>
    <t>Milady</t>
  </si>
  <si>
    <t>DEFAULT</t>
  </si>
  <si>
    <t>Cervantes</t>
  </si>
  <si>
    <t>Jolly Miller</t>
  </si>
  <si>
    <t>Father Joseph</t>
  </si>
  <si>
    <t>Mme. dâ€™Artagnan</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</si>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</sst>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6" fillId="0" borderId="0" xfId="0" applyFont="1" applyAlignment="1">
      <alignment wrapText="1"/>
    </xf>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5"/>
  <sheetViews>
    <sheetView tabSelected="1" workbookViewId="0">
      <pane ySplit="1" topLeftCell="A69" activePane="bottomLeft" state="frozen"/>
      <selection pane="bottomLeft" activeCell="D29" sqref="D29"/>
    </sheetView>
  </sheetViews>
  <sheetFormatPr defaultColWidth="9.109375" defaultRowHeight="14.4" x14ac:dyDescent="0.3"/>
  <cols>
    <col min="1" max="1" width="10.21875" style="2" customWidth="1"/>
    <col min="2" max="2" width="12.6640625" style="2" customWidth="1"/>
    <col min="3" max="3" width="45.33203125" style="2" customWidth="1"/>
    <col min="4" max="4" width="53.33203125" style="1" customWidth="1"/>
    <col min="5" max="5" width="53.44140625" style="2" customWidth="1"/>
    <col min="6" max="6" width="9.109375" style="2"/>
    <col min="7" max="11" width="15.44140625" style="2" customWidth="1"/>
    <col min="12" max="16384" width="9.109375" style="2"/>
  </cols>
  <sheetData>
    <row r="1" spans="1:16" s="1" customFormat="1" ht="28.8" x14ac:dyDescent="0.3">
      <c r="A1" s="1" t="s">
        <v>263</v>
      </c>
      <c r="B1" s="1" t="s">
        <v>264</v>
      </c>
      <c r="C1" s="1" t="s">
        <v>265</v>
      </c>
      <c r="D1" s="1" t="s">
        <v>266</v>
      </c>
      <c r="E1" s="1" t="s">
        <v>267</v>
      </c>
      <c r="F1" s="1" t="s">
        <v>268</v>
      </c>
      <c r="G1" s="1" t="s">
        <v>269</v>
      </c>
      <c r="H1" s="1" t="s">
        <v>270</v>
      </c>
      <c r="I1" s="1" t="s">
        <v>271</v>
      </c>
      <c r="J1" s="1" t="s">
        <v>272</v>
      </c>
      <c r="K1" s="1" t="s">
        <v>273</v>
      </c>
      <c r="L1" s="1" t="s">
        <v>274</v>
      </c>
      <c r="M1" s="1" t="s">
        <v>275</v>
      </c>
      <c r="N1" s="1" t="s">
        <v>276</v>
      </c>
      <c r="O1" s="1" t="s">
        <v>277</v>
      </c>
      <c r="P1" s="1" t="s">
        <v>278</v>
      </c>
    </row>
    <row r="2" spans="1:16" ht="115.2" x14ac:dyDescent="0.3">
      <c r="A2" s="2">
        <f t="shared" ref="A2:A65" ca="1" si="0">RAND()</f>
        <v>0.74029273687077601</v>
      </c>
      <c r="B2" s="2">
        <v>88</v>
      </c>
      <c r="C2" s="2" t="s">
        <v>87</v>
      </c>
      <c r="D2" s="1" t="s">
        <v>88</v>
      </c>
      <c r="E2" s="2" t="s">
        <v>89</v>
      </c>
      <c r="F2" s="2">
        <v>2</v>
      </c>
      <c r="G2" s="2" t="s">
        <v>280</v>
      </c>
      <c r="H2" s="2" t="s">
        <v>289</v>
      </c>
    </row>
    <row r="3" spans="1:16" ht="43.2" x14ac:dyDescent="0.3">
      <c r="A3" s="2">
        <f t="shared" ca="1" si="0"/>
        <v>0.77600136877600412</v>
      </c>
      <c r="B3" s="2">
        <v>237</v>
      </c>
      <c r="C3" s="2" t="s">
        <v>234</v>
      </c>
      <c r="D3" s="1" t="s">
        <v>235</v>
      </c>
      <c r="E3" s="2" t="s">
        <v>236</v>
      </c>
      <c r="F3" s="2">
        <v>1</v>
      </c>
      <c r="G3" s="2" t="s">
        <v>289</v>
      </c>
    </row>
    <row r="4" spans="1:16" ht="72" x14ac:dyDescent="0.3">
      <c r="A4" s="2">
        <f t="shared" ca="1" si="0"/>
        <v>0.3506121556805154</v>
      </c>
      <c r="B4" s="2">
        <v>7</v>
      </c>
      <c r="C4" s="2" t="s">
        <v>6</v>
      </c>
      <c r="D4" s="1" t="s">
        <v>7</v>
      </c>
      <c r="E4" s="2" t="s">
        <v>8</v>
      </c>
      <c r="F4" s="2">
        <v>0</v>
      </c>
    </row>
    <row r="5" spans="1:16" ht="100.8" x14ac:dyDescent="0.3">
      <c r="A5" s="2">
        <f t="shared" ca="1" si="0"/>
        <v>9.4905015215534738E-2</v>
      </c>
      <c r="B5" s="2">
        <v>162</v>
      </c>
      <c r="C5" s="2" t="s">
        <v>160</v>
      </c>
      <c r="D5" s="1" t="s">
        <v>161</v>
      </c>
      <c r="E5" s="2" t="s">
        <v>162</v>
      </c>
      <c r="F5" s="2">
        <v>2</v>
      </c>
      <c r="G5" s="2" t="s">
        <v>280</v>
      </c>
      <c r="H5" s="2" t="s">
        <v>289</v>
      </c>
    </row>
    <row r="6" spans="1:16" ht="43.2" x14ac:dyDescent="0.3">
      <c r="A6" s="2">
        <f t="shared" ca="1" si="0"/>
        <v>0.71188466457162802</v>
      </c>
      <c r="B6" s="2">
        <v>129</v>
      </c>
      <c r="C6" s="2" t="s">
        <v>127</v>
      </c>
      <c r="D6" s="1" t="s">
        <v>128</v>
      </c>
      <c r="E6" s="2" t="s">
        <v>129</v>
      </c>
      <c r="F6" s="2">
        <v>0</v>
      </c>
    </row>
    <row r="7" spans="1:16" ht="57.6" x14ac:dyDescent="0.3">
      <c r="A7" s="2">
        <f t="shared" ca="1" si="0"/>
        <v>0.16712436988983004</v>
      </c>
      <c r="B7" s="2">
        <v>78</v>
      </c>
      <c r="C7" s="2" t="s">
        <v>77</v>
      </c>
      <c r="D7" s="1" t="s">
        <v>78</v>
      </c>
      <c r="E7" s="2" t="s">
        <v>79</v>
      </c>
      <c r="F7" s="2">
        <v>1</v>
      </c>
      <c r="G7" s="2" t="s">
        <v>280</v>
      </c>
    </row>
    <row r="8" spans="1:16" ht="100.8" x14ac:dyDescent="0.3">
      <c r="A8" s="2">
        <f t="shared" ca="1" si="0"/>
        <v>8.6916053525294301E-2</v>
      </c>
      <c r="B8" s="2">
        <v>64</v>
      </c>
      <c r="C8" s="2" t="s">
        <v>63</v>
      </c>
      <c r="D8" s="1" t="s">
        <v>64</v>
      </c>
      <c r="E8" s="2" t="s">
        <v>65</v>
      </c>
      <c r="F8" s="2">
        <v>2</v>
      </c>
      <c r="G8" s="2" t="s">
        <v>289</v>
      </c>
      <c r="H8" s="2" t="s">
        <v>280</v>
      </c>
    </row>
    <row r="9" spans="1:16" ht="72" x14ac:dyDescent="0.3">
      <c r="A9" s="2">
        <f t="shared" ca="1" si="0"/>
        <v>0.41617844938250148</v>
      </c>
      <c r="B9" s="2">
        <v>166</v>
      </c>
      <c r="C9" s="2" t="s">
        <v>164</v>
      </c>
      <c r="D9" s="1" t="s">
        <v>165</v>
      </c>
      <c r="E9" s="2" t="s">
        <v>166</v>
      </c>
      <c r="F9" s="2">
        <v>1</v>
      </c>
      <c r="G9" s="2" t="s">
        <v>289</v>
      </c>
    </row>
    <row r="10" spans="1:16" ht="43.2" x14ac:dyDescent="0.3">
      <c r="A10" s="2">
        <f t="shared" ca="1" si="0"/>
        <v>2.5618066013702867E-2</v>
      </c>
      <c r="B10" s="2">
        <v>127</v>
      </c>
      <c r="C10" s="2" t="s">
        <v>125</v>
      </c>
      <c r="D10" s="1" t="s">
        <v>126</v>
      </c>
      <c r="E10" s="2" t="s">
        <v>127</v>
      </c>
      <c r="F10" s="2">
        <v>1</v>
      </c>
      <c r="G10" s="2" t="s">
        <v>289</v>
      </c>
    </row>
    <row r="11" spans="1:16" ht="43.2" x14ac:dyDescent="0.3">
      <c r="A11" s="2">
        <f t="shared" ca="1" si="0"/>
        <v>0.74304691808267298</v>
      </c>
      <c r="B11" s="2">
        <v>73</v>
      </c>
      <c r="C11" s="2" t="s">
        <v>72</v>
      </c>
      <c r="D11" s="1" t="s">
        <v>73</v>
      </c>
      <c r="E11" s="2" t="s">
        <v>74</v>
      </c>
      <c r="F11" s="2">
        <v>1</v>
      </c>
      <c r="G11" s="2" t="s">
        <v>287</v>
      </c>
    </row>
    <row r="12" spans="1:16" ht="115.2" x14ac:dyDescent="0.3">
      <c r="A12" s="2">
        <f t="shared" ca="1" si="0"/>
        <v>0.45001739888755865</v>
      </c>
      <c r="B12" s="2">
        <v>65</v>
      </c>
      <c r="C12" s="2" t="s">
        <v>64</v>
      </c>
      <c r="D12" s="1" t="s">
        <v>65</v>
      </c>
      <c r="E12" s="2" t="s">
        <v>66</v>
      </c>
      <c r="F12" s="2">
        <v>2</v>
      </c>
      <c r="G12" s="2" t="s">
        <v>289</v>
      </c>
      <c r="H12" s="2" t="s">
        <v>280</v>
      </c>
    </row>
    <row r="13" spans="1:16" ht="115.2" x14ac:dyDescent="0.3">
      <c r="A13" s="2">
        <f t="shared" ca="1" si="0"/>
        <v>0.89365468145380633</v>
      </c>
      <c r="B13" s="2">
        <v>261</v>
      </c>
      <c r="C13" s="2" t="s">
        <v>257</v>
      </c>
      <c r="D13" s="1" t="s">
        <v>258</v>
      </c>
      <c r="E13" s="2" t="s">
        <v>259</v>
      </c>
      <c r="F13" s="2">
        <v>2</v>
      </c>
      <c r="G13" s="2" t="s">
        <v>280</v>
      </c>
      <c r="H13" s="2" t="s">
        <v>289</v>
      </c>
    </row>
    <row r="14" spans="1:16" ht="72" x14ac:dyDescent="0.3">
      <c r="A14" s="2">
        <f t="shared" ca="1" si="0"/>
        <v>0.3299929495814734</v>
      </c>
      <c r="B14" s="2">
        <v>210</v>
      </c>
      <c r="C14" s="2" t="s">
        <v>208</v>
      </c>
      <c r="D14" s="1" t="s">
        <v>209</v>
      </c>
      <c r="E14" s="2" t="s">
        <v>210</v>
      </c>
      <c r="F14" s="2">
        <v>1</v>
      </c>
      <c r="G14" s="2" t="s">
        <v>280</v>
      </c>
    </row>
    <row r="15" spans="1:16" ht="86.4" x14ac:dyDescent="0.3">
      <c r="A15" s="2">
        <f t="shared" ca="1" si="0"/>
        <v>0.8084995861934986</v>
      </c>
      <c r="B15" s="2">
        <v>42</v>
      </c>
      <c r="C15" s="2" t="s">
        <v>41</v>
      </c>
      <c r="D15" s="1" t="s">
        <v>42</v>
      </c>
      <c r="E15" s="2" t="s">
        <v>43</v>
      </c>
      <c r="F15" s="2">
        <v>1</v>
      </c>
      <c r="G15" s="2" t="s">
        <v>280</v>
      </c>
    </row>
    <row r="16" spans="1:16" ht="72" x14ac:dyDescent="0.3">
      <c r="A16" s="2">
        <f t="shared" ca="1" si="0"/>
        <v>0.72321987657509046</v>
      </c>
      <c r="B16" s="2">
        <v>57</v>
      </c>
      <c r="C16" s="2" t="s">
        <v>56</v>
      </c>
      <c r="D16" s="1" t="s">
        <v>57</v>
      </c>
      <c r="E16" s="2" t="s">
        <v>58</v>
      </c>
      <c r="F16" s="2">
        <v>1</v>
      </c>
      <c r="G16" s="2" t="s">
        <v>289</v>
      </c>
    </row>
    <row r="17" spans="1:8" ht="86.4" x14ac:dyDescent="0.3">
      <c r="A17" s="2">
        <f t="shared" ca="1" si="0"/>
        <v>0.78491933860439023</v>
      </c>
      <c r="B17" s="2">
        <v>46</v>
      </c>
      <c r="C17" s="2" t="s">
        <v>45</v>
      </c>
      <c r="D17" s="1" t="s">
        <v>46</v>
      </c>
      <c r="E17" s="2" t="s">
        <v>47</v>
      </c>
      <c r="F17" s="2">
        <v>2</v>
      </c>
      <c r="G17" s="2" t="s">
        <v>280</v>
      </c>
      <c r="H17" s="2" t="s">
        <v>290</v>
      </c>
    </row>
    <row r="18" spans="1:8" ht="28.8" x14ac:dyDescent="0.3">
      <c r="A18" s="2">
        <f t="shared" ca="1" si="0"/>
        <v>0.13104122979642074</v>
      </c>
      <c r="B18" s="2">
        <v>29</v>
      </c>
      <c r="C18" s="2" t="s">
        <v>28</v>
      </c>
      <c r="D18" s="1" t="s">
        <v>29</v>
      </c>
      <c r="E18" s="2" t="s">
        <v>30</v>
      </c>
      <c r="F18" s="2">
        <v>0</v>
      </c>
    </row>
    <row r="19" spans="1:8" ht="72" x14ac:dyDescent="0.3">
      <c r="A19" s="2">
        <f t="shared" ca="1" si="0"/>
        <v>5.735571686457186E-2</v>
      </c>
      <c r="B19" s="2">
        <v>6</v>
      </c>
      <c r="C19" s="2" t="s">
        <v>5</v>
      </c>
      <c r="D19" s="1" t="s">
        <v>6</v>
      </c>
      <c r="E19" s="2" t="s">
        <v>7</v>
      </c>
      <c r="F19" s="2">
        <v>1</v>
      </c>
      <c r="G19" s="2" t="s">
        <v>291</v>
      </c>
    </row>
    <row r="20" spans="1:8" ht="43.2" x14ac:dyDescent="0.3">
      <c r="A20" s="2">
        <f t="shared" ca="1" si="0"/>
        <v>0.69864179786342973</v>
      </c>
      <c r="B20" s="2">
        <v>113</v>
      </c>
      <c r="C20" s="2" t="s">
        <v>112</v>
      </c>
      <c r="D20" s="1" t="s">
        <v>113</v>
      </c>
      <c r="E20" s="2" t="s">
        <v>114</v>
      </c>
      <c r="F20" s="2">
        <v>1</v>
      </c>
      <c r="G20" s="2" t="s">
        <v>289</v>
      </c>
    </row>
    <row r="21" spans="1:8" ht="28.8" x14ac:dyDescent="0.3">
      <c r="A21" s="2">
        <f t="shared" ca="1" si="0"/>
        <v>0.98706346428568537</v>
      </c>
      <c r="B21" s="2">
        <v>137</v>
      </c>
      <c r="C21" s="2" t="s">
        <v>135</v>
      </c>
      <c r="D21" s="1" t="s">
        <v>136</v>
      </c>
      <c r="E21" s="2" t="s">
        <v>137</v>
      </c>
      <c r="F21" s="2">
        <v>1</v>
      </c>
      <c r="G21" s="2" t="s">
        <v>289</v>
      </c>
    </row>
    <row r="22" spans="1:8" ht="72" x14ac:dyDescent="0.3">
      <c r="A22" s="2">
        <f t="shared" ca="1" si="0"/>
        <v>0.12033981541753069</v>
      </c>
      <c r="B22" s="2">
        <v>196</v>
      </c>
      <c r="C22" s="2" t="s">
        <v>194</v>
      </c>
      <c r="D22" s="1" t="s">
        <v>195</v>
      </c>
      <c r="E22" s="2" t="s">
        <v>196</v>
      </c>
      <c r="F22" s="2">
        <v>2</v>
      </c>
      <c r="G22" s="2" t="s">
        <v>280</v>
      </c>
      <c r="H22" s="2" t="s">
        <v>289</v>
      </c>
    </row>
    <row r="23" spans="1:8" ht="115.2" x14ac:dyDescent="0.3">
      <c r="A23" s="2">
        <f t="shared" ca="1" si="0"/>
        <v>0.57116508175196223</v>
      </c>
      <c r="B23" s="2">
        <v>116</v>
      </c>
      <c r="C23" s="2" t="s">
        <v>115</v>
      </c>
      <c r="D23" s="1" t="s">
        <v>116</v>
      </c>
      <c r="E23" s="2" t="s">
        <v>117</v>
      </c>
      <c r="F23" s="2">
        <v>2</v>
      </c>
      <c r="G23" s="2" t="s">
        <v>289</v>
      </c>
      <c r="H23" s="2" t="s">
        <v>289</v>
      </c>
    </row>
    <row r="24" spans="1:8" ht="43.2" x14ac:dyDescent="0.3">
      <c r="A24" s="2">
        <f t="shared" ca="1" si="0"/>
        <v>0.12376736717253844</v>
      </c>
      <c r="B24" s="2">
        <v>238</v>
      </c>
      <c r="C24" s="2" t="s">
        <v>235</v>
      </c>
      <c r="D24" s="1" t="s">
        <v>236</v>
      </c>
      <c r="E24" s="2" t="s">
        <v>237</v>
      </c>
      <c r="F24" s="2">
        <v>0</v>
      </c>
    </row>
    <row r="25" spans="1:8" ht="28.8" x14ac:dyDescent="0.3">
      <c r="A25" s="2">
        <f t="shared" ca="1" si="0"/>
        <v>0.81477218794923423</v>
      </c>
      <c r="B25" s="2">
        <v>157</v>
      </c>
      <c r="C25" s="2" t="s">
        <v>155</v>
      </c>
      <c r="D25" s="1" t="s">
        <v>156</v>
      </c>
      <c r="E25" s="2" t="s">
        <v>157</v>
      </c>
      <c r="F25" s="2">
        <v>2</v>
      </c>
      <c r="G25" s="2" t="s">
        <v>289</v>
      </c>
      <c r="H25" s="2" t="s">
        <v>288</v>
      </c>
    </row>
    <row r="26" spans="1:8" ht="129.6" x14ac:dyDescent="0.3">
      <c r="A26" s="2">
        <f t="shared" ca="1" si="0"/>
        <v>0.4025882527735265</v>
      </c>
      <c r="B26" s="2">
        <v>264</v>
      </c>
      <c r="C26" s="2" t="s">
        <v>260</v>
      </c>
      <c r="D26" s="1" t="s">
        <v>261</v>
      </c>
      <c r="E26" s="2" t="s">
        <v>262</v>
      </c>
      <c r="F26" s="2">
        <v>2</v>
      </c>
      <c r="G26" s="2" t="s">
        <v>280</v>
      </c>
      <c r="H26" s="2" t="s">
        <v>287</v>
      </c>
    </row>
    <row r="27" spans="1:8" ht="28.8" x14ac:dyDescent="0.3">
      <c r="A27" s="2">
        <f t="shared" ca="1" si="0"/>
        <v>0.33238691233455553</v>
      </c>
      <c r="B27" s="2">
        <v>81</v>
      </c>
      <c r="C27" s="2" t="s">
        <v>80</v>
      </c>
      <c r="D27" s="1" t="s">
        <v>81</v>
      </c>
      <c r="E27" s="2" t="s">
        <v>82</v>
      </c>
      <c r="F27" s="2">
        <v>2</v>
      </c>
      <c r="G27" s="2" t="s">
        <v>289</v>
      </c>
      <c r="H27" s="2" t="s">
        <v>289</v>
      </c>
    </row>
    <row r="28" spans="1:8" ht="43.2" x14ac:dyDescent="0.3">
      <c r="A28" s="2">
        <f t="shared" ca="1" si="0"/>
        <v>0.597042463868935</v>
      </c>
      <c r="B28" s="2">
        <v>104</v>
      </c>
      <c r="C28" s="2" t="s">
        <v>103</v>
      </c>
      <c r="D28" s="1" t="s">
        <v>104</v>
      </c>
      <c r="E28" s="2" t="s">
        <v>105</v>
      </c>
      <c r="F28" s="2">
        <v>1</v>
      </c>
      <c r="G28" s="2" t="s">
        <v>289</v>
      </c>
    </row>
    <row r="29" spans="1:8" ht="100.8" x14ac:dyDescent="0.3">
      <c r="A29" s="2">
        <f t="shared" ca="1" si="0"/>
        <v>0.54813313312647294</v>
      </c>
      <c r="B29" s="2">
        <v>1</v>
      </c>
      <c r="C29" s="2" t="s">
        <v>0</v>
      </c>
      <c r="D29" s="1" t="s">
        <v>1</v>
      </c>
      <c r="E29" s="2" t="s">
        <v>2</v>
      </c>
      <c r="F29" s="2">
        <v>1</v>
      </c>
      <c r="G29" s="2" t="s">
        <v>291</v>
      </c>
    </row>
    <row r="30" spans="1:8" ht="57.6" x14ac:dyDescent="0.3">
      <c r="A30" s="2">
        <f t="shared" ca="1" si="0"/>
        <v>0.75768300335178129</v>
      </c>
      <c r="B30" s="2">
        <v>68</v>
      </c>
      <c r="C30" s="2" t="s">
        <v>67</v>
      </c>
      <c r="D30" s="1" t="s">
        <v>68</v>
      </c>
      <c r="E30" s="2" t="s">
        <v>69</v>
      </c>
      <c r="F30" s="2">
        <v>2</v>
      </c>
      <c r="G30" s="2" t="s">
        <v>289</v>
      </c>
      <c r="H30" s="2" t="s">
        <v>280</v>
      </c>
    </row>
    <row r="31" spans="1:8" ht="72" x14ac:dyDescent="0.3">
      <c r="A31" s="2">
        <f t="shared" ca="1" si="0"/>
        <v>0.57203379728257664</v>
      </c>
      <c r="B31" s="2">
        <v>54</v>
      </c>
      <c r="C31" s="2" t="s">
        <v>53</v>
      </c>
      <c r="D31" s="1" t="s">
        <v>54</v>
      </c>
      <c r="E31" s="2" t="s">
        <v>55</v>
      </c>
      <c r="F31" s="2">
        <v>1</v>
      </c>
      <c r="G31" s="2" t="s">
        <v>289</v>
      </c>
    </row>
    <row r="32" spans="1:8" ht="28.8" x14ac:dyDescent="0.3">
      <c r="A32" s="2">
        <f t="shared" ca="1" si="0"/>
        <v>0.47771394866758132</v>
      </c>
      <c r="B32" s="2">
        <v>208</v>
      </c>
      <c r="C32" s="2" t="s">
        <v>206</v>
      </c>
      <c r="D32" s="1" t="s">
        <v>207</v>
      </c>
      <c r="E32" s="2" t="s">
        <v>208</v>
      </c>
      <c r="F32" s="2">
        <v>1</v>
      </c>
      <c r="G32" s="2" t="s">
        <v>280</v>
      </c>
    </row>
    <row r="33" spans="1:9" ht="28.8" x14ac:dyDescent="0.3">
      <c r="A33" s="2">
        <f t="shared" ca="1" si="0"/>
        <v>0.9085663393287654</v>
      </c>
      <c r="B33" s="2">
        <v>39</v>
      </c>
      <c r="C33" s="2" t="s">
        <v>38</v>
      </c>
      <c r="D33" s="1" t="s">
        <v>39</v>
      </c>
      <c r="E33" s="2" t="s">
        <v>40</v>
      </c>
      <c r="F33" s="2">
        <v>2</v>
      </c>
      <c r="G33" s="2" t="s">
        <v>287</v>
      </c>
      <c r="H33" s="2" t="s">
        <v>289</v>
      </c>
    </row>
    <row r="34" spans="1:9" ht="43.2" x14ac:dyDescent="0.3">
      <c r="A34" s="2">
        <f t="shared" ca="1" si="0"/>
        <v>5.8383772201572981E-2</v>
      </c>
      <c r="B34" s="2">
        <v>119</v>
      </c>
      <c r="C34" s="2" t="s">
        <v>118</v>
      </c>
      <c r="D34" s="1" t="s">
        <v>119</v>
      </c>
      <c r="E34" s="2" t="s">
        <v>120</v>
      </c>
      <c r="F34" s="2">
        <v>2</v>
      </c>
      <c r="G34" s="2" t="s">
        <v>289</v>
      </c>
      <c r="H34" s="2" t="s">
        <v>287</v>
      </c>
    </row>
    <row r="35" spans="1:9" ht="43.2" x14ac:dyDescent="0.3">
      <c r="A35" s="2">
        <f t="shared" ca="1" si="0"/>
        <v>7.1081441855929017E-2</v>
      </c>
      <c r="B35" s="2">
        <v>22</v>
      </c>
      <c r="C35" s="2" t="s">
        <v>21</v>
      </c>
      <c r="D35" s="1" t="s">
        <v>22</v>
      </c>
      <c r="E35" s="2" t="s">
        <v>23</v>
      </c>
      <c r="F35" s="2">
        <v>1</v>
      </c>
      <c r="G35" s="2" t="s">
        <v>287</v>
      </c>
    </row>
    <row r="36" spans="1:9" x14ac:dyDescent="0.3">
      <c r="A36" s="2">
        <f t="shared" ca="1" si="0"/>
        <v>3.2605461906472066E-2</v>
      </c>
      <c r="B36" s="2">
        <v>240</v>
      </c>
      <c r="C36" s="2" t="s">
        <v>237</v>
      </c>
      <c r="D36" s="1" t="s">
        <v>238</v>
      </c>
      <c r="E36" s="2" t="s">
        <v>215</v>
      </c>
      <c r="F36" s="2">
        <v>0</v>
      </c>
    </row>
    <row r="37" spans="1:9" ht="43.2" x14ac:dyDescent="0.3">
      <c r="A37" s="2">
        <f t="shared" ca="1" si="0"/>
        <v>2.8262304879894784E-2</v>
      </c>
      <c r="B37" s="2">
        <v>83</v>
      </c>
      <c r="C37" s="2" t="s">
        <v>82</v>
      </c>
      <c r="D37" s="1" t="s">
        <v>83</v>
      </c>
      <c r="E37" s="2" t="s">
        <v>84</v>
      </c>
      <c r="F37" s="2">
        <v>1</v>
      </c>
      <c r="G37" s="2" t="s">
        <v>289</v>
      </c>
    </row>
    <row r="38" spans="1:9" ht="43.2" x14ac:dyDescent="0.3">
      <c r="A38" s="2">
        <f t="shared" ca="1" si="0"/>
        <v>0.41567067302385585</v>
      </c>
      <c r="B38" s="2">
        <v>234</v>
      </c>
      <c r="C38" s="2" t="s">
        <v>231</v>
      </c>
      <c r="D38" s="1" t="s">
        <v>232</v>
      </c>
      <c r="E38" s="2" t="s">
        <v>233</v>
      </c>
      <c r="F38" s="2">
        <v>0</v>
      </c>
    </row>
    <row r="39" spans="1:9" ht="115.2" x14ac:dyDescent="0.3">
      <c r="A39" s="2">
        <f t="shared" ca="1" si="0"/>
        <v>0.31003667506333465</v>
      </c>
      <c r="B39" s="2">
        <v>51</v>
      </c>
      <c r="C39" s="2" t="s">
        <v>50</v>
      </c>
      <c r="D39" s="1" t="s">
        <v>51</v>
      </c>
      <c r="E39" s="2" t="s">
        <v>52</v>
      </c>
      <c r="F39" s="2">
        <v>1</v>
      </c>
      <c r="G39" s="2" t="s">
        <v>280</v>
      </c>
    </row>
    <row r="40" spans="1:9" ht="28.8" x14ac:dyDescent="0.3">
      <c r="A40" s="2">
        <f t="shared" ca="1" si="0"/>
        <v>0.88326712122910966</v>
      </c>
      <c r="B40" s="2">
        <v>153</v>
      </c>
      <c r="C40" s="2" t="s">
        <v>151</v>
      </c>
      <c r="D40" s="1" t="s">
        <v>152</v>
      </c>
      <c r="E40" s="2" t="s">
        <v>153</v>
      </c>
      <c r="F40" s="2">
        <v>3</v>
      </c>
      <c r="G40" s="2" t="s">
        <v>288</v>
      </c>
      <c r="H40" s="2" t="s">
        <v>289</v>
      </c>
      <c r="I40" s="2" t="s">
        <v>289</v>
      </c>
    </row>
    <row r="41" spans="1:9" ht="43.2" x14ac:dyDescent="0.3">
      <c r="A41" s="2">
        <f t="shared" ca="1" si="0"/>
        <v>0.14355354992420588</v>
      </c>
      <c r="B41" s="2">
        <v>249</v>
      </c>
      <c r="C41" s="2" t="s">
        <v>245</v>
      </c>
      <c r="D41" s="1" t="s">
        <v>246</v>
      </c>
      <c r="E41" s="2" t="s">
        <v>247</v>
      </c>
      <c r="F41" s="2">
        <v>1</v>
      </c>
      <c r="G41" s="2" t="s">
        <v>289</v>
      </c>
    </row>
    <row r="42" spans="1:9" ht="43.2" x14ac:dyDescent="0.3">
      <c r="A42" s="2">
        <f t="shared" ca="1" si="0"/>
        <v>0.13355513368517025</v>
      </c>
      <c r="B42" s="2">
        <v>173</v>
      </c>
      <c r="C42" s="2" t="s">
        <v>171</v>
      </c>
      <c r="D42" s="1" t="s">
        <v>172</v>
      </c>
      <c r="E42" s="2" t="s">
        <v>173</v>
      </c>
      <c r="F42" s="2">
        <v>1</v>
      </c>
      <c r="G42" s="2" t="s">
        <v>289</v>
      </c>
    </row>
    <row r="43" spans="1:9" ht="100.8" x14ac:dyDescent="0.3">
      <c r="A43" s="2">
        <f t="shared" ca="1" si="0"/>
        <v>0.86594369208848354</v>
      </c>
      <c r="B43" s="2">
        <v>20</v>
      </c>
      <c r="C43" s="2" t="s">
        <v>19</v>
      </c>
      <c r="D43" s="1" t="s">
        <v>20</v>
      </c>
      <c r="E43" s="2" t="s">
        <v>21</v>
      </c>
      <c r="F43" s="2">
        <v>1</v>
      </c>
      <c r="G43" s="2" t="s">
        <v>280</v>
      </c>
    </row>
    <row r="44" spans="1:9" ht="72" x14ac:dyDescent="0.3">
      <c r="A44" s="2">
        <f t="shared" ca="1" si="0"/>
        <v>0.20420551298029777</v>
      </c>
      <c r="B44" s="2">
        <v>211</v>
      </c>
      <c r="C44" s="2" t="s">
        <v>209</v>
      </c>
      <c r="D44" s="1" t="s">
        <v>210</v>
      </c>
      <c r="E44" s="2" t="s">
        <v>211</v>
      </c>
      <c r="F44" s="2">
        <v>1</v>
      </c>
      <c r="G44" s="2" t="s">
        <v>280</v>
      </c>
    </row>
    <row r="45" spans="1:9" ht="57.6" x14ac:dyDescent="0.3">
      <c r="A45" s="2">
        <f t="shared" ca="1" si="0"/>
        <v>0.81989527360595349</v>
      </c>
      <c r="B45" s="2">
        <v>221</v>
      </c>
      <c r="C45" s="2" t="s">
        <v>219</v>
      </c>
      <c r="D45" s="1" t="s">
        <v>220</v>
      </c>
      <c r="E45" s="2" t="s">
        <v>221</v>
      </c>
      <c r="F45" s="2">
        <v>2</v>
      </c>
      <c r="G45" s="2" t="s">
        <v>292</v>
      </c>
      <c r="H45" s="2" t="s">
        <v>289</v>
      </c>
    </row>
    <row r="46" spans="1:9" ht="28.8" x14ac:dyDescent="0.3">
      <c r="A46" s="2">
        <f t="shared" ca="1" si="0"/>
        <v>0.22376635033183379</v>
      </c>
      <c r="B46" s="2">
        <v>235</v>
      </c>
      <c r="C46" s="2" t="s">
        <v>232</v>
      </c>
      <c r="D46" s="1" t="s">
        <v>233</v>
      </c>
      <c r="E46" s="2" t="s">
        <v>234</v>
      </c>
      <c r="F46" s="2">
        <v>1</v>
      </c>
      <c r="G46" s="2" t="s">
        <v>289</v>
      </c>
    </row>
    <row r="47" spans="1:9" ht="43.2" x14ac:dyDescent="0.3">
      <c r="A47" s="2">
        <f t="shared" ca="1" si="0"/>
        <v>0.96616248111371039</v>
      </c>
      <c r="B47" s="2">
        <v>96</v>
      </c>
      <c r="C47" s="2" t="s">
        <v>95</v>
      </c>
      <c r="D47" s="1" t="s">
        <v>96</v>
      </c>
      <c r="E47" s="2" t="s">
        <v>97</v>
      </c>
      <c r="F47" s="2">
        <v>1</v>
      </c>
      <c r="G47" s="2" t="s">
        <v>289</v>
      </c>
    </row>
    <row r="48" spans="1:9" ht="43.2" x14ac:dyDescent="0.3">
      <c r="A48" s="2">
        <f t="shared" ca="1" si="0"/>
        <v>0.52896867254331781</v>
      </c>
      <c r="B48" s="2">
        <v>76</v>
      </c>
      <c r="C48" s="2" t="s">
        <v>75</v>
      </c>
      <c r="D48" s="1" t="s">
        <v>76</v>
      </c>
      <c r="E48" s="2" t="s">
        <v>77</v>
      </c>
      <c r="F48" s="2">
        <v>2</v>
      </c>
      <c r="G48" s="2" t="s">
        <v>280</v>
      </c>
      <c r="H48" s="2" t="s">
        <v>289</v>
      </c>
    </row>
    <row r="49" spans="1:9" ht="43.2" x14ac:dyDescent="0.3">
      <c r="A49" s="2">
        <f t="shared" ca="1" si="0"/>
        <v>6.9870071166687753E-2</v>
      </c>
      <c r="B49" s="2">
        <v>217</v>
      </c>
      <c r="C49" s="2" t="s">
        <v>215</v>
      </c>
      <c r="D49" s="1" t="s">
        <v>216</v>
      </c>
      <c r="E49" s="2" t="s">
        <v>217</v>
      </c>
      <c r="F49" s="2">
        <v>2</v>
      </c>
      <c r="G49" s="2" t="s">
        <v>280</v>
      </c>
      <c r="H49" s="2" t="s">
        <v>287</v>
      </c>
    </row>
    <row r="50" spans="1:9" ht="43.2" x14ac:dyDescent="0.3">
      <c r="A50" s="2">
        <f t="shared" ca="1" si="0"/>
        <v>0.46148741280610417</v>
      </c>
      <c r="B50" s="2">
        <v>24</v>
      </c>
      <c r="C50" s="2" t="s">
        <v>23</v>
      </c>
      <c r="D50" s="1" t="s">
        <v>24</v>
      </c>
      <c r="E50" s="2" t="s">
        <v>25</v>
      </c>
      <c r="F50" s="2">
        <v>1</v>
      </c>
      <c r="G50" s="2" t="s">
        <v>289</v>
      </c>
    </row>
    <row r="51" spans="1:9" ht="43.2" x14ac:dyDescent="0.3">
      <c r="A51" s="2">
        <f t="shared" ca="1" si="0"/>
        <v>0.88184205730434961</v>
      </c>
      <c r="B51" s="2">
        <v>186</v>
      </c>
      <c r="C51" s="2" t="s">
        <v>184</v>
      </c>
      <c r="D51" s="1" t="s">
        <v>185</v>
      </c>
      <c r="E51" s="2" t="s">
        <v>186</v>
      </c>
      <c r="F51" s="2">
        <v>1</v>
      </c>
      <c r="G51" s="2" t="s">
        <v>289</v>
      </c>
    </row>
    <row r="52" spans="1:9" ht="43.2" x14ac:dyDescent="0.3">
      <c r="A52" s="2">
        <f t="shared" ca="1" si="0"/>
        <v>0.49971754228733922</v>
      </c>
      <c r="B52" s="2">
        <v>40</v>
      </c>
      <c r="C52" s="2" t="s">
        <v>39</v>
      </c>
      <c r="D52" s="1" t="s">
        <v>40</v>
      </c>
      <c r="E52" s="2" t="s">
        <v>41</v>
      </c>
      <c r="F52" s="2">
        <v>2</v>
      </c>
      <c r="G52" s="2" t="s">
        <v>280</v>
      </c>
      <c r="H52" s="2" t="s">
        <v>289</v>
      </c>
    </row>
    <row r="53" spans="1:9" ht="28.8" x14ac:dyDescent="0.3">
      <c r="A53" s="2">
        <f t="shared" ca="1" si="0"/>
        <v>0.20201334329582921</v>
      </c>
      <c r="B53" s="2">
        <v>134</v>
      </c>
      <c r="C53" s="2" t="s">
        <v>132</v>
      </c>
      <c r="D53" s="1" t="s">
        <v>133</v>
      </c>
      <c r="E53" s="2" t="s">
        <v>134</v>
      </c>
      <c r="F53" s="2">
        <v>2</v>
      </c>
      <c r="G53" s="2" t="s">
        <v>289</v>
      </c>
      <c r="H53" s="2" t="s">
        <v>289</v>
      </c>
    </row>
    <row r="54" spans="1:9" ht="43.2" x14ac:dyDescent="0.3">
      <c r="A54" s="2">
        <f t="shared" ca="1" si="0"/>
        <v>0.87795732467827936</v>
      </c>
      <c r="B54" s="2">
        <v>122</v>
      </c>
      <c r="C54" s="2" t="s">
        <v>121</v>
      </c>
      <c r="D54" s="1" t="s">
        <v>122</v>
      </c>
      <c r="E54" s="2" t="s">
        <v>123</v>
      </c>
      <c r="F54" s="2">
        <v>3</v>
      </c>
      <c r="G54" s="2" t="s">
        <v>289</v>
      </c>
      <c r="H54" s="2" t="s">
        <v>289</v>
      </c>
      <c r="I54" s="2" t="s">
        <v>289</v>
      </c>
    </row>
    <row r="55" spans="1:9" ht="57.6" x14ac:dyDescent="0.3">
      <c r="A55" s="2">
        <f t="shared" ca="1" si="0"/>
        <v>0.74116914993547234</v>
      </c>
      <c r="B55" s="2">
        <v>259</v>
      </c>
      <c r="C55" s="2" t="s">
        <v>255</v>
      </c>
      <c r="D55" s="1" t="s">
        <v>256</v>
      </c>
      <c r="E55" s="2" t="s">
        <v>257</v>
      </c>
      <c r="F55" s="2">
        <v>1</v>
      </c>
      <c r="G55" s="2" t="s">
        <v>280</v>
      </c>
    </row>
    <row r="56" spans="1:9" ht="28.8" x14ac:dyDescent="0.3">
      <c r="A56" s="2">
        <f t="shared" ca="1" si="0"/>
        <v>0.13328324874714614</v>
      </c>
      <c r="B56" s="2">
        <v>141</v>
      </c>
      <c r="C56" s="2" t="s">
        <v>139</v>
      </c>
      <c r="D56" s="1" t="s">
        <v>140</v>
      </c>
      <c r="E56" s="2" t="s">
        <v>141</v>
      </c>
      <c r="F56" s="2">
        <v>2</v>
      </c>
      <c r="G56" s="2" t="s">
        <v>289</v>
      </c>
      <c r="H56" s="2" t="s">
        <v>289</v>
      </c>
    </row>
    <row r="57" spans="1:9" ht="57.6" x14ac:dyDescent="0.3">
      <c r="A57" s="2">
        <f t="shared" ca="1" si="0"/>
        <v>0.78045252889159333</v>
      </c>
      <c r="B57" s="2">
        <v>85</v>
      </c>
      <c r="C57" s="2" t="s">
        <v>84</v>
      </c>
      <c r="D57" s="1" t="s">
        <v>85</v>
      </c>
      <c r="E57" s="2" t="s">
        <v>86</v>
      </c>
      <c r="F57" s="2">
        <v>2</v>
      </c>
      <c r="G57" s="2" t="s">
        <v>289</v>
      </c>
      <c r="H57" s="2" t="s">
        <v>280</v>
      </c>
    </row>
    <row r="58" spans="1:9" ht="43.2" x14ac:dyDescent="0.3">
      <c r="A58" s="2">
        <f t="shared" ca="1" si="0"/>
        <v>0.42950996408271314</v>
      </c>
      <c r="B58" s="2">
        <v>105</v>
      </c>
      <c r="C58" s="2" t="s">
        <v>104</v>
      </c>
      <c r="D58" s="1" t="s">
        <v>105</v>
      </c>
      <c r="E58" s="2" t="s">
        <v>106</v>
      </c>
      <c r="F58" s="2">
        <v>1</v>
      </c>
      <c r="G58" s="2" t="s">
        <v>289</v>
      </c>
    </row>
    <row r="59" spans="1:9" ht="100.8" x14ac:dyDescent="0.3">
      <c r="A59" s="2">
        <f t="shared" ca="1" si="0"/>
        <v>0.91950973457342022</v>
      </c>
      <c r="B59" s="2">
        <v>47</v>
      </c>
      <c r="C59" s="2" t="s">
        <v>46</v>
      </c>
      <c r="D59" s="1" t="s">
        <v>47</v>
      </c>
      <c r="E59" s="2" t="s">
        <v>48</v>
      </c>
      <c r="F59" s="2">
        <v>2</v>
      </c>
      <c r="G59" s="2" t="s">
        <v>286</v>
      </c>
      <c r="H59" s="2" t="s">
        <v>280</v>
      </c>
    </row>
    <row r="60" spans="1:9" ht="28.8" x14ac:dyDescent="0.3">
      <c r="A60" s="2">
        <f t="shared" ca="1" si="0"/>
        <v>0.28880594972288198</v>
      </c>
      <c r="B60" s="2">
        <v>124</v>
      </c>
      <c r="C60" s="2" t="s">
        <v>123</v>
      </c>
      <c r="D60" s="1" t="s">
        <v>124</v>
      </c>
      <c r="E60" s="2" t="s">
        <v>110</v>
      </c>
      <c r="F60" s="2">
        <v>1</v>
      </c>
      <c r="G60" s="2" t="s">
        <v>287</v>
      </c>
    </row>
    <row r="61" spans="1:9" ht="43.2" x14ac:dyDescent="0.3">
      <c r="A61" s="2">
        <f t="shared" ca="1" si="0"/>
        <v>0.28304745544150967</v>
      </c>
      <c r="B61" s="2">
        <v>184</v>
      </c>
      <c r="C61" s="2" t="s">
        <v>182</v>
      </c>
      <c r="D61" s="1" t="s">
        <v>183</v>
      </c>
      <c r="E61" s="2" t="s">
        <v>184</v>
      </c>
      <c r="F61" s="2">
        <v>2</v>
      </c>
      <c r="G61" s="2" t="s">
        <v>289</v>
      </c>
      <c r="H61" s="2" t="s">
        <v>289</v>
      </c>
    </row>
    <row r="62" spans="1:9" ht="115.2" x14ac:dyDescent="0.3">
      <c r="A62" s="2">
        <f t="shared" ca="1" si="0"/>
        <v>0.45374534850325332</v>
      </c>
      <c r="B62" s="2">
        <v>48</v>
      </c>
      <c r="C62" s="2" t="s">
        <v>47</v>
      </c>
      <c r="D62" s="1" t="s">
        <v>48</v>
      </c>
      <c r="E62" s="2" t="s">
        <v>49</v>
      </c>
      <c r="F62" s="2">
        <v>0</v>
      </c>
    </row>
    <row r="63" spans="1:9" ht="28.8" x14ac:dyDescent="0.3">
      <c r="A63" s="2">
        <f t="shared" ca="1" si="0"/>
        <v>0.70816880752529865</v>
      </c>
      <c r="B63" s="2">
        <v>189</v>
      </c>
      <c r="C63" s="2" t="s">
        <v>187</v>
      </c>
      <c r="D63" s="1" t="s">
        <v>188</v>
      </c>
      <c r="E63" s="2" t="s">
        <v>189</v>
      </c>
      <c r="F63" s="2">
        <v>0</v>
      </c>
    </row>
    <row r="64" spans="1:9" ht="144" x14ac:dyDescent="0.3">
      <c r="A64" s="2">
        <f t="shared" ca="1" si="0"/>
        <v>0.52655284387172829</v>
      </c>
      <c r="B64" s="2">
        <v>8</v>
      </c>
      <c r="C64" s="2" t="s">
        <v>7</v>
      </c>
      <c r="D64" s="1" t="s">
        <v>8</v>
      </c>
      <c r="E64" s="2" t="s">
        <v>9</v>
      </c>
      <c r="F64" s="2">
        <v>1</v>
      </c>
      <c r="G64" s="2" t="s">
        <v>289</v>
      </c>
    </row>
    <row r="65" spans="1:10" ht="43.2" x14ac:dyDescent="0.3">
      <c r="A65" s="2">
        <f t="shared" ca="1" si="0"/>
        <v>0.18799344361376669</v>
      </c>
      <c r="B65" s="2">
        <v>91</v>
      </c>
      <c r="C65" s="2" t="s">
        <v>90</v>
      </c>
      <c r="D65" s="1" t="s">
        <v>91</v>
      </c>
      <c r="E65" s="2" t="s">
        <v>92</v>
      </c>
      <c r="F65" s="2">
        <v>1</v>
      </c>
      <c r="G65" s="2" t="s">
        <v>280</v>
      </c>
    </row>
    <row r="66" spans="1:10" ht="115.2" x14ac:dyDescent="0.3">
      <c r="A66" s="2">
        <f t="shared" ref="A66:A129" ca="1" si="1">RAND()</f>
        <v>0.54236397777694922</v>
      </c>
      <c r="B66" s="2">
        <v>2</v>
      </c>
      <c r="C66" s="2" t="s">
        <v>1</v>
      </c>
      <c r="D66" s="1" t="s">
        <v>2</v>
      </c>
      <c r="E66" s="2" t="s">
        <v>3</v>
      </c>
      <c r="F66" s="2">
        <v>0</v>
      </c>
    </row>
    <row r="67" spans="1:10" ht="57.6" x14ac:dyDescent="0.3">
      <c r="A67" s="2">
        <f t="shared" ca="1" si="1"/>
        <v>0.7748234523326214</v>
      </c>
      <c r="B67" s="2">
        <v>67</v>
      </c>
      <c r="C67" s="2" t="s">
        <v>66</v>
      </c>
      <c r="D67" s="1" t="s">
        <v>67</v>
      </c>
      <c r="E67" s="2" t="s">
        <v>68</v>
      </c>
      <c r="F67" s="2">
        <v>1</v>
      </c>
      <c r="G67" s="2" t="s">
        <v>289</v>
      </c>
    </row>
    <row r="68" spans="1:10" ht="86.4" x14ac:dyDescent="0.3">
      <c r="A68" s="2">
        <f t="shared" ca="1" si="1"/>
        <v>0.81121101118491057</v>
      </c>
      <c r="B68" s="2">
        <v>63</v>
      </c>
      <c r="C68" s="2" t="s">
        <v>62</v>
      </c>
      <c r="D68" s="1" t="s">
        <v>63</v>
      </c>
      <c r="E68" s="2" t="s">
        <v>64</v>
      </c>
      <c r="F68" s="2">
        <v>1</v>
      </c>
      <c r="G68" s="2" t="s">
        <v>289</v>
      </c>
    </row>
    <row r="69" spans="1:10" ht="43.2" x14ac:dyDescent="0.3">
      <c r="A69" s="2">
        <f t="shared" ca="1" si="1"/>
        <v>9.9189027978600297E-2</v>
      </c>
      <c r="B69" s="2">
        <v>100</v>
      </c>
      <c r="C69" s="2" t="s">
        <v>99</v>
      </c>
      <c r="D69" s="1" t="s">
        <v>100</v>
      </c>
      <c r="E69" s="2" t="s">
        <v>101</v>
      </c>
      <c r="F69" s="2">
        <v>0</v>
      </c>
    </row>
    <row r="70" spans="1:10" ht="57.6" x14ac:dyDescent="0.3">
      <c r="A70" s="2">
        <f t="shared" ca="1" si="1"/>
        <v>0.70654362290217043</v>
      </c>
      <c r="B70" s="2">
        <v>178</v>
      </c>
      <c r="C70" s="2" t="s">
        <v>176</v>
      </c>
      <c r="D70" s="1" t="s">
        <v>177</v>
      </c>
      <c r="E70" s="2" t="s">
        <v>178</v>
      </c>
      <c r="F70" s="2">
        <v>2</v>
      </c>
      <c r="G70" s="2" t="s">
        <v>289</v>
      </c>
      <c r="H70" s="2" t="s">
        <v>280</v>
      </c>
    </row>
    <row r="71" spans="1:10" ht="172.8" x14ac:dyDescent="0.3">
      <c r="A71" s="2">
        <f t="shared" ca="1" si="1"/>
        <v>6.2080711475887673E-2</v>
      </c>
      <c r="B71" s="2">
        <v>205</v>
      </c>
      <c r="C71" s="2" t="s">
        <v>203</v>
      </c>
      <c r="D71" s="1" t="s">
        <v>204</v>
      </c>
      <c r="E71" s="2" t="s">
        <v>205</v>
      </c>
      <c r="F71" s="2">
        <v>2</v>
      </c>
      <c r="G71" s="2" t="s">
        <v>280</v>
      </c>
      <c r="H71" s="2" t="s">
        <v>287</v>
      </c>
    </row>
    <row r="72" spans="1:10" ht="72" x14ac:dyDescent="0.3">
      <c r="A72" s="2">
        <f t="shared" ca="1" si="1"/>
        <v>0.62490959253698863</v>
      </c>
      <c r="B72" s="2">
        <v>165</v>
      </c>
      <c r="C72" s="2" t="s">
        <v>163</v>
      </c>
      <c r="D72" s="1" t="s">
        <v>164</v>
      </c>
      <c r="E72" s="2" t="s">
        <v>165</v>
      </c>
      <c r="F72" s="2">
        <v>2</v>
      </c>
      <c r="G72" s="2" t="s">
        <v>280</v>
      </c>
      <c r="H72" s="2" t="s">
        <v>289</v>
      </c>
    </row>
    <row r="73" spans="1:10" ht="28.8" x14ac:dyDescent="0.3">
      <c r="A73" s="2">
        <f t="shared" ca="1" si="1"/>
        <v>0.85355873334802645</v>
      </c>
      <c r="B73" s="2">
        <v>241</v>
      </c>
      <c r="C73" s="2" t="s">
        <v>238</v>
      </c>
      <c r="D73" s="1" t="s">
        <v>215</v>
      </c>
      <c r="E73" s="2" t="s">
        <v>239</v>
      </c>
      <c r="F73" s="2">
        <v>1</v>
      </c>
      <c r="G73" s="2" t="s">
        <v>280</v>
      </c>
    </row>
    <row r="74" spans="1:10" ht="43.2" x14ac:dyDescent="0.3">
      <c r="A74" s="2">
        <f t="shared" ca="1" si="1"/>
        <v>5.3855832330229503E-2</v>
      </c>
      <c r="B74" s="2">
        <v>167</v>
      </c>
      <c r="C74" s="2" t="s">
        <v>165</v>
      </c>
      <c r="D74" s="1" t="s">
        <v>166</v>
      </c>
      <c r="E74" s="2" t="s">
        <v>167</v>
      </c>
      <c r="F74" s="2">
        <v>1</v>
      </c>
      <c r="G74" s="2" t="s">
        <v>289</v>
      </c>
    </row>
    <row r="75" spans="1:10" ht="86.4" x14ac:dyDescent="0.3">
      <c r="A75" s="2">
        <f t="shared" ca="1" si="1"/>
        <v>0.85892553121262027</v>
      </c>
      <c r="B75" s="2">
        <v>254</v>
      </c>
      <c r="C75" s="2" t="s">
        <v>250</v>
      </c>
      <c r="D75" s="1" t="s">
        <v>251</v>
      </c>
      <c r="E75" s="2" t="s">
        <v>252</v>
      </c>
      <c r="F75" s="2">
        <v>4</v>
      </c>
      <c r="G75" s="2" t="s">
        <v>289</v>
      </c>
      <c r="H75" s="2" t="s">
        <v>289</v>
      </c>
      <c r="I75" s="2" t="s">
        <v>280</v>
      </c>
      <c r="J75" s="2" t="s">
        <v>287</v>
      </c>
    </row>
    <row r="76" spans="1:10" ht="57.6" x14ac:dyDescent="0.3">
      <c r="A76" s="2">
        <f t="shared" ca="1" si="1"/>
        <v>0.43041740240596238</v>
      </c>
      <c r="B76" s="2">
        <v>69</v>
      </c>
      <c r="C76" s="2" t="s">
        <v>68</v>
      </c>
      <c r="D76" s="1" t="s">
        <v>69</v>
      </c>
      <c r="E76" s="2" t="s">
        <v>70</v>
      </c>
      <c r="F76" s="2">
        <v>1</v>
      </c>
      <c r="G76" s="2" t="s">
        <v>289</v>
      </c>
    </row>
    <row r="77" spans="1:10" x14ac:dyDescent="0.3">
      <c r="A77" s="2">
        <f t="shared" ca="1" si="1"/>
        <v>0.53309940768070663</v>
      </c>
      <c r="B77" s="2">
        <v>130</v>
      </c>
      <c r="C77" s="2" t="s">
        <v>128</v>
      </c>
      <c r="D77" s="1" t="s">
        <v>129</v>
      </c>
      <c r="E77" s="2" t="s">
        <v>130</v>
      </c>
      <c r="F77" s="2">
        <v>1</v>
      </c>
      <c r="G77" s="2" t="s">
        <v>289</v>
      </c>
    </row>
    <row r="78" spans="1:10" ht="100.8" x14ac:dyDescent="0.3">
      <c r="A78" s="2">
        <f t="shared" ca="1" si="1"/>
        <v>9.7878444321410019E-2</v>
      </c>
      <c r="B78" s="2">
        <v>257</v>
      </c>
      <c r="C78" s="2" t="s">
        <v>253</v>
      </c>
      <c r="D78" s="1" t="s">
        <v>254</v>
      </c>
      <c r="E78" s="2" t="s">
        <v>255</v>
      </c>
      <c r="F78" s="2">
        <v>2</v>
      </c>
      <c r="G78" s="2" t="s">
        <v>289</v>
      </c>
      <c r="H78" s="2" t="s">
        <v>280</v>
      </c>
    </row>
    <row r="79" spans="1:10" ht="43.2" x14ac:dyDescent="0.3">
      <c r="A79" s="2">
        <f t="shared" ca="1" si="1"/>
        <v>0.475830341977584</v>
      </c>
      <c r="B79" s="2">
        <v>23</v>
      </c>
      <c r="C79" s="2" t="s">
        <v>22</v>
      </c>
      <c r="D79" s="1" t="s">
        <v>23</v>
      </c>
      <c r="E79" s="2" t="s">
        <v>24</v>
      </c>
      <c r="F79" s="2">
        <v>1</v>
      </c>
      <c r="G79" s="2" t="s">
        <v>289</v>
      </c>
    </row>
    <row r="80" spans="1:10" ht="86.4" x14ac:dyDescent="0.3">
      <c r="A80" s="2">
        <f t="shared" ca="1" si="1"/>
        <v>0.50976500542456782</v>
      </c>
      <c r="B80" s="2">
        <v>32</v>
      </c>
      <c r="C80" s="2" t="s">
        <v>31</v>
      </c>
      <c r="D80" s="1" t="s">
        <v>32</v>
      </c>
      <c r="E80" s="2" t="s">
        <v>33</v>
      </c>
      <c r="F80" s="2">
        <v>0</v>
      </c>
    </row>
    <row r="81" spans="1:9" ht="43.2" x14ac:dyDescent="0.3">
      <c r="A81" s="2">
        <f t="shared" ca="1" si="1"/>
        <v>0.55054034517542172</v>
      </c>
      <c r="B81" s="2">
        <v>120</v>
      </c>
      <c r="C81" s="2" t="s">
        <v>119</v>
      </c>
      <c r="D81" s="1" t="s">
        <v>120</v>
      </c>
      <c r="E81" s="2" t="s">
        <v>121</v>
      </c>
      <c r="F81" s="2">
        <v>1</v>
      </c>
      <c r="G81" s="2" t="s">
        <v>287</v>
      </c>
    </row>
    <row r="82" spans="1:9" ht="43.2" x14ac:dyDescent="0.3">
      <c r="A82" s="2">
        <f t="shared" ca="1" si="1"/>
        <v>0.86497178272693076</v>
      </c>
      <c r="B82" s="2">
        <v>213</v>
      </c>
      <c r="C82" s="2" t="s">
        <v>211</v>
      </c>
      <c r="D82" s="1" t="s">
        <v>212</v>
      </c>
      <c r="E82" s="2" t="s">
        <v>213</v>
      </c>
      <c r="F82" s="2">
        <v>1</v>
      </c>
      <c r="G82" s="2" t="s">
        <v>289</v>
      </c>
    </row>
    <row r="83" spans="1:9" ht="43.2" x14ac:dyDescent="0.3">
      <c r="A83" s="2">
        <f t="shared" ca="1" si="1"/>
        <v>0.98211654838976026</v>
      </c>
      <c r="B83" s="2">
        <v>136</v>
      </c>
      <c r="C83" s="2" t="s">
        <v>134</v>
      </c>
      <c r="D83" s="1" t="s">
        <v>135</v>
      </c>
      <c r="E83" s="2" t="s">
        <v>136</v>
      </c>
      <c r="F83" s="2">
        <v>1</v>
      </c>
      <c r="G83" s="2" t="s">
        <v>289</v>
      </c>
    </row>
    <row r="84" spans="1:9" ht="28.8" x14ac:dyDescent="0.3">
      <c r="A84" s="2">
        <f t="shared" ca="1" si="1"/>
        <v>0.42534211971078051</v>
      </c>
      <c r="B84" s="2">
        <v>154</v>
      </c>
      <c r="C84" s="2" t="s">
        <v>152</v>
      </c>
      <c r="D84" s="1" t="s">
        <v>153</v>
      </c>
      <c r="E84" s="2" t="s">
        <v>154</v>
      </c>
      <c r="F84" s="2">
        <v>1</v>
      </c>
      <c r="G84" s="2" t="s">
        <v>289</v>
      </c>
    </row>
    <row r="85" spans="1:9" ht="28.8" x14ac:dyDescent="0.3">
      <c r="A85" s="2">
        <f t="shared" ca="1" si="1"/>
        <v>5.56430265729424E-2</v>
      </c>
      <c r="B85" s="2">
        <v>180</v>
      </c>
      <c r="C85" s="2" t="s">
        <v>178</v>
      </c>
      <c r="D85" s="1" t="s">
        <v>179</v>
      </c>
      <c r="E85" s="2" t="s">
        <v>180</v>
      </c>
      <c r="F85" s="2">
        <v>1</v>
      </c>
      <c r="G85" s="2" t="s">
        <v>289</v>
      </c>
    </row>
    <row r="86" spans="1:9" ht="72" x14ac:dyDescent="0.3">
      <c r="A86" s="2">
        <f t="shared" ca="1" si="1"/>
        <v>0.529249157176226</v>
      </c>
      <c r="B86" s="2">
        <v>133</v>
      </c>
      <c r="C86" s="2" t="s">
        <v>131</v>
      </c>
      <c r="D86" s="1" t="s">
        <v>132</v>
      </c>
      <c r="E86" s="2" t="s">
        <v>133</v>
      </c>
      <c r="F86" s="2">
        <v>0</v>
      </c>
    </row>
    <row r="87" spans="1:9" ht="129.6" x14ac:dyDescent="0.3">
      <c r="A87" s="2">
        <f t="shared" ca="1" si="1"/>
        <v>0.52843986093088857</v>
      </c>
      <c r="B87" s="2">
        <v>89</v>
      </c>
      <c r="C87" s="2" t="s">
        <v>88</v>
      </c>
      <c r="D87" s="1" t="s">
        <v>89</v>
      </c>
      <c r="E87" s="2" t="s">
        <v>90</v>
      </c>
      <c r="F87" s="2">
        <v>1</v>
      </c>
      <c r="G87" s="2" t="s">
        <v>280</v>
      </c>
    </row>
    <row r="88" spans="1:9" ht="86.4" x14ac:dyDescent="0.3">
      <c r="A88" s="2">
        <f t="shared" ca="1" si="1"/>
        <v>0.54749272290641593</v>
      </c>
      <c r="B88" s="2">
        <v>114</v>
      </c>
      <c r="C88" s="2" t="s">
        <v>113</v>
      </c>
      <c r="D88" s="1" t="s">
        <v>114</v>
      </c>
      <c r="E88" s="2" t="s">
        <v>115</v>
      </c>
      <c r="F88" s="2">
        <v>1</v>
      </c>
      <c r="G88" s="2" t="s">
        <v>289</v>
      </c>
    </row>
    <row r="89" spans="1:9" ht="100.8" x14ac:dyDescent="0.3">
      <c r="A89" s="2">
        <f t="shared" ca="1" si="1"/>
        <v>0.5537914855762871</v>
      </c>
      <c r="B89" s="2">
        <v>163</v>
      </c>
      <c r="C89" s="2" t="s">
        <v>161</v>
      </c>
      <c r="D89" s="1" t="s">
        <v>162</v>
      </c>
      <c r="E89" s="2" t="s">
        <v>163</v>
      </c>
      <c r="F89" s="2">
        <v>1</v>
      </c>
      <c r="G89" s="2" t="s">
        <v>280</v>
      </c>
    </row>
    <row r="90" spans="1:9" ht="57.6" x14ac:dyDescent="0.3">
      <c r="A90" s="2">
        <f t="shared" ca="1" si="1"/>
        <v>0.29968107522652176</v>
      </c>
      <c r="B90" s="2">
        <v>75</v>
      </c>
      <c r="C90" s="2" t="s">
        <v>74</v>
      </c>
      <c r="D90" s="1" t="s">
        <v>75</v>
      </c>
      <c r="E90" s="2" t="s">
        <v>76</v>
      </c>
      <c r="F90" s="2">
        <v>1</v>
      </c>
      <c r="G90" s="2" t="s">
        <v>280</v>
      </c>
    </row>
    <row r="91" spans="1:9" ht="100.8" x14ac:dyDescent="0.3">
      <c r="A91" s="2">
        <f t="shared" ca="1" si="1"/>
        <v>0.28521885479102915</v>
      </c>
      <c r="B91" s="2">
        <v>87</v>
      </c>
      <c r="C91" s="2" t="s">
        <v>86</v>
      </c>
      <c r="D91" s="1" t="s">
        <v>87</v>
      </c>
      <c r="E91" s="2" t="s">
        <v>88</v>
      </c>
      <c r="F91" s="2">
        <v>1</v>
      </c>
      <c r="G91" s="2" t="s">
        <v>280</v>
      </c>
    </row>
    <row r="92" spans="1:9" ht="57.6" x14ac:dyDescent="0.3">
      <c r="A92" s="2">
        <f t="shared" ca="1" si="1"/>
        <v>0.21866418307235747</v>
      </c>
      <c r="B92" s="2">
        <v>251</v>
      </c>
      <c r="C92" s="2" t="s">
        <v>247</v>
      </c>
      <c r="D92" s="1" t="s">
        <v>248</v>
      </c>
      <c r="E92" s="2" t="s">
        <v>249</v>
      </c>
      <c r="F92" s="2">
        <v>1</v>
      </c>
      <c r="G92" s="2" t="s">
        <v>280</v>
      </c>
    </row>
    <row r="93" spans="1:9" ht="86.4" x14ac:dyDescent="0.3">
      <c r="A93" s="2">
        <f t="shared" ca="1" si="1"/>
        <v>9.610977693933842E-2</v>
      </c>
      <c r="B93" s="2">
        <v>18</v>
      </c>
      <c r="C93" s="2" t="s">
        <v>17</v>
      </c>
      <c r="D93" s="1" t="s">
        <v>18</v>
      </c>
      <c r="E93" s="2" t="s">
        <v>19</v>
      </c>
      <c r="F93" s="2">
        <v>1</v>
      </c>
      <c r="G93" s="2" t="s">
        <v>280</v>
      </c>
    </row>
    <row r="94" spans="1:9" ht="100.8" x14ac:dyDescent="0.3">
      <c r="A94" s="2">
        <f t="shared" ca="1" si="1"/>
        <v>0.44438562055137831</v>
      </c>
      <c r="B94" s="2">
        <v>50</v>
      </c>
      <c r="C94" s="2" t="s">
        <v>49</v>
      </c>
      <c r="D94" s="1" t="s">
        <v>50</v>
      </c>
      <c r="E94" s="2" t="s">
        <v>51</v>
      </c>
      <c r="F94" s="2">
        <v>3</v>
      </c>
      <c r="G94" s="2" t="s">
        <v>291</v>
      </c>
      <c r="H94" s="2" t="s">
        <v>280</v>
      </c>
      <c r="I94" s="2" t="s">
        <v>289</v>
      </c>
    </row>
    <row r="95" spans="1:9" ht="43.2" x14ac:dyDescent="0.3">
      <c r="A95" s="2">
        <f t="shared" ca="1" si="1"/>
        <v>0.71784243596637387</v>
      </c>
      <c r="B95" s="2">
        <v>218</v>
      </c>
      <c r="C95" s="2" t="s">
        <v>216</v>
      </c>
      <c r="D95" s="1" t="s">
        <v>217</v>
      </c>
      <c r="E95" s="2" t="s">
        <v>218</v>
      </c>
      <c r="F95" s="2">
        <v>1</v>
      </c>
      <c r="G95" s="2" t="s">
        <v>289</v>
      </c>
    </row>
    <row r="96" spans="1:9" x14ac:dyDescent="0.3">
      <c r="A96" s="2">
        <f t="shared" ca="1" si="1"/>
        <v>0.33184547274459342</v>
      </c>
      <c r="B96" s="2">
        <v>149</v>
      </c>
      <c r="C96" s="2" t="s">
        <v>147</v>
      </c>
      <c r="D96" s="1" t="s">
        <v>148</v>
      </c>
      <c r="E96" s="2" t="s">
        <v>149</v>
      </c>
      <c r="F96" s="2">
        <v>0</v>
      </c>
    </row>
    <row r="97" spans="1:8" ht="57.6" x14ac:dyDescent="0.3">
      <c r="A97" s="2">
        <f t="shared" ca="1" si="1"/>
        <v>0.8646727151535627</v>
      </c>
      <c r="B97" s="2">
        <v>99</v>
      </c>
      <c r="C97" s="2" t="s">
        <v>98</v>
      </c>
      <c r="D97" s="1" t="s">
        <v>99</v>
      </c>
      <c r="E97" s="2" t="s">
        <v>100</v>
      </c>
      <c r="F97" s="2">
        <v>1</v>
      </c>
      <c r="G97" s="2" t="s">
        <v>280</v>
      </c>
    </row>
    <row r="98" spans="1:8" ht="129.6" x14ac:dyDescent="0.3">
      <c r="A98" s="2">
        <f t="shared" ca="1" si="1"/>
        <v>0.23509142208624256</v>
      </c>
      <c r="B98" s="2">
        <v>49</v>
      </c>
      <c r="C98" s="2" t="s">
        <v>48</v>
      </c>
      <c r="D98" s="1" t="s">
        <v>49</v>
      </c>
      <c r="E98" s="2" t="s">
        <v>50</v>
      </c>
      <c r="F98" s="2">
        <v>1</v>
      </c>
      <c r="G98" s="2" t="s">
        <v>280</v>
      </c>
    </row>
    <row r="99" spans="1:8" ht="28.8" x14ac:dyDescent="0.3">
      <c r="A99" s="2">
        <f t="shared" ca="1" si="1"/>
        <v>0.41395205593116413</v>
      </c>
      <c r="B99" s="2">
        <v>21</v>
      </c>
      <c r="C99" s="2" t="s">
        <v>20</v>
      </c>
      <c r="D99" s="1" t="s">
        <v>21</v>
      </c>
      <c r="E99" s="2" t="s">
        <v>22</v>
      </c>
      <c r="F99" s="2">
        <v>1</v>
      </c>
      <c r="G99" s="2" t="s">
        <v>287</v>
      </c>
    </row>
    <row r="100" spans="1:8" ht="28.8" x14ac:dyDescent="0.3">
      <c r="A100" s="2">
        <f t="shared" ca="1" si="1"/>
        <v>0.51610304833599807</v>
      </c>
      <c r="B100" s="2">
        <v>215</v>
      </c>
      <c r="C100" s="2" t="s">
        <v>213</v>
      </c>
      <c r="D100" s="1" t="s">
        <v>214</v>
      </c>
      <c r="E100" s="2" t="s">
        <v>215</v>
      </c>
      <c r="F100" s="2">
        <v>0</v>
      </c>
    </row>
    <row r="101" spans="1:8" ht="72" x14ac:dyDescent="0.3">
      <c r="A101" s="2">
        <f t="shared" ca="1" si="1"/>
        <v>0.36666210321881287</v>
      </c>
      <c r="B101" s="2">
        <v>229</v>
      </c>
      <c r="C101" s="2" t="s">
        <v>227</v>
      </c>
      <c r="D101" s="1" t="s">
        <v>228</v>
      </c>
      <c r="E101" s="2" t="s">
        <v>229</v>
      </c>
      <c r="F101" s="2">
        <v>1</v>
      </c>
      <c r="G101" s="2" t="s">
        <v>289</v>
      </c>
    </row>
    <row r="102" spans="1:8" ht="43.2" x14ac:dyDescent="0.3">
      <c r="A102" s="2">
        <f t="shared" ca="1" si="1"/>
        <v>0.44608541264963097</v>
      </c>
      <c r="B102" s="2">
        <v>146</v>
      </c>
      <c r="C102" s="2" t="s">
        <v>144</v>
      </c>
      <c r="D102" s="1" t="s">
        <v>145</v>
      </c>
      <c r="E102" s="2" t="s">
        <v>146</v>
      </c>
      <c r="F102" s="2">
        <v>1</v>
      </c>
      <c r="G102" s="2" t="s">
        <v>289</v>
      </c>
    </row>
    <row r="103" spans="1:8" ht="115.2" x14ac:dyDescent="0.3">
      <c r="A103" s="2">
        <f t="shared" ca="1" si="1"/>
        <v>0.65654531903424018</v>
      </c>
      <c r="B103" s="2">
        <v>258</v>
      </c>
      <c r="C103" s="2" t="s">
        <v>254</v>
      </c>
      <c r="D103" s="1" t="s">
        <v>255</v>
      </c>
      <c r="E103" s="2" t="s">
        <v>256</v>
      </c>
      <c r="F103" s="2">
        <v>2</v>
      </c>
      <c r="G103" s="2" t="s">
        <v>289</v>
      </c>
      <c r="H103" s="2" t="s">
        <v>280</v>
      </c>
    </row>
    <row r="104" spans="1:8" ht="43.2" x14ac:dyDescent="0.3">
      <c r="A104" s="2">
        <f t="shared" ca="1" si="1"/>
        <v>0.48804282510174191</v>
      </c>
      <c r="B104" s="2">
        <v>90</v>
      </c>
      <c r="C104" s="2" t="s">
        <v>89</v>
      </c>
      <c r="D104" s="1" t="s">
        <v>90</v>
      </c>
      <c r="E104" s="2" t="s">
        <v>91</v>
      </c>
      <c r="F104" s="2">
        <v>2</v>
      </c>
      <c r="G104" s="2" t="s">
        <v>280</v>
      </c>
      <c r="H104" s="2" t="s">
        <v>289</v>
      </c>
    </row>
    <row r="105" spans="1:8" ht="28.8" x14ac:dyDescent="0.3">
      <c r="A105" s="2">
        <f t="shared" ca="1" si="1"/>
        <v>0.93345012544259487</v>
      </c>
      <c r="B105" s="2">
        <v>143</v>
      </c>
      <c r="C105" s="2" t="s">
        <v>141</v>
      </c>
      <c r="D105" s="1" t="s">
        <v>142</v>
      </c>
      <c r="E105" s="2" t="s">
        <v>143</v>
      </c>
      <c r="F105" s="2">
        <v>1</v>
      </c>
      <c r="G105" s="2" t="s">
        <v>289</v>
      </c>
    </row>
    <row r="106" spans="1:8" ht="28.8" x14ac:dyDescent="0.3">
      <c r="A106" s="2">
        <f t="shared" ca="1" si="1"/>
        <v>4.5913589230741847E-2</v>
      </c>
      <c r="B106" s="2">
        <v>151</v>
      </c>
      <c r="C106" s="2" t="s">
        <v>149</v>
      </c>
      <c r="D106" s="1" t="s">
        <v>150</v>
      </c>
      <c r="E106" s="2" t="s">
        <v>151</v>
      </c>
      <c r="F106" s="2">
        <v>1</v>
      </c>
      <c r="G106" s="2" t="s">
        <v>289</v>
      </c>
    </row>
    <row r="107" spans="1:8" ht="28.8" x14ac:dyDescent="0.3">
      <c r="A107" s="2">
        <f t="shared" ca="1" si="1"/>
        <v>0.88622308807000283</v>
      </c>
      <c r="B107" s="2">
        <v>25</v>
      </c>
      <c r="C107" s="2" t="s">
        <v>24</v>
      </c>
      <c r="D107" s="1" t="s">
        <v>25</v>
      </c>
      <c r="E107" s="2" t="s">
        <v>26</v>
      </c>
      <c r="F107" s="2">
        <v>2</v>
      </c>
      <c r="G107" s="2" t="s">
        <v>289</v>
      </c>
      <c r="H107" s="2" t="s">
        <v>289</v>
      </c>
    </row>
    <row r="108" spans="1:8" ht="28.8" x14ac:dyDescent="0.3">
      <c r="A108" s="2">
        <f t="shared" ca="1" si="1"/>
        <v>0.17026510990277155</v>
      </c>
      <c r="B108" s="2">
        <v>247</v>
      </c>
      <c r="C108" s="2" t="s">
        <v>243</v>
      </c>
      <c r="D108" s="1" t="s">
        <v>244</v>
      </c>
      <c r="E108" s="2" t="s">
        <v>245</v>
      </c>
      <c r="F108" s="2">
        <v>1</v>
      </c>
      <c r="G108" s="2" t="s">
        <v>289</v>
      </c>
    </row>
    <row r="109" spans="1:8" ht="86.4" x14ac:dyDescent="0.3">
      <c r="A109" s="2">
        <f t="shared" ca="1" si="1"/>
        <v>0.26765773211591315</v>
      </c>
      <c r="B109" s="2">
        <v>37</v>
      </c>
      <c r="C109" s="2" t="s">
        <v>36</v>
      </c>
      <c r="D109" s="1" t="s">
        <v>37</v>
      </c>
      <c r="E109" s="2" t="s">
        <v>38</v>
      </c>
      <c r="F109" s="2">
        <v>2</v>
      </c>
      <c r="G109" s="2" t="s">
        <v>287</v>
      </c>
      <c r="H109" s="2" t="s">
        <v>289</v>
      </c>
    </row>
    <row r="110" spans="1:8" ht="57.6" x14ac:dyDescent="0.3">
      <c r="A110" s="2">
        <f t="shared" ca="1" si="1"/>
        <v>0.88643360968868923</v>
      </c>
      <c r="B110" s="2">
        <v>52</v>
      </c>
      <c r="C110" s="2" t="s">
        <v>51</v>
      </c>
      <c r="D110" s="1" t="s">
        <v>52</v>
      </c>
      <c r="E110" s="2" t="s">
        <v>53</v>
      </c>
      <c r="F110" s="2">
        <v>1</v>
      </c>
      <c r="G110" s="2" t="s">
        <v>280</v>
      </c>
    </row>
    <row r="111" spans="1:8" ht="57.6" x14ac:dyDescent="0.3">
      <c r="A111" s="2">
        <f t="shared" ca="1" si="1"/>
        <v>6.5822229291868872E-2</v>
      </c>
      <c r="B111" s="2">
        <v>131</v>
      </c>
      <c r="C111" s="2" t="s">
        <v>129</v>
      </c>
      <c r="D111" s="1" t="s">
        <v>130</v>
      </c>
      <c r="E111" s="2" t="s">
        <v>131</v>
      </c>
      <c r="F111" s="2">
        <v>2</v>
      </c>
      <c r="G111" s="2" t="s">
        <v>289</v>
      </c>
      <c r="H111" s="2" t="s">
        <v>287</v>
      </c>
    </row>
    <row r="112" spans="1:8" ht="43.2" x14ac:dyDescent="0.3">
      <c r="A112" s="2">
        <f t="shared" ca="1" si="1"/>
        <v>0.63364625457318302</v>
      </c>
      <c r="B112" s="2">
        <v>97</v>
      </c>
      <c r="C112" s="2" t="s">
        <v>96</v>
      </c>
      <c r="D112" s="1" t="s">
        <v>97</v>
      </c>
      <c r="E112" s="2" t="s">
        <v>98</v>
      </c>
      <c r="F112" s="2">
        <v>2</v>
      </c>
      <c r="G112" s="2" t="s">
        <v>289</v>
      </c>
      <c r="H112" s="2" t="s">
        <v>280</v>
      </c>
    </row>
    <row r="113" spans="1:8" ht="28.8" x14ac:dyDescent="0.3">
      <c r="A113" s="2">
        <f t="shared" ca="1" si="1"/>
        <v>0.60302524043100902</v>
      </c>
      <c r="B113" s="2">
        <v>224</v>
      </c>
      <c r="C113" s="2" t="s">
        <v>222</v>
      </c>
      <c r="D113" s="1" t="s">
        <v>223</v>
      </c>
      <c r="E113" s="2" t="s">
        <v>224</v>
      </c>
      <c r="F113" s="2">
        <v>0</v>
      </c>
    </row>
    <row r="114" spans="1:8" ht="28.8" x14ac:dyDescent="0.3">
      <c r="A114" s="2">
        <f t="shared" ca="1" si="1"/>
        <v>0.52013742529817864</v>
      </c>
      <c r="B114" s="2">
        <v>225</v>
      </c>
      <c r="C114" s="2" t="s">
        <v>223</v>
      </c>
      <c r="D114" s="1" t="s">
        <v>224</v>
      </c>
      <c r="E114" s="2" t="s">
        <v>225</v>
      </c>
      <c r="F114" s="2">
        <v>1</v>
      </c>
      <c r="G114" s="2" t="s">
        <v>289</v>
      </c>
    </row>
    <row r="115" spans="1:8" ht="43.2" x14ac:dyDescent="0.3">
      <c r="A115" s="2">
        <f t="shared" ca="1" si="1"/>
        <v>0.25872084458002931</v>
      </c>
      <c r="B115" s="2">
        <v>84</v>
      </c>
      <c r="C115" s="2" t="s">
        <v>83</v>
      </c>
      <c r="D115" s="1" t="s">
        <v>84</v>
      </c>
      <c r="E115" s="2" t="s">
        <v>85</v>
      </c>
      <c r="F115" s="2">
        <v>1</v>
      </c>
      <c r="G115" s="2" t="s">
        <v>289</v>
      </c>
    </row>
    <row r="116" spans="1:8" ht="57.6" x14ac:dyDescent="0.3">
      <c r="A116" s="2">
        <f t="shared" ca="1" si="1"/>
        <v>0.49790626581931174</v>
      </c>
      <c r="B116" s="2">
        <v>220</v>
      </c>
      <c r="C116" s="2" t="s">
        <v>218</v>
      </c>
      <c r="D116" s="1" t="s">
        <v>219</v>
      </c>
      <c r="E116" s="2" t="s">
        <v>220</v>
      </c>
      <c r="F116" s="2">
        <v>2</v>
      </c>
      <c r="G116" s="2" t="s">
        <v>292</v>
      </c>
      <c r="H116" s="2" t="s">
        <v>289</v>
      </c>
    </row>
    <row r="117" spans="1:8" ht="86.4" x14ac:dyDescent="0.3">
      <c r="A117" s="2">
        <f t="shared" ca="1" si="1"/>
        <v>0.898889166570915</v>
      </c>
      <c r="B117" s="2">
        <v>231</v>
      </c>
      <c r="C117" s="2" t="s">
        <v>229</v>
      </c>
      <c r="D117" s="1" t="s">
        <v>128</v>
      </c>
      <c r="E117" s="2" t="s">
        <v>230</v>
      </c>
      <c r="F117" s="2">
        <v>0</v>
      </c>
    </row>
    <row r="118" spans="1:8" ht="28.8" x14ac:dyDescent="0.3">
      <c r="A118" s="2">
        <f t="shared" ca="1" si="1"/>
        <v>3.0637216846066906E-2</v>
      </c>
      <c r="B118" s="2">
        <v>144</v>
      </c>
      <c r="C118" s="2" t="s">
        <v>142</v>
      </c>
      <c r="D118" s="1" t="s">
        <v>143</v>
      </c>
      <c r="E118" s="2" t="s">
        <v>144</v>
      </c>
      <c r="F118" s="2">
        <v>1</v>
      </c>
      <c r="G118" s="2" t="s">
        <v>289</v>
      </c>
    </row>
    <row r="119" spans="1:8" ht="28.8" x14ac:dyDescent="0.3">
      <c r="A119" s="2">
        <f t="shared" ca="1" si="1"/>
        <v>0.12623588962692334</v>
      </c>
      <c r="B119" s="2">
        <v>110</v>
      </c>
      <c r="C119" s="2" t="s">
        <v>109</v>
      </c>
      <c r="D119" s="1" t="s">
        <v>110</v>
      </c>
      <c r="E119" s="2" t="s">
        <v>111</v>
      </c>
      <c r="F119" s="2">
        <v>0</v>
      </c>
    </row>
    <row r="120" spans="1:8" x14ac:dyDescent="0.3">
      <c r="A120" s="2">
        <f t="shared" ca="1" si="1"/>
        <v>0.61772942868431258</v>
      </c>
      <c r="B120" s="2">
        <v>175</v>
      </c>
      <c r="C120" s="2" t="s">
        <v>173</v>
      </c>
      <c r="D120" s="1" t="s">
        <v>174</v>
      </c>
      <c r="E120" s="2" t="s">
        <v>175</v>
      </c>
      <c r="F120" s="2">
        <v>1</v>
      </c>
      <c r="G120" s="2" t="s">
        <v>289</v>
      </c>
    </row>
    <row r="121" spans="1:8" ht="86.4" x14ac:dyDescent="0.3">
      <c r="A121" s="2">
        <f t="shared" ca="1" si="1"/>
        <v>0.32143344185444522</v>
      </c>
      <c r="B121" s="2">
        <v>260</v>
      </c>
      <c r="C121" s="2" t="s">
        <v>256</v>
      </c>
      <c r="D121" s="1" t="s">
        <v>257</v>
      </c>
      <c r="E121" s="2" t="s">
        <v>258</v>
      </c>
      <c r="F121" s="2">
        <v>0</v>
      </c>
    </row>
    <row r="122" spans="1:8" ht="43.2" x14ac:dyDescent="0.3">
      <c r="A122" s="2">
        <f t="shared" ca="1" si="1"/>
        <v>0.4426525544161698</v>
      </c>
      <c r="B122" s="2">
        <v>26</v>
      </c>
      <c r="C122" s="2" t="s">
        <v>25</v>
      </c>
      <c r="D122" s="1" t="s">
        <v>26</v>
      </c>
      <c r="E122" s="2" t="s">
        <v>27</v>
      </c>
      <c r="F122" s="2">
        <v>0</v>
      </c>
    </row>
    <row r="123" spans="1:8" ht="43.2" x14ac:dyDescent="0.3">
      <c r="A123" s="2">
        <f t="shared" ca="1" si="1"/>
        <v>8.9360488201843946E-3</v>
      </c>
      <c r="B123" s="2">
        <v>182</v>
      </c>
      <c r="C123" s="2" t="s">
        <v>180</v>
      </c>
      <c r="D123" s="1" t="s">
        <v>181</v>
      </c>
      <c r="E123" s="2" t="s">
        <v>182</v>
      </c>
      <c r="F123" s="2">
        <v>2</v>
      </c>
      <c r="G123" s="2" t="s">
        <v>289</v>
      </c>
      <c r="H123" s="2" t="s">
        <v>288</v>
      </c>
    </row>
    <row r="124" spans="1:8" ht="129.6" x14ac:dyDescent="0.3">
      <c r="A124" s="2">
        <f t="shared" ca="1" si="1"/>
        <v>6.2475839316435744E-2</v>
      </c>
      <c r="B124" s="2">
        <v>61</v>
      </c>
      <c r="C124" s="2" t="s">
        <v>60</v>
      </c>
      <c r="D124" s="1" t="s">
        <v>61</v>
      </c>
      <c r="E124" s="2" t="s">
        <v>62</v>
      </c>
      <c r="F124" s="2">
        <v>1</v>
      </c>
      <c r="G124" s="2" t="s">
        <v>280</v>
      </c>
    </row>
    <row r="125" spans="1:8" ht="201.6" x14ac:dyDescent="0.3">
      <c r="A125" s="2">
        <f t="shared" ca="1" si="1"/>
        <v>0.93366556046218185</v>
      </c>
      <c r="B125" s="2">
        <v>207</v>
      </c>
      <c r="C125" s="2" t="s">
        <v>205</v>
      </c>
      <c r="D125" s="1" t="s">
        <v>206</v>
      </c>
      <c r="E125" s="2" t="s">
        <v>207</v>
      </c>
      <c r="F125" s="2">
        <v>1</v>
      </c>
      <c r="G125" s="2" t="s">
        <v>280</v>
      </c>
    </row>
    <row r="126" spans="1:8" ht="86.4" x14ac:dyDescent="0.3">
      <c r="A126" s="2">
        <f t="shared" ca="1" si="1"/>
        <v>0.62051655066436495</v>
      </c>
      <c r="B126" s="2">
        <v>161</v>
      </c>
      <c r="C126" s="2" t="s">
        <v>159</v>
      </c>
      <c r="D126" s="1" t="s">
        <v>160</v>
      </c>
      <c r="E126" s="2" t="s">
        <v>161</v>
      </c>
      <c r="F126" s="2">
        <v>2</v>
      </c>
      <c r="G126" s="2" t="s">
        <v>280</v>
      </c>
      <c r="H126" s="2" t="s">
        <v>289</v>
      </c>
    </row>
    <row r="127" spans="1:8" ht="57.6" x14ac:dyDescent="0.3">
      <c r="A127" s="2">
        <f t="shared" ca="1" si="1"/>
        <v>0.43941979848953294</v>
      </c>
      <c r="B127" s="2">
        <v>53</v>
      </c>
      <c r="C127" s="2" t="s">
        <v>52</v>
      </c>
      <c r="D127" s="1" t="s">
        <v>53</v>
      </c>
      <c r="E127" s="2" t="s">
        <v>54</v>
      </c>
      <c r="F127" s="2">
        <v>2</v>
      </c>
      <c r="G127" s="2" t="s">
        <v>280</v>
      </c>
      <c r="H127" s="2" t="s">
        <v>289</v>
      </c>
    </row>
    <row r="128" spans="1:8" ht="43.2" x14ac:dyDescent="0.3">
      <c r="A128" s="2">
        <f t="shared" ca="1" si="1"/>
        <v>0.98270264633937299</v>
      </c>
      <c r="B128" s="2">
        <v>199</v>
      </c>
      <c r="C128" s="2" t="s">
        <v>197</v>
      </c>
      <c r="D128" s="1" t="s">
        <v>198</v>
      </c>
      <c r="E128" s="2" t="s">
        <v>199</v>
      </c>
      <c r="F128" s="2">
        <v>2</v>
      </c>
      <c r="G128" s="2" t="s">
        <v>288</v>
      </c>
      <c r="H128" s="2" t="s">
        <v>280</v>
      </c>
    </row>
    <row r="129" spans="1:10" ht="57.6" x14ac:dyDescent="0.3">
      <c r="A129" s="2">
        <f t="shared" ca="1" si="1"/>
        <v>0.37274473343886205</v>
      </c>
      <c r="B129" s="2">
        <v>4</v>
      </c>
      <c r="C129" s="2" t="s">
        <v>3</v>
      </c>
      <c r="D129" s="1" t="s">
        <v>4</v>
      </c>
      <c r="E129" s="2" t="s">
        <v>5</v>
      </c>
      <c r="F129" s="2">
        <v>0</v>
      </c>
    </row>
    <row r="130" spans="1:10" ht="43.2" x14ac:dyDescent="0.3">
      <c r="A130" s="2">
        <f t="shared" ref="A130:A193" ca="1" si="2">RAND()</f>
        <v>4.099008511917579E-2</v>
      </c>
      <c r="B130" s="2">
        <v>179</v>
      </c>
      <c r="C130" s="2" t="s">
        <v>177</v>
      </c>
      <c r="D130" s="1" t="s">
        <v>178</v>
      </c>
      <c r="E130" s="2" t="s">
        <v>179</v>
      </c>
      <c r="F130" s="2">
        <v>1</v>
      </c>
      <c r="G130" s="2" t="s">
        <v>289</v>
      </c>
    </row>
    <row r="131" spans="1:10" ht="43.2" x14ac:dyDescent="0.3">
      <c r="A131" s="2">
        <f t="shared" ca="1" si="2"/>
        <v>0.57607295906742839</v>
      </c>
      <c r="B131" s="2">
        <v>121</v>
      </c>
      <c r="C131" s="2" t="s">
        <v>120</v>
      </c>
      <c r="D131" s="1" t="s">
        <v>121</v>
      </c>
      <c r="E131" s="2" t="s">
        <v>122</v>
      </c>
      <c r="F131" s="2">
        <v>3</v>
      </c>
      <c r="G131" s="2" t="s">
        <v>289</v>
      </c>
      <c r="H131" s="2" t="s">
        <v>289</v>
      </c>
      <c r="I131" s="2" t="s">
        <v>287</v>
      </c>
    </row>
    <row r="132" spans="1:10" ht="100.8" x14ac:dyDescent="0.3">
      <c r="A132" s="2">
        <f t="shared" ca="1" si="2"/>
        <v>0.97990418530911771</v>
      </c>
      <c r="B132" s="2">
        <v>19</v>
      </c>
      <c r="C132" s="2" t="s">
        <v>18</v>
      </c>
      <c r="D132" s="1" t="s">
        <v>19</v>
      </c>
      <c r="E132" s="2" t="s">
        <v>20</v>
      </c>
      <c r="F132" s="2">
        <v>2</v>
      </c>
      <c r="G132" s="2" t="s">
        <v>289</v>
      </c>
      <c r="H132" s="2" t="s">
        <v>280</v>
      </c>
    </row>
    <row r="133" spans="1:10" ht="129.6" x14ac:dyDescent="0.3">
      <c r="A133" s="2">
        <f t="shared" ca="1" si="2"/>
        <v>0.73639261361786212</v>
      </c>
      <c r="B133" s="2">
        <v>66</v>
      </c>
      <c r="C133" s="2" t="s">
        <v>65</v>
      </c>
      <c r="D133" s="1" t="s">
        <v>66</v>
      </c>
      <c r="E133" s="2" t="s">
        <v>67</v>
      </c>
      <c r="F133" s="2">
        <v>2</v>
      </c>
      <c r="G133" s="2" t="s">
        <v>280</v>
      </c>
      <c r="H133" s="2" t="s">
        <v>289</v>
      </c>
    </row>
    <row r="134" spans="1:10" x14ac:dyDescent="0.3">
      <c r="A134" s="2">
        <f t="shared" ca="1" si="2"/>
        <v>0.38273524244443147</v>
      </c>
      <c r="B134" s="2">
        <v>228</v>
      </c>
      <c r="C134" s="2" t="s">
        <v>226</v>
      </c>
      <c r="D134" s="1" t="s">
        <v>227</v>
      </c>
      <c r="E134" s="2" t="s">
        <v>228</v>
      </c>
      <c r="F134" s="2">
        <v>0</v>
      </c>
    </row>
    <row r="135" spans="1:10" x14ac:dyDescent="0.3">
      <c r="A135" s="2">
        <f t="shared" ca="1" si="2"/>
        <v>0.94094754568911843</v>
      </c>
      <c r="B135" s="2">
        <v>248</v>
      </c>
      <c r="C135" s="2" t="s">
        <v>244</v>
      </c>
      <c r="D135" s="1" t="s">
        <v>245</v>
      </c>
      <c r="E135" s="2" t="s">
        <v>246</v>
      </c>
      <c r="F135" s="2">
        <v>2</v>
      </c>
      <c r="G135" s="2" t="s">
        <v>289</v>
      </c>
      <c r="H135" s="2" t="s">
        <v>289</v>
      </c>
    </row>
    <row r="136" spans="1:10" ht="43.2" x14ac:dyDescent="0.3">
      <c r="A136" s="2">
        <f t="shared" ca="1" si="2"/>
        <v>3.3168186045804293E-2</v>
      </c>
      <c r="B136" s="2">
        <v>80</v>
      </c>
      <c r="C136" s="2" t="s">
        <v>79</v>
      </c>
      <c r="D136" s="1" t="s">
        <v>80</v>
      </c>
      <c r="E136" s="2" t="s">
        <v>81</v>
      </c>
      <c r="F136" s="2">
        <v>1</v>
      </c>
      <c r="G136" s="2" t="s">
        <v>289</v>
      </c>
    </row>
    <row r="137" spans="1:10" ht="100.8" x14ac:dyDescent="0.3">
      <c r="A137" s="2">
        <f t="shared" ca="1" si="2"/>
        <v>0.42367979206903872</v>
      </c>
      <c r="B137" s="2">
        <v>33</v>
      </c>
      <c r="C137" s="2" t="s">
        <v>32</v>
      </c>
      <c r="D137" s="1" t="s">
        <v>33</v>
      </c>
      <c r="E137" s="2" t="s">
        <v>34</v>
      </c>
      <c r="F137" s="2">
        <v>4</v>
      </c>
      <c r="G137" s="2" t="s">
        <v>289</v>
      </c>
      <c r="H137" s="2" t="s">
        <v>289</v>
      </c>
      <c r="I137" s="2" t="s">
        <v>287</v>
      </c>
      <c r="J137" s="2" t="s">
        <v>282</v>
      </c>
    </row>
    <row r="138" spans="1:10" ht="86.4" x14ac:dyDescent="0.3">
      <c r="A138" s="2">
        <f t="shared" ca="1" si="2"/>
        <v>0.54655680115185135</v>
      </c>
      <c r="B138" s="2">
        <v>45</v>
      </c>
      <c r="C138" s="2" t="s">
        <v>44</v>
      </c>
      <c r="D138" s="1" t="s">
        <v>45</v>
      </c>
      <c r="E138" s="2" t="s">
        <v>46</v>
      </c>
      <c r="F138" s="2">
        <v>2</v>
      </c>
      <c r="G138" s="2" t="s">
        <v>280</v>
      </c>
      <c r="H138" s="2" t="s">
        <v>287</v>
      </c>
    </row>
    <row r="139" spans="1:10" ht="57.6" x14ac:dyDescent="0.3">
      <c r="A139" s="2">
        <f t="shared" ca="1" si="2"/>
        <v>0.69646255901939058</v>
      </c>
      <c r="B139" s="2">
        <v>31</v>
      </c>
      <c r="C139" s="2" t="s">
        <v>30</v>
      </c>
      <c r="D139" s="1" t="s">
        <v>31</v>
      </c>
      <c r="E139" s="2" t="s">
        <v>32</v>
      </c>
      <c r="F139" s="2">
        <v>2</v>
      </c>
      <c r="G139" s="2" t="s">
        <v>289</v>
      </c>
      <c r="H139" s="2" t="s">
        <v>289</v>
      </c>
    </row>
    <row r="140" spans="1:10" ht="100.8" x14ac:dyDescent="0.3">
      <c r="A140" s="2">
        <f t="shared" ca="1" si="2"/>
        <v>0.54298639560420869</v>
      </c>
      <c r="B140" s="2">
        <v>255</v>
      </c>
      <c r="C140" s="2" t="s">
        <v>251</v>
      </c>
      <c r="D140" s="1" t="s">
        <v>252</v>
      </c>
      <c r="E140" s="2" t="s">
        <v>253</v>
      </c>
      <c r="F140" s="2">
        <v>1</v>
      </c>
      <c r="G140" s="2" t="s">
        <v>280</v>
      </c>
    </row>
    <row r="141" spans="1:10" ht="172.8" x14ac:dyDescent="0.3">
      <c r="A141" s="2">
        <f t="shared" ca="1" si="2"/>
        <v>7.5631983664126823E-2</v>
      </c>
      <c r="B141" s="2">
        <v>10</v>
      </c>
      <c r="C141" s="2" t="s">
        <v>9</v>
      </c>
      <c r="D141" s="1" t="s">
        <v>10</v>
      </c>
      <c r="E141" s="2" t="s">
        <v>11</v>
      </c>
      <c r="F141" s="2">
        <v>1</v>
      </c>
      <c r="G141" s="2" t="s">
        <v>289</v>
      </c>
    </row>
    <row r="142" spans="1:10" ht="57.6" x14ac:dyDescent="0.3">
      <c r="A142" s="2">
        <f t="shared" ca="1" si="2"/>
        <v>0.11555127022134659</v>
      </c>
      <c r="B142" s="2">
        <v>5</v>
      </c>
      <c r="C142" s="2" t="s">
        <v>4</v>
      </c>
      <c r="D142" s="1" t="s">
        <v>5</v>
      </c>
      <c r="E142" s="2" t="s">
        <v>6</v>
      </c>
      <c r="F142" s="2">
        <v>0</v>
      </c>
    </row>
    <row r="143" spans="1:10" ht="72" x14ac:dyDescent="0.3">
      <c r="A143" s="2">
        <f t="shared" ca="1" si="2"/>
        <v>0.72575560250692872</v>
      </c>
      <c r="B143" s="2">
        <v>62</v>
      </c>
      <c r="C143" s="2" t="s">
        <v>61</v>
      </c>
      <c r="D143" s="1" t="s">
        <v>62</v>
      </c>
      <c r="E143" s="2" t="s">
        <v>63</v>
      </c>
      <c r="F143" s="2">
        <v>1</v>
      </c>
      <c r="G143" s="2" t="s">
        <v>280</v>
      </c>
    </row>
    <row r="144" spans="1:10" ht="28.8" x14ac:dyDescent="0.3">
      <c r="A144" s="2">
        <f t="shared" ca="1" si="2"/>
        <v>0.81673940124098932</v>
      </c>
      <c r="B144" s="2">
        <v>112</v>
      </c>
      <c r="C144" s="2" t="s">
        <v>111</v>
      </c>
      <c r="D144" s="1" t="s">
        <v>112</v>
      </c>
      <c r="E144" s="2" t="s">
        <v>113</v>
      </c>
      <c r="F144" s="2">
        <v>2</v>
      </c>
      <c r="G144" s="2" t="s">
        <v>289</v>
      </c>
      <c r="H144" s="2" t="s">
        <v>289</v>
      </c>
    </row>
    <row r="145" spans="1:9" ht="57.6" x14ac:dyDescent="0.3">
      <c r="A145" s="2">
        <f t="shared" ca="1" si="2"/>
        <v>0.41842658383335696</v>
      </c>
      <c r="B145" s="2">
        <v>187</v>
      </c>
      <c r="C145" s="2" t="s">
        <v>185</v>
      </c>
      <c r="D145" s="1" t="s">
        <v>186</v>
      </c>
      <c r="E145" s="2" t="s">
        <v>187</v>
      </c>
      <c r="F145" s="2">
        <v>3</v>
      </c>
      <c r="G145" s="2" t="s">
        <v>289</v>
      </c>
      <c r="H145" s="2" t="s">
        <v>289</v>
      </c>
      <c r="I145" s="2" t="s">
        <v>289</v>
      </c>
    </row>
    <row r="146" spans="1:9" ht="28.8" x14ac:dyDescent="0.3">
      <c r="A146" s="2">
        <f t="shared" ca="1" si="2"/>
        <v>0.99775383537727536</v>
      </c>
      <c r="B146" s="2">
        <v>170</v>
      </c>
      <c r="C146" s="2" t="s">
        <v>168</v>
      </c>
      <c r="D146" s="1" t="s">
        <v>169</v>
      </c>
      <c r="E146" s="2" t="s">
        <v>170</v>
      </c>
      <c r="F146" s="2">
        <v>1</v>
      </c>
      <c r="G146" s="2" t="s">
        <v>289</v>
      </c>
    </row>
    <row r="147" spans="1:9" ht="43.2" x14ac:dyDescent="0.3">
      <c r="A147" s="2">
        <f t="shared" ca="1" si="2"/>
        <v>0.17774899798886479</v>
      </c>
      <c r="B147" s="2">
        <v>216</v>
      </c>
      <c r="C147" s="2" t="s">
        <v>214</v>
      </c>
      <c r="D147" s="1" t="s">
        <v>215</v>
      </c>
      <c r="E147" s="2" t="s">
        <v>216</v>
      </c>
      <c r="F147" s="2">
        <v>1</v>
      </c>
      <c r="G147" s="2" t="s">
        <v>280</v>
      </c>
    </row>
    <row r="148" spans="1:9" x14ac:dyDescent="0.3">
      <c r="A148" s="2">
        <f t="shared" ca="1" si="2"/>
        <v>0.64501659561347024</v>
      </c>
      <c r="B148" s="2">
        <v>243</v>
      </c>
      <c r="C148" s="2" t="s">
        <v>239</v>
      </c>
      <c r="D148" s="1" t="s">
        <v>240</v>
      </c>
      <c r="E148" s="2" t="s">
        <v>241</v>
      </c>
      <c r="F148" s="2">
        <v>0</v>
      </c>
    </row>
    <row r="149" spans="1:9" ht="129.6" x14ac:dyDescent="0.3">
      <c r="A149" s="2">
        <f t="shared" ca="1" si="2"/>
        <v>0.1052221112211208</v>
      </c>
      <c r="B149" s="2">
        <v>203</v>
      </c>
      <c r="C149" s="2" t="s">
        <v>201</v>
      </c>
      <c r="D149" s="1" t="s">
        <v>202</v>
      </c>
      <c r="E149" s="2" t="s">
        <v>203</v>
      </c>
      <c r="F149" s="2">
        <v>1</v>
      </c>
      <c r="G149" s="2" t="s">
        <v>289</v>
      </c>
    </row>
    <row r="150" spans="1:9" ht="43.2" x14ac:dyDescent="0.3">
      <c r="A150" s="2">
        <f t="shared" ca="1" si="2"/>
        <v>8.282534559821253E-2</v>
      </c>
      <c r="B150" s="2">
        <v>185</v>
      </c>
      <c r="C150" s="2" t="s">
        <v>183</v>
      </c>
      <c r="D150" s="1" t="s">
        <v>184</v>
      </c>
      <c r="E150" s="2" t="s">
        <v>185</v>
      </c>
      <c r="F150" s="2">
        <v>0</v>
      </c>
    </row>
    <row r="151" spans="1:9" ht="43.2" x14ac:dyDescent="0.3">
      <c r="A151" s="2">
        <f t="shared" ca="1" si="2"/>
        <v>0.34134192202603142</v>
      </c>
      <c r="B151" s="2">
        <v>118</v>
      </c>
      <c r="C151" s="2" t="s">
        <v>117</v>
      </c>
      <c r="D151" s="1" t="s">
        <v>118</v>
      </c>
      <c r="E151" s="2" t="s">
        <v>119</v>
      </c>
      <c r="F151" s="2">
        <v>1</v>
      </c>
      <c r="G151" s="2" t="s">
        <v>289</v>
      </c>
    </row>
    <row r="152" spans="1:9" ht="43.2" x14ac:dyDescent="0.3">
      <c r="A152" s="2">
        <f t="shared" ca="1" si="2"/>
        <v>0.6540048329372784</v>
      </c>
      <c r="B152" s="2">
        <v>79</v>
      </c>
      <c r="C152" s="2" t="s">
        <v>78</v>
      </c>
      <c r="D152" s="1" t="s">
        <v>79</v>
      </c>
      <c r="E152" s="2" t="s">
        <v>80</v>
      </c>
      <c r="F152" s="2">
        <v>2</v>
      </c>
      <c r="G152" s="2" t="s">
        <v>280</v>
      </c>
      <c r="H152" s="2" t="s">
        <v>289</v>
      </c>
    </row>
    <row r="153" spans="1:9" ht="57.6" x14ac:dyDescent="0.3">
      <c r="A153" s="2">
        <f t="shared" ca="1" si="2"/>
        <v>0.47093527027000526</v>
      </c>
      <c r="B153" s="2">
        <v>250</v>
      </c>
      <c r="C153" s="2" t="s">
        <v>246</v>
      </c>
      <c r="D153" s="1" t="s">
        <v>247</v>
      </c>
      <c r="E153" s="2" t="s">
        <v>248</v>
      </c>
      <c r="F153" s="2">
        <v>1</v>
      </c>
      <c r="G153" s="2" t="s">
        <v>280</v>
      </c>
    </row>
    <row r="154" spans="1:9" ht="57.6" x14ac:dyDescent="0.3">
      <c r="A154" s="2">
        <f t="shared" ca="1" si="2"/>
        <v>0.45091003162781196</v>
      </c>
      <c r="B154" s="2">
        <v>159</v>
      </c>
      <c r="C154" s="2" t="s">
        <v>157</v>
      </c>
      <c r="D154" s="1" t="s">
        <v>158</v>
      </c>
      <c r="E154" s="2" t="s">
        <v>159</v>
      </c>
      <c r="F154" s="2">
        <v>1</v>
      </c>
      <c r="G154" s="2" t="s">
        <v>289</v>
      </c>
    </row>
    <row r="155" spans="1:9" ht="28.8" x14ac:dyDescent="0.3">
      <c r="A155" s="2">
        <f t="shared" ca="1" si="2"/>
        <v>0.85799422965423877</v>
      </c>
      <c r="B155" s="2">
        <v>223</v>
      </c>
      <c r="C155" s="2" t="s">
        <v>221</v>
      </c>
      <c r="D155" s="1" t="s">
        <v>222</v>
      </c>
      <c r="E155" s="2" t="s">
        <v>223</v>
      </c>
      <c r="F155" s="2">
        <v>1</v>
      </c>
      <c r="G155" s="2" t="s">
        <v>289</v>
      </c>
    </row>
    <row r="156" spans="1:9" ht="57.6" x14ac:dyDescent="0.3">
      <c r="A156" s="2">
        <f t="shared" ca="1" si="2"/>
        <v>0.49913352739736716</v>
      </c>
      <c r="B156" s="2">
        <v>188</v>
      </c>
      <c r="C156" s="2" t="s">
        <v>186</v>
      </c>
      <c r="D156" s="1" t="s">
        <v>187</v>
      </c>
      <c r="E156" s="2" t="s">
        <v>188</v>
      </c>
      <c r="F156" s="2">
        <v>0</v>
      </c>
    </row>
    <row r="157" spans="1:9" ht="57.6" x14ac:dyDescent="0.3">
      <c r="A157" s="2">
        <f t="shared" ca="1" si="2"/>
        <v>0.98029085391817705</v>
      </c>
      <c r="B157" s="2">
        <v>103</v>
      </c>
      <c r="C157" s="2" t="s">
        <v>102</v>
      </c>
      <c r="D157" s="1" t="s">
        <v>103</v>
      </c>
      <c r="E157" s="2" t="s">
        <v>104</v>
      </c>
      <c r="F157" s="2">
        <v>0</v>
      </c>
    </row>
    <row r="158" spans="1:9" ht="28.8" x14ac:dyDescent="0.3">
      <c r="A158" s="2">
        <f t="shared" ca="1" si="2"/>
        <v>0.60226248978727948</v>
      </c>
      <c r="B158" s="2">
        <v>242</v>
      </c>
      <c r="C158" s="2" t="s">
        <v>215</v>
      </c>
      <c r="D158" s="1" t="s">
        <v>239</v>
      </c>
      <c r="E158" s="2" t="s">
        <v>240</v>
      </c>
      <c r="F158" s="2">
        <v>1</v>
      </c>
      <c r="G158" s="2" t="s">
        <v>280</v>
      </c>
    </row>
    <row r="159" spans="1:9" ht="158.4" x14ac:dyDescent="0.3">
      <c r="A159" s="2">
        <f t="shared" ca="1" si="2"/>
        <v>0.77773499329870743</v>
      </c>
      <c r="B159" s="2">
        <v>9</v>
      </c>
      <c r="C159" s="2" t="s">
        <v>8</v>
      </c>
      <c r="D159" s="1" t="s">
        <v>9</v>
      </c>
      <c r="E159" s="2" t="s">
        <v>10</v>
      </c>
      <c r="F159" s="2">
        <v>1</v>
      </c>
      <c r="G159" s="2" t="s">
        <v>286</v>
      </c>
    </row>
    <row r="160" spans="1:9" ht="43.2" x14ac:dyDescent="0.3">
      <c r="A160" s="2">
        <f t="shared" ca="1" si="2"/>
        <v>0.71311153462037236</v>
      </c>
      <c r="B160" s="2">
        <v>158</v>
      </c>
      <c r="C160" s="2" t="s">
        <v>156</v>
      </c>
      <c r="D160" s="1" t="s">
        <v>157</v>
      </c>
      <c r="E160" s="2" t="s">
        <v>158</v>
      </c>
      <c r="F160" s="2">
        <v>0</v>
      </c>
    </row>
    <row r="161" spans="1:8" ht="28.8" x14ac:dyDescent="0.3">
      <c r="A161" s="2">
        <f t="shared" ca="1" si="2"/>
        <v>0.12081047742139417</v>
      </c>
      <c r="B161" s="2">
        <v>111</v>
      </c>
      <c r="C161" s="2" t="s">
        <v>110</v>
      </c>
      <c r="D161" s="1" t="s">
        <v>111</v>
      </c>
      <c r="E161" s="2" t="s">
        <v>112</v>
      </c>
      <c r="F161" s="2">
        <v>1</v>
      </c>
      <c r="G161" s="2" t="s">
        <v>289</v>
      </c>
    </row>
    <row r="162" spans="1:8" ht="43.2" x14ac:dyDescent="0.3">
      <c r="A162" s="2">
        <f t="shared" ca="1" si="2"/>
        <v>0.255777743477687</v>
      </c>
      <c r="B162" s="2">
        <v>177</v>
      </c>
      <c r="C162" s="2" t="s">
        <v>175</v>
      </c>
      <c r="D162" s="1" t="s">
        <v>176</v>
      </c>
      <c r="E162" s="2" t="s">
        <v>177</v>
      </c>
      <c r="F162" s="2">
        <v>2</v>
      </c>
      <c r="G162" s="2" t="s">
        <v>289</v>
      </c>
      <c r="H162" s="2" t="s">
        <v>280</v>
      </c>
    </row>
    <row r="163" spans="1:8" ht="28.8" x14ac:dyDescent="0.3">
      <c r="A163" s="2">
        <f t="shared" ca="1" si="2"/>
        <v>0.81952369491029098</v>
      </c>
      <c r="B163" s="2">
        <v>232</v>
      </c>
      <c r="C163" s="2" t="s">
        <v>128</v>
      </c>
      <c r="D163" s="1" t="s">
        <v>230</v>
      </c>
      <c r="E163" s="2" t="s">
        <v>231</v>
      </c>
      <c r="F163" s="2">
        <v>1</v>
      </c>
      <c r="G163" s="2" t="s">
        <v>289</v>
      </c>
    </row>
    <row r="164" spans="1:8" ht="43.2" x14ac:dyDescent="0.3">
      <c r="A164" s="2">
        <f t="shared" ca="1" si="2"/>
        <v>0.84994200755176319</v>
      </c>
      <c r="B164" s="2">
        <v>148</v>
      </c>
      <c r="C164" s="2" t="s">
        <v>146</v>
      </c>
      <c r="D164" s="1" t="s">
        <v>147</v>
      </c>
      <c r="E164" s="2" t="s">
        <v>148</v>
      </c>
      <c r="F164" s="2">
        <v>2</v>
      </c>
      <c r="G164" s="2" t="s">
        <v>289</v>
      </c>
      <c r="H164" s="2" t="s">
        <v>289</v>
      </c>
    </row>
    <row r="165" spans="1:8" ht="86.4" x14ac:dyDescent="0.3">
      <c r="A165" s="2">
        <f t="shared" ca="1" si="2"/>
        <v>0.28064727017957614</v>
      </c>
      <c r="B165" s="2">
        <v>11</v>
      </c>
      <c r="C165" s="2" t="s">
        <v>10</v>
      </c>
      <c r="D165" s="1" t="s">
        <v>11</v>
      </c>
      <c r="E165" s="2" t="s">
        <v>12</v>
      </c>
      <c r="F165" s="2">
        <v>0</v>
      </c>
    </row>
    <row r="166" spans="1:8" ht="57.6" x14ac:dyDescent="0.3">
      <c r="A166" s="2">
        <f t="shared" ca="1" si="2"/>
        <v>0.86301244938978494</v>
      </c>
      <c r="B166" s="2">
        <v>58</v>
      </c>
      <c r="C166" s="2" t="s">
        <v>57</v>
      </c>
      <c r="D166" s="1" t="s">
        <v>58</v>
      </c>
      <c r="E166" s="2" t="s">
        <v>59</v>
      </c>
      <c r="F166" s="2">
        <v>0</v>
      </c>
    </row>
    <row r="167" spans="1:8" ht="28.8" x14ac:dyDescent="0.3">
      <c r="A167" s="2">
        <f t="shared" ca="1" si="2"/>
        <v>0.26663767493900903</v>
      </c>
      <c r="B167" s="2">
        <v>155</v>
      </c>
      <c r="C167" s="2" t="s">
        <v>153</v>
      </c>
      <c r="D167" s="1" t="s">
        <v>154</v>
      </c>
      <c r="E167" s="2" t="s">
        <v>155</v>
      </c>
      <c r="F167" s="2">
        <v>2</v>
      </c>
      <c r="G167" s="2" t="s">
        <v>289</v>
      </c>
      <c r="H167" s="2" t="s">
        <v>289</v>
      </c>
    </row>
    <row r="168" spans="1:8" ht="72" x14ac:dyDescent="0.3">
      <c r="A168" s="2">
        <f t="shared" ca="1" si="2"/>
        <v>0.57740505137130671</v>
      </c>
      <c r="B168" s="2">
        <v>38</v>
      </c>
      <c r="C168" s="2" t="s">
        <v>37</v>
      </c>
      <c r="D168" s="1" t="s">
        <v>38</v>
      </c>
      <c r="E168" s="2" t="s">
        <v>39</v>
      </c>
      <c r="F168" s="2">
        <v>1</v>
      </c>
      <c r="G168" s="2" t="s">
        <v>287</v>
      </c>
    </row>
    <row r="169" spans="1:8" ht="100.8" x14ac:dyDescent="0.3">
      <c r="A169" s="2">
        <f t="shared" ca="1" si="2"/>
        <v>0.1570463414401887</v>
      </c>
      <c r="B169" s="2">
        <v>72</v>
      </c>
      <c r="C169" s="2" t="s">
        <v>71</v>
      </c>
      <c r="D169" s="1" t="s">
        <v>72</v>
      </c>
      <c r="E169" s="2" t="s">
        <v>73</v>
      </c>
      <c r="F169" s="2">
        <v>0</v>
      </c>
    </row>
    <row r="170" spans="1:8" ht="28.8" x14ac:dyDescent="0.3">
      <c r="A170" s="2">
        <f t="shared" ca="1" si="2"/>
        <v>0.40917855653649482</v>
      </c>
      <c r="B170" s="2">
        <v>190</v>
      </c>
      <c r="C170" s="2" t="s">
        <v>188</v>
      </c>
      <c r="D170" s="1" t="s">
        <v>189</v>
      </c>
      <c r="E170" s="2" t="s">
        <v>190</v>
      </c>
      <c r="F170" s="2">
        <v>1</v>
      </c>
      <c r="G170" s="2" t="s">
        <v>280</v>
      </c>
    </row>
    <row r="171" spans="1:8" ht="28.8" x14ac:dyDescent="0.3">
      <c r="A171" s="2">
        <f t="shared" ca="1" si="2"/>
        <v>0.33501838669446038</v>
      </c>
      <c r="B171" s="2">
        <v>198</v>
      </c>
      <c r="C171" s="2" t="s">
        <v>196</v>
      </c>
      <c r="D171" s="1" t="s">
        <v>197</v>
      </c>
      <c r="E171" s="2" t="s">
        <v>198</v>
      </c>
      <c r="F171" s="2">
        <v>1</v>
      </c>
      <c r="G171" s="2" t="s">
        <v>289</v>
      </c>
    </row>
    <row r="172" spans="1:8" ht="43.2" x14ac:dyDescent="0.3">
      <c r="A172" s="2">
        <f t="shared" ca="1" si="2"/>
        <v>0.85884715550098689</v>
      </c>
      <c r="B172" s="2">
        <v>123</v>
      </c>
      <c r="C172" s="2" t="s">
        <v>122</v>
      </c>
      <c r="D172" s="1" t="s">
        <v>123</v>
      </c>
      <c r="E172" s="2" t="s">
        <v>124</v>
      </c>
      <c r="F172" s="2">
        <v>0</v>
      </c>
    </row>
    <row r="173" spans="1:8" ht="57.6" x14ac:dyDescent="0.3">
      <c r="A173" s="2">
        <f t="shared" ca="1" si="2"/>
        <v>0.78902261219686631</v>
      </c>
      <c r="B173" s="2">
        <v>128</v>
      </c>
      <c r="C173" s="2" t="s">
        <v>126</v>
      </c>
      <c r="D173" s="1" t="s">
        <v>127</v>
      </c>
      <c r="E173" s="2" t="s">
        <v>128</v>
      </c>
      <c r="F173" s="2">
        <v>1</v>
      </c>
      <c r="G173" s="2" t="s">
        <v>289</v>
      </c>
    </row>
    <row r="174" spans="1:8" ht="43.2" x14ac:dyDescent="0.3">
      <c r="A174" s="2">
        <f t="shared" ca="1" si="2"/>
        <v>0.96628484420019989</v>
      </c>
      <c r="B174" s="2">
        <v>147</v>
      </c>
      <c r="C174" s="2" t="s">
        <v>145</v>
      </c>
      <c r="D174" s="1" t="s">
        <v>146</v>
      </c>
      <c r="E174" s="2" t="s">
        <v>147</v>
      </c>
      <c r="F174" s="2">
        <v>1</v>
      </c>
      <c r="G174" s="2" t="s">
        <v>289</v>
      </c>
    </row>
    <row r="175" spans="1:8" ht="100.8" x14ac:dyDescent="0.3">
      <c r="A175" s="2">
        <f t="shared" ca="1" si="2"/>
        <v>0.71461998328404375</v>
      </c>
      <c r="B175" s="2">
        <v>59</v>
      </c>
      <c r="C175" s="2" t="s">
        <v>58</v>
      </c>
      <c r="D175" s="1" t="s">
        <v>59</v>
      </c>
      <c r="E175" s="2" t="s">
        <v>60</v>
      </c>
      <c r="F175" s="2">
        <v>2</v>
      </c>
      <c r="G175" s="2" t="s">
        <v>289</v>
      </c>
      <c r="H175" s="2" t="s">
        <v>280</v>
      </c>
    </row>
    <row r="176" spans="1:8" ht="72" x14ac:dyDescent="0.3">
      <c r="A176" s="2">
        <f t="shared" ca="1" si="2"/>
        <v>0.17130828806686449</v>
      </c>
      <c r="B176" s="2">
        <v>212</v>
      </c>
      <c r="C176" s="2" t="s">
        <v>210</v>
      </c>
      <c r="D176" s="1" t="s">
        <v>211</v>
      </c>
      <c r="E176" s="2" t="s">
        <v>212</v>
      </c>
      <c r="F176" s="2">
        <v>1</v>
      </c>
      <c r="G176" s="2" t="s">
        <v>289</v>
      </c>
    </row>
    <row r="177" spans="1:9" ht="28.8" x14ac:dyDescent="0.3">
      <c r="A177" s="2">
        <f t="shared" ca="1" si="2"/>
        <v>0.97846641446493943</v>
      </c>
      <c r="B177" s="2">
        <v>197</v>
      </c>
      <c r="C177" s="2" t="s">
        <v>195</v>
      </c>
      <c r="D177" s="1" t="s">
        <v>196</v>
      </c>
      <c r="E177" s="2" t="s">
        <v>197</v>
      </c>
      <c r="F177" s="2">
        <v>1</v>
      </c>
      <c r="G177" s="2" t="s">
        <v>289</v>
      </c>
    </row>
    <row r="178" spans="1:9" x14ac:dyDescent="0.3">
      <c r="A178" s="2">
        <f t="shared" ca="1" si="2"/>
        <v>0.97005868595646394</v>
      </c>
      <c r="B178" s="2">
        <v>245</v>
      </c>
      <c r="C178" s="2" t="s">
        <v>241</v>
      </c>
      <c r="D178" s="1" t="s">
        <v>242</v>
      </c>
      <c r="E178" s="2" t="s">
        <v>243</v>
      </c>
      <c r="F178" s="2">
        <v>0</v>
      </c>
    </row>
    <row r="179" spans="1:9" ht="43.2" x14ac:dyDescent="0.3">
      <c r="A179" s="2">
        <f t="shared" ca="1" si="2"/>
        <v>0.11598964707709813</v>
      </c>
      <c r="B179" s="2">
        <v>98</v>
      </c>
      <c r="C179" s="2" t="s">
        <v>97</v>
      </c>
      <c r="D179" s="1" t="s">
        <v>98</v>
      </c>
      <c r="E179" s="2" t="s">
        <v>99</v>
      </c>
      <c r="F179" s="2">
        <v>1</v>
      </c>
      <c r="G179" s="2" t="s">
        <v>280</v>
      </c>
    </row>
    <row r="180" spans="1:9" ht="115.2" x14ac:dyDescent="0.3">
      <c r="A180" s="2">
        <f t="shared" ca="1" si="2"/>
        <v>0.95811933429035012</v>
      </c>
      <c r="B180" s="2">
        <v>13</v>
      </c>
      <c r="C180" s="2" t="s">
        <v>12</v>
      </c>
      <c r="D180" s="1" t="s">
        <v>13</v>
      </c>
      <c r="E180" s="2" t="s">
        <v>14</v>
      </c>
      <c r="F180" s="2">
        <v>0</v>
      </c>
    </row>
    <row r="181" spans="1:9" x14ac:dyDescent="0.3">
      <c r="A181" s="2">
        <f t="shared" ca="1" si="2"/>
        <v>0.31312234812369655</v>
      </c>
      <c r="B181" s="2">
        <v>239</v>
      </c>
      <c r="C181" s="2" t="s">
        <v>236</v>
      </c>
      <c r="D181" s="1" t="s">
        <v>237</v>
      </c>
      <c r="E181" s="2" t="s">
        <v>238</v>
      </c>
      <c r="F181" s="2">
        <v>1</v>
      </c>
      <c r="G181" s="2" t="s">
        <v>289</v>
      </c>
    </row>
    <row r="182" spans="1:9" ht="43.2" x14ac:dyDescent="0.3">
      <c r="A182" s="2">
        <f t="shared" ca="1" si="2"/>
        <v>0.39403293114145366</v>
      </c>
      <c r="B182" s="2">
        <v>176</v>
      </c>
      <c r="C182" s="2" t="s">
        <v>174</v>
      </c>
      <c r="D182" s="1" t="s">
        <v>175</v>
      </c>
      <c r="E182" s="2" t="s">
        <v>176</v>
      </c>
      <c r="F182" s="2">
        <v>1</v>
      </c>
      <c r="G182" s="2" t="s">
        <v>289</v>
      </c>
    </row>
    <row r="183" spans="1:9" ht="28.8" x14ac:dyDescent="0.3">
      <c r="A183" s="2">
        <f t="shared" ca="1" si="2"/>
        <v>0.68666406437668703</v>
      </c>
      <c r="B183" s="2">
        <v>140</v>
      </c>
      <c r="C183" s="2" t="s">
        <v>138</v>
      </c>
      <c r="D183" s="1" t="s">
        <v>139</v>
      </c>
      <c r="E183" s="2" t="s">
        <v>140</v>
      </c>
      <c r="F183" s="2">
        <v>0</v>
      </c>
    </row>
    <row r="184" spans="1:9" ht="57.6" x14ac:dyDescent="0.3">
      <c r="A184" s="2">
        <f t="shared" ca="1" si="2"/>
        <v>0.59468644335291898</v>
      </c>
      <c r="B184" s="2">
        <v>192</v>
      </c>
      <c r="C184" s="2" t="s">
        <v>190</v>
      </c>
      <c r="D184" s="1" t="s">
        <v>191</v>
      </c>
      <c r="E184" s="2" t="s">
        <v>192</v>
      </c>
      <c r="F184" s="2">
        <v>1</v>
      </c>
      <c r="G184" s="2" t="s">
        <v>289</v>
      </c>
    </row>
    <row r="185" spans="1:9" ht="115.2" x14ac:dyDescent="0.3">
      <c r="A185" s="2">
        <f t="shared" ca="1" si="2"/>
        <v>0.69123269443177937</v>
      </c>
      <c r="B185" s="2">
        <v>262</v>
      </c>
      <c r="C185" s="2" t="s">
        <v>258</v>
      </c>
      <c r="D185" s="1" t="s">
        <v>259</v>
      </c>
      <c r="E185" s="2" t="s">
        <v>260</v>
      </c>
      <c r="F185" s="2">
        <v>2</v>
      </c>
      <c r="G185" s="2" t="s">
        <v>280</v>
      </c>
      <c r="H185" s="2" t="s">
        <v>287</v>
      </c>
    </row>
    <row r="186" spans="1:9" ht="28.8" x14ac:dyDescent="0.3">
      <c r="A186" s="2">
        <f t="shared" ca="1" si="2"/>
        <v>0.9518079956523251</v>
      </c>
      <c r="B186" s="2">
        <v>171</v>
      </c>
      <c r="C186" s="2" t="s">
        <v>169</v>
      </c>
      <c r="D186" s="1" t="s">
        <v>170</v>
      </c>
      <c r="E186" s="2" t="s">
        <v>171</v>
      </c>
      <c r="F186" s="2">
        <v>1</v>
      </c>
      <c r="G186" s="2" t="s">
        <v>289</v>
      </c>
    </row>
    <row r="187" spans="1:9" ht="28.8" x14ac:dyDescent="0.3">
      <c r="A187" s="2">
        <f t="shared" ca="1" si="2"/>
        <v>0.32552746389374798</v>
      </c>
      <c r="B187" s="2">
        <v>142</v>
      </c>
      <c r="C187" s="2" t="s">
        <v>140</v>
      </c>
      <c r="D187" s="1" t="s">
        <v>141</v>
      </c>
      <c r="E187" s="2" t="s">
        <v>142</v>
      </c>
      <c r="F187" s="2">
        <v>1</v>
      </c>
      <c r="G187" s="2" t="s">
        <v>289</v>
      </c>
    </row>
    <row r="188" spans="1:9" ht="57.6" x14ac:dyDescent="0.3">
      <c r="A188" s="2">
        <f t="shared" ca="1" si="2"/>
        <v>0.62774564238762964</v>
      </c>
      <c r="B188" s="2">
        <v>74</v>
      </c>
      <c r="C188" s="2" t="s">
        <v>73</v>
      </c>
      <c r="D188" s="1" t="s">
        <v>74</v>
      </c>
      <c r="E188" s="2" t="s">
        <v>75</v>
      </c>
      <c r="F188" s="2">
        <v>2</v>
      </c>
      <c r="G188" s="2" t="s">
        <v>280</v>
      </c>
      <c r="H188" s="2" t="s">
        <v>289</v>
      </c>
    </row>
    <row r="189" spans="1:9" ht="172.8" x14ac:dyDescent="0.3">
      <c r="A189" s="2">
        <f t="shared" ca="1" si="2"/>
        <v>0.8344899550292465</v>
      </c>
      <c r="B189" s="2">
        <v>206</v>
      </c>
      <c r="C189" s="2" t="s">
        <v>204</v>
      </c>
      <c r="D189" s="1" t="s">
        <v>205</v>
      </c>
      <c r="E189" s="2" t="s">
        <v>206</v>
      </c>
      <c r="F189" s="2">
        <v>1</v>
      </c>
      <c r="G189" s="2" t="s">
        <v>280</v>
      </c>
    </row>
    <row r="190" spans="1:9" ht="86.4" x14ac:dyDescent="0.3">
      <c r="A190" s="2">
        <f t="shared" ca="1" si="2"/>
        <v>0.59847284671243317</v>
      </c>
      <c r="B190" s="2">
        <v>160</v>
      </c>
      <c r="C190" s="2" t="s">
        <v>158</v>
      </c>
      <c r="D190" s="1" t="s">
        <v>159</v>
      </c>
      <c r="E190" s="2" t="s">
        <v>160</v>
      </c>
      <c r="F190" s="2">
        <v>2</v>
      </c>
      <c r="G190" s="2" t="s">
        <v>289</v>
      </c>
      <c r="H190" s="2" t="s">
        <v>280</v>
      </c>
    </row>
    <row r="191" spans="1:9" ht="72" x14ac:dyDescent="0.3">
      <c r="A191" s="2">
        <f t="shared" ca="1" si="2"/>
        <v>0.95017915022846966</v>
      </c>
      <c r="B191" s="2">
        <v>17</v>
      </c>
      <c r="C191" s="2" t="s">
        <v>16</v>
      </c>
      <c r="D191" s="1" t="s">
        <v>17</v>
      </c>
      <c r="E191" s="2" t="s">
        <v>18</v>
      </c>
      <c r="F191" s="2">
        <v>3</v>
      </c>
      <c r="G191" s="2" t="s">
        <v>279</v>
      </c>
      <c r="H191" s="2" t="s">
        <v>289</v>
      </c>
      <c r="I191" s="2" t="s">
        <v>289</v>
      </c>
    </row>
    <row r="192" spans="1:9" ht="100.8" x14ac:dyDescent="0.3">
      <c r="A192" s="2">
        <f t="shared" ca="1" si="2"/>
        <v>0.59353266411420635</v>
      </c>
      <c r="B192" s="2">
        <v>256</v>
      </c>
      <c r="C192" s="2" t="s">
        <v>252</v>
      </c>
      <c r="D192" s="1" t="s">
        <v>253</v>
      </c>
      <c r="E192" s="2" t="s">
        <v>254</v>
      </c>
      <c r="F192" s="2">
        <v>2</v>
      </c>
      <c r="G192" s="2" t="s">
        <v>280</v>
      </c>
      <c r="H192" s="2" t="s">
        <v>287</v>
      </c>
    </row>
    <row r="193" spans="1:9" ht="86.4" x14ac:dyDescent="0.3">
      <c r="A193" s="2">
        <f t="shared" ca="1" si="2"/>
        <v>0.41766218587561499</v>
      </c>
      <c r="B193" s="2">
        <v>71</v>
      </c>
      <c r="C193" s="2" t="s">
        <v>70</v>
      </c>
      <c r="D193" s="1" t="s">
        <v>71</v>
      </c>
      <c r="E193" s="2" t="s">
        <v>72</v>
      </c>
      <c r="F193" s="2">
        <v>2</v>
      </c>
      <c r="G193" s="2" t="s">
        <v>289</v>
      </c>
      <c r="H193" s="2" t="s">
        <v>280</v>
      </c>
    </row>
    <row r="194" spans="1:9" ht="43.2" x14ac:dyDescent="0.3">
      <c r="A194" s="2">
        <f t="shared" ref="A194:A257" ca="1" si="3">RAND()</f>
        <v>0.16162777975526166</v>
      </c>
      <c r="B194" s="2">
        <v>200</v>
      </c>
      <c r="C194" s="2" t="s">
        <v>198</v>
      </c>
      <c r="D194" s="1" t="s">
        <v>199</v>
      </c>
      <c r="E194" s="2" t="s">
        <v>200</v>
      </c>
      <c r="F194" s="2">
        <v>1</v>
      </c>
      <c r="G194" s="2" t="s">
        <v>289</v>
      </c>
    </row>
    <row r="195" spans="1:9" ht="43.2" x14ac:dyDescent="0.3">
      <c r="A195" s="2">
        <f t="shared" ca="1" si="3"/>
        <v>0.75233155481529845</v>
      </c>
      <c r="B195" s="2">
        <v>183</v>
      </c>
      <c r="C195" s="2" t="s">
        <v>181</v>
      </c>
      <c r="D195" s="1" t="s">
        <v>182</v>
      </c>
      <c r="E195" s="2" t="s">
        <v>183</v>
      </c>
      <c r="F195" s="2">
        <v>2</v>
      </c>
      <c r="G195" s="2" t="s">
        <v>289</v>
      </c>
      <c r="H195" s="2" t="s">
        <v>288</v>
      </c>
    </row>
    <row r="196" spans="1:9" ht="28.8" x14ac:dyDescent="0.3">
      <c r="A196" s="2">
        <f t="shared" ca="1" si="3"/>
        <v>0.71256854919565782</v>
      </c>
      <c r="B196" s="2">
        <v>145</v>
      </c>
      <c r="C196" s="2" t="s">
        <v>143</v>
      </c>
      <c r="D196" s="1" t="s">
        <v>144</v>
      </c>
      <c r="E196" s="2" t="s">
        <v>145</v>
      </c>
      <c r="F196" s="2">
        <v>2</v>
      </c>
      <c r="G196" s="2" t="s">
        <v>289</v>
      </c>
      <c r="H196" s="2" t="s">
        <v>289</v>
      </c>
    </row>
    <row r="197" spans="1:9" ht="28.8" x14ac:dyDescent="0.3">
      <c r="A197" s="2">
        <f t="shared" ca="1" si="3"/>
        <v>0.79636255185330174</v>
      </c>
      <c r="B197" s="2">
        <v>168</v>
      </c>
      <c r="C197" s="2" t="s">
        <v>166</v>
      </c>
      <c r="D197" s="1" t="s">
        <v>167</v>
      </c>
      <c r="E197" s="2" t="s">
        <v>168</v>
      </c>
      <c r="F197" s="2">
        <v>2</v>
      </c>
      <c r="G197" s="2" t="s">
        <v>289</v>
      </c>
      <c r="H197" s="2" t="s">
        <v>289</v>
      </c>
    </row>
    <row r="198" spans="1:9" ht="43.2" x14ac:dyDescent="0.3">
      <c r="A198" s="2">
        <f t="shared" ca="1" si="3"/>
        <v>0.19419526720411628</v>
      </c>
      <c r="B198" s="2">
        <v>77</v>
      </c>
      <c r="C198" s="2" t="s">
        <v>76</v>
      </c>
      <c r="D198" s="1" t="s">
        <v>77</v>
      </c>
      <c r="E198" s="2" t="s">
        <v>78</v>
      </c>
      <c r="F198" s="2">
        <v>1</v>
      </c>
      <c r="G198" s="2" t="s">
        <v>280</v>
      </c>
    </row>
    <row r="199" spans="1:9" ht="100.8" x14ac:dyDescent="0.3">
      <c r="A199" s="2">
        <f t="shared" ca="1" si="3"/>
        <v>0.4397750584524498</v>
      </c>
      <c r="B199" s="2">
        <v>34</v>
      </c>
      <c r="C199" s="2" t="s">
        <v>33</v>
      </c>
      <c r="D199" s="1" t="s">
        <v>34</v>
      </c>
      <c r="E199" s="2" t="s">
        <v>35</v>
      </c>
      <c r="F199" s="2">
        <v>0</v>
      </c>
    </row>
    <row r="200" spans="1:9" ht="28.8" x14ac:dyDescent="0.3">
      <c r="A200" s="2">
        <f t="shared" ca="1" si="3"/>
        <v>0.92735664162507769</v>
      </c>
      <c r="B200" s="2">
        <v>181</v>
      </c>
      <c r="C200" s="2" t="s">
        <v>179</v>
      </c>
      <c r="D200" s="1" t="s">
        <v>180</v>
      </c>
      <c r="E200" s="2" t="s">
        <v>181</v>
      </c>
      <c r="F200" s="2">
        <v>2</v>
      </c>
      <c r="G200" s="2" t="s">
        <v>289</v>
      </c>
      <c r="H200" s="2" t="s">
        <v>289</v>
      </c>
    </row>
    <row r="201" spans="1:9" ht="43.2" x14ac:dyDescent="0.3">
      <c r="A201" s="2">
        <f t="shared" ca="1" si="3"/>
        <v>0.63327468920377761</v>
      </c>
      <c r="B201" s="2">
        <v>101</v>
      </c>
      <c r="C201" s="2" t="s">
        <v>100</v>
      </c>
      <c r="D201" s="1" t="s">
        <v>101</v>
      </c>
      <c r="E201" s="2" t="s">
        <v>102</v>
      </c>
      <c r="F201" s="2">
        <v>2</v>
      </c>
      <c r="G201" s="2" t="s">
        <v>289</v>
      </c>
      <c r="H201" s="2" t="s">
        <v>289</v>
      </c>
    </row>
    <row r="202" spans="1:9" ht="100.8" x14ac:dyDescent="0.3">
      <c r="A202" s="2">
        <f t="shared" ca="1" si="3"/>
        <v>0.35545750348651128</v>
      </c>
      <c r="B202" s="2">
        <v>43</v>
      </c>
      <c r="C202" s="2" t="s">
        <v>42</v>
      </c>
      <c r="D202" s="1" t="s">
        <v>43</v>
      </c>
      <c r="E202" s="2" t="s">
        <v>44</v>
      </c>
      <c r="F202" s="2">
        <v>2</v>
      </c>
      <c r="G202" s="2" t="s">
        <v>280</v>
      </c>
      <c r="H202" s="2" t="s">
        <v>293</v>
      </c>
    </row>
    <row r="203" spans="1:9" ht="57.6" x14ac:dyDescent="0.3">
      <c r="A203" s="2">
        <f t="shared" ca="1" si="3"/>
        <v>0.47722200023959938</v>
      </c>
      <c r="B203" s="2">
        <v>222</v>
      </c>
      <c r="C203" s="2" t="s">
        <v>220</v>
      </c>
      <c r="D203" s="1" t="s">
        <v>221</v>
      </c>
      <c r="E203" s="2" t="s">
        <v>222</v>
      </c>
      <c r="F203" s="2">
        <v>0</v>
      </c>
    </row>
    <row r="204" spans="1:9" ht="86.4" x14ac:dyDescent="0.3">
      <c r="A204" s="2">
        <f t="shared" ca="1" si="3"/>
        <v>0.38084630727197155</v>
      </c>
      <c r="B204" s="2">
        <v>115</v>
      </c>
      <c r="C204" s="2" t="s">
        <v>114</v>
      </c>
      <c r="D204" s="1" t="s">
        <v>115</v>
      </c>
      <c r="E204" s="2" t="s">
        <v>116</v>
      </c>
      <c r="F204" s="2">
        <v>3</v>
      </c>
      <c r="G204" s="2" t="s">
        <v>289</v>
      </c>
      <c r="H204" s="2" t="s">
        <v>289</v>
      </c>
      <c r="I204" s="2" t="s">
        <v>289</v>
      </c>
    </row>
    <row r="205" spans="1:9" ht="43.2" x14ac:dyDescent="0.3">
      <c r="A205" s="2">
        <f t="shared" ca="1" si="3"/>
        <v>0.38910936431039611</v>
      </c>
      <c r="B205" s="2">
        <v>82</v>
      </c>
      <c r="C205" s="2" t="s">
        <v>81</v>
      </c>
      <c r="D205" s="1" t="s">
        <v>82</v>
      </c>
      <c r="E205" s="2" t="s">
        <v>83</v>
      </c>
      <c r="F205" s="2">
        <v>2</v>
      </c>
      <c r="G205" s="2" t="s">
        <v>289</v>
      </c>
      <c r="H205" s="2" t="s">
        <v>289</v>
      </c>
    </row>
    <row r="206" spans="1:9" ht="129.6" x14ac:dyDescent="0.3">
      <c r="A206" s="2">
        <f t="shared" ca="1" si="3"/>
        <v>8.6566354650418065E-2</v>
      </c>
      <c r="B206" s="2">
        <v>204</v>
      </c>
      <c r="C206" s="2" t="s">
        <v>202</v>
      </c>
      <c r="D206" s="1" t="s">
        <v>203</v>
      </c>
      <c r="E206" s="2" t="s">
        <v>204</v>
      </c>
      <c r="F206" s="2">
        <v>1</v>
      </c>
      <c r="G206" s="2" t="s">
        <v>280</v>
      </c>
    </row>
    <row r="207" spans="1:9" ht="28.8" x14ac:dyDescent="0.3">
      <c r="A207" s="2">
        <f t="shared" ca="1" si="3"/>
        <v>0.54985906272397678</v>
      </c>
      <c r="B207" s="2">
        <v>138</v>
      </c>
      <c r="C207" s="2" t="s">
        <v>136</v>
      </c>
      <c r="D207" s="1" t="s">
        <v>137</v>
      </c>
      <c r="E207" s="2" t="s">
        <v>138</v>
      </c>
      <c r="F207" s="2">
        <v>1</v>
      </c>
      <c r="G207" s="2" t="s">
        <v>289</v>
      </c>
    </row>
    <row r="208" spans="1:9" x14ac:dyDescent="0.3">
      <c r="A208" s="2">
        <f t="shared" ca="1" si="3"/>
        <v>0.91743857601165668</v>
      </c>
      <c r="B208" s="2">
        <v>139</v>
      </c>
      <c r="C208" s="2" t="s">
        <v>137</v>
      </c>
      <c r="D208" s="1" t="s">
        <v>138</v>
      </c>
      <c r="E208" s="2" t="s">
        <v>139</v>
      </c>
      <c r="F208" s="2">
        <v>1</v>
      </c>
      <c r="G208" s="2" t="s">
        <v>289</v>
      </c>
    </row>
    <row r="209" spans="1:8" ht="72" x14ac:dyDescent="0.3">
      <c r="A209" s="2">
        <f t="shared" ca="1" si="3"/>
        <v>2.2358784057336045E-2</v>
      </c>
      <c r="B209" s="2">
        <v>195</v>
      </c>
      <c r="C209" s="2" t="s">
        <v>193</v>
      </c>
      <c r="D209" s="1" t="s">
        <v>194</v>
      </c>
      <c r="E209" s="2" t="s">
        <v>195</v>
      </c>
      <c r="F209" s="2">
        <v>2</v>
      </c>
      <c r="G209" s="2" t="s">
        <v>289</v>
      </c>
      <c r="H209" s="2" t="s">
        <v>280</v>
      </c>
    </row>
    <row r="210" spans="1:8" ht="28.8" x14ac:dyDescent="0.3">
      <c r="A210" s="2">
        <f t="shared" ca="1" si="3"/>
        <v>0.57442481647303334</v>
      </c>
      <c r="B210" s="2">
        <v>172</v>
      </c>
      <c r="C210" s="2" t="s">
        <v>170</v>
      </c>
      <c r="D210" s="1" t="s">
        <v>171</v>
      </c>
      <c r="E210" s="2" t="s">
        <v>172</v>
      </c>
      <c r="F210" s="2">
        <v>1</v>
      </c>
      <c r="G210" s="2" t="s">
        <v>289</v>
      </c>
    </row>
    <row r="211" spans="1:8" ht="43.2" x14ac:dyDescent="0.3">
      <c r="A211" s="2">
        <f t="shared" ca="1" si="3"/>
        <v>0.24198073768544548</v>
      </c>
      <c r="B211" s="2">
        <v>191</v>
      </c>
      <c r="C211" s="2" t="s">
        <v>189</v>
      </c>
      <c r="D211" s="1" t="s">
        <v>190</v>
      </c>
      <c r="E211" s="2" t="s">
        <v>191</v>
      </c>
      <c r="F211" s="2">
        <v>1</v>
      </c>
      <c r="G211" s="2" t="s">
        <v>280</v>
      </c>
    </row>
    <row r="212" spans="1:8" ht="28.8" x14ac:dyDescent="0.3">
      <c r="A212" s="2">
        <f t="shared" ca="1" si="3"/>
        <v>0.17951979484232117</v>
      </c>
      <c r="B212" s="2">
        <v>28</v>
      </c>
      <c r="C212" s="2" t="s">
        <v>27</v>
      </c>
      <c r="D212" s="1" t="s">
        <v>28</v>
      </c>
      <c r="E212" s="2" t="s">
        <v>29</v>
      </c>
      <c r="F212" s="2">
        <v>0</v>
      </c>
    </row>
    <row r="213" spans="1:8" ht="72" x14ac:dyDescent="0.3">
      <c r="A213" s="2">
        <f t="shared" ca="1" si="3"/>
        <v>0.59694923699728264</v>
      </c>
      <c r="B213" s="2">
        <v>230</v>
      </c>
      <c r="C213" s="2" t="s">
        <v>228</v>
      </c>
      <c r="D213" s="1" t="s">
        <v>229</v>
      </c>
      <c r="E213" s="2" t="s">
        <v>128</v>
      </c>
      <c r="F213" s="2">
        <v>2</v>
      </c>
      <c r="G213" s="2" t="s">
        <v>289</v>
      </c>
      <c r="H213" s="2" t="s">
        <v>280</v>
      </c>
    </row>
    <row r="214" spans="1:8" ht="43.2" x14ac:dyDescent="0.3">
      <c r="A214" s="2">
        <f t="shared" ca="1" si="3"/>
        <v>0.42954970694477901</v>
      </c>
      <c r="B214" s="2">
        <v>252</v>
      </c>
      <c r="C214" s="2" t="s">
        <v>248</v>
      </c>
      <c r="D214" s="1" t="s">
        <v>249</v>
      </c>
      <c r="E214" s="2" t="s">
        <v>250</v>
      </c>
      <c r="F214" s="2">
        <v>2</v>
      </c>
      <c r="G214" s="2" t="s">
        <v>280</v>
      </c>
      <c r="H214" s="2" t="s">
        <v>289</v>
      </c>
    </row>
    <row r="215" spans="1:8" ht="57.6" x14ac:dyDescent="0.3">
      <c r="A215" s="2">
        <f t="shared" ca="1" si="3"/>
        <v>0.92210300373364495</v>
      </c>
      <c r="B215" s="2">
        <v>55</v>
      </c>
      <c r="C215" s="2" t="s">
        <v>54</v>
      </c>
      <c r="D215" s="1" t="s">
        <v>55</v>
      </c>
      <c r="E215" s="2" t="s">
        <v>56</v>
      </c>
      <c r="F215" s="2">
        <v>1</v>
      </c>
      <c r="G215" s="2" t="s">
        <v>280</v>
      </c>
    </row>
    <row r="216" spans="1:8" x14ac:dyDescent="0.3">
      <c r="A216" s="2">
        <f t="shared" ca="1" si="3"/>
        <v>0.81456739047094029</v>
      </c>
      <c r="B216" s="2">
        <v>174</v>
      </c>
      <c r="C216" s="2" t="s">
        <v>172</v>
      </c>
      <c r="D216" s="1" t="s">
        <v>173</v>
      </c>
      <c r="E216" s="2" t="s">
        <v>174</v>
      </c>
      <c r="F216" s="2">
        <v>1</v>
      </c>
      <c r="G216" s="2" t="s">
        <v>289</v>
      </c>
    </row>
    <row r="217" spans="1:8" ht="28.8" x14ac:dyDescent="0.3">
      <c r="A217" s="2">
        <f t="shared" ca="1" si="3"/>
        <v>0.65010906203539376</v>
      </c>
      <c r="B217" s="2">
        <v>107</v>
      </c>
      <c r="C217" s="2" t="s">
        <v>106</v>
      </c>
      <c r="D217" s="1" t="s">
        <v>107</v>
      </c>
      <c r="E217" s="2" t="s">
        <v>108</v>
      </c>
      <c r="F217" s="2">
        <v>0</v>
      </c>
    </row>
    <row r="218" spans="1:8" ht="28.8" x14ac:dyDescent="0.3">
      <c r="A218" s="2">
        <f t="shared" ca="1" si="3"/>
        <v>0.41486427903313849</v>
      </c>
      <c r="B218" s="2">
        <v>109</v>
      </c>
      <c r="C218" s="2" t="s">
        <v>108</v>
      </c>
      <c r="D218" s="1" t="s">
        <v>109</v>
      </c>
      <c r="E218" s="2" t="s">
        <v>110</v>
      </c>
      <c r="F218" s="2">
        <v>2</v>
      </c>
      <c r="G218" s="2" t="s">
        <v>289</v>
      </c>
      <c r="H218" s="2" t="s">
        <v>289</v>
      </c>
    </row>
    <row r="219" spans="1:8" ht="72" x14ac:dyDescent="0.3">
      <c r="A219" s="2">
        <f t="shared" ca="1" si="3"/>
        <v>0.4382040040411791</v>
      </c>
      <c r="B219" s="2">
        <v>36</v>
      </c>
      <c r="C219" s="2" t="s">
        <v>35</v>
      </c>
      <c r="D219" s="1" t="s">
        <v>36</v>
      </c>
      <c r="E219" s="2" t="s">
        <v>37</v>
      </c>
      <c r="F219" s="2">
        <v>1</v>
      </c>
      <c r="G219" s="2" t="s">
        <v>287</v>
      </c>
    </row>
    <row r="220" spans="1:8" ht="28.8" x14ac:dyDescent="0.3">
      <c r="A220" s="2">
        <f t="shared" ca="1" si="3"/>
        <v>8.8192882607367462E-3</v>
      </c>
      <c r="B220" s="2">
        <v>227</v>
      </c>
      <c r="C220" s="2" t="s">
        <v>225</v>
      </c>
      <c r="D220" s="1" t="s">
        <v>226</v>
      </c>
      <c r="E220" s="2" t="s">
        <v>227</v>
      </c>
      <c r="F220" s="2">
        <v>1</v>
      </c>
      <c r="G220" s="2" t="s">
        <v>289</v>
      </c>
    </row>
    <row r="221" spans="1:8" x14ac:dyDescent="0.3">
      <c r="A221" s="2">
        <f t="shared" ca="1" si="3"/>
        <v>0.13254364893389148</v>
      </c>
      <c r="B221" s="2">
        <v>246</v>
      </c>
      <c r="C221" s="2" t="s">
        <v>242</v>
      </c>
      <c r="D221" s="1" t="s">
        <v>243</v>
      </c>
      <c r="E221" s="2" t="s">
        <v>244</v>
      </c>
      <c r="F221" s="2">
        <v>2</v>
      </c>
      <c r="G221" s="2" t="s">
        <v>289</v>
      </c>
      <c r="H221" s="2" t="s">
        <v>289</v>
      </c>
    </row>
    <row r="222" spans="1:8" x14ac:dyDescent="0.3">
      <c r="A222" s="2">
        <f t="shared" ca="1" si="3"/>
        <v>0.85170445079310864</v>
      </c>
      <c r="B222" s="2">
        <v>244</v>
      </c>
      <c r="C222" s="2" t="s">
        <v>240</v>
      </c>
      <c r="D222" s="1" t="s">
        <v>241</v>
      </c>
      <c r="E222" s="2" t="s">
        <v>242</v>
      </c>
      <c r="F222" s="2">
        <v>0</v>
      </c>
    </row>
    <row r="223" spans="1:8" ht="57.6" x14ac:dyDescent="0.3">
      <c r="A223" s="2">
        <f t="shared" ca="1" si="3"/>
        <v>0.23697611346679082</v>
      </c>
      <c r="B223" s="2">
        <v>219</v>
      </c>
      <c r="C223" s="2" t="s">
        <v>217</v>
      </c>
      <c r="D223" s="1" t="s">
        <v>218</v>
      </c>
      <c r="E223" s="2" t="s">
        <v>219</v>
      </c>
      <c r="F223" s="2">
        <v>1</v>
      </c>
      <c r="G223" s="2" t="s">
        <v>287</v>
      </c>
    </row>
    <row r="224" spans="1:8" ht="86.4" x14ac:dyDescent="0.3">
      <c r="A224" s="2">
        <f t="shared" ca="1" si="3"/>
        <v>0.96682676872794138</v>
      </c>
      <c r="B224" s="2">
        <v>15</v>
      </c>
      <c r="C224" s="2" t="s">
        <v>14</v>
      </c>
      <c r="D224" s="1" t="s">
        <v>15</v>
      </c>
      <c r="E224" s="2" t="s">
        <v>16</v>
      </c>
      <c r="F224" s="2">
        <v>2</v>
      </c>
      <c r="G224" s="2" t="s">
        <v>280</v>
      </c>
      <c r="H224" s="2" t="s">
        <v>289</v>
      </c>
    </row>
    <row r="225" spans="1:8" ht="43.2" x14ac:dyDescent="0.3">
      <c r="A225" s="2">
        <f t="shared" ca="1" si="3"/>
        <v>0.65872931259868028</v>
      </c>
      <c r="B225" s="2">
        <v>30</v>
      </c>
      <c r="C225" s="2" t="s">
        <v>29</v>
      </c>
      <c r="D225" s="1" t="s">
        <v>30</v>
      </c>
      <c r="E225" s="2" t="s">
        <v>31</v>
      </c>
      <c r="F225" s="2">
        <v>2</v>
      </c>
      <c r="G225" s="2" t="s">
        <v>289</v>
      </c>
      <c r="H225" s="2" t="s">
        <v>289</v>
      </c>
    </row>
    <row r="226" spans="1:8" ht="57.6" x14ac:dyDescent="0.3">
      <c r="A226" s="2">
        <f t="shared" ca="1" si="3"/>
        <v>0.12068441056247692</v>
      </c>
      <c r="B226" s="2">
        <v>209</v>
      </c>
      <c r="C226" s="2" t="s">
        <v>207</v>
      </c>
      <c r="D226" s="1" t="s">
        <v>208</v>
      </c>
      <c r="E226" s="2" t="s">
        <v>209</v>
      </c>
      <c r="F226" s="2">
        <v>1</v>
      </c>
      <c r="G226" s="2" t="s">
        <v>280</v>
      </c>
    </row>
    <row r="227" spans="1:8" ht="43.2" x14ac:dyDescent="0.3">
      <c r="A227" s="2">
        <f t="shared" ca="1" si="3"/>
        <v>0.71806575147689822</v>
      </c>
      <c r="B227" s="2">
        <v>3</v>
      </c>
      <c r="C227" s="2" t="s">
        <v>2</v>
      </c>
      <c r="D227" s="1" t="s">
        <v>3</v>
      </c>
      <c r="E227" s="2" t="s">
        <v>4</v>
      </c>
      <c r="F227" s="2">
        <v>0</v>
      </c>
    </row>
    <row r="228" spans="1:8" ht="57.6" x14ac:dyDescent="0.3">
      <c r="A228" s="2">
        <f t="shared" ca="1" si="3"/>
        <v>0.71776098882444372</v>
      </c>
      <c r="B228" s="2">
        <v>102</v>
      </c>
      <c r="C228" s="2" t="s">
        <v>101</v>
      </c>
      <c r="D228" s="1" t="s">
        <v>102</v>
      </c>
      <c r="E228" s="2" t="s">
        <v>103</v>
      </c>
      <c r="F228" s="2">
        <v>1</v>
      </c>
      <c r="G228" s="2" t="s">
        <v>289</v>
      </c>
    </row>
    <row r="229" spans="1:8" ht="57.6" x14ac:dyDescent="0.3">
      <c r="A229" s="2">
        <f t="shared" ca="1" si="3"/>
        <v>0.86225814455754335</v>
      </c>
      <c r="B229" s="2">
        <v>56</v>
      </c>
      <c r="C229" s="2" t="s">
        <v>55</v>
      </c>
      <c r="D229" s="1" t="s">
        <v>56</v>
      </c>
      <c r="E229" s="2" t="s">
        <v>57</v>
      </c>
      <c r="F229" s="2">
        <v>2</v>
      </c>
      <c r="G229" s="2" t="s">
        <v>280</v>
      </c>
      <c r="H229" s="2" t="s">
        <v>289</v>
      </c>
    </row>
    <row r="230" spans="1:8" ht="28.8" x14ac:dyDescent="0.3">
      <c r="A230" s="2">
        <f t="shared" ca="1" si="3"/>
        <v>0.84013567898006913</v>
      </c>
      <c r="B230" s="2">
        <v>125</v>
      </c>
      <c r="C230" s="2" t="s">
        <v>124</v>
      </c>
      <c r="D230" s="1" t="s">
        <v>110</v>
      </c>
      <c r="E230" s="2" t="s">
        <v>125</v>
      </c>
      <c r="F230" s="2">
        <v>0</v>
      </c>
    </row>
    <row r="231" spans="1:8" ht="57.6" x14ac:dyDescent="0.3">
      <c r="A231" s="2">
        <f t="shared" ca="1" si="3"/>
        <v>0.91655020877583215</v>
      </c>
      <c r="B231" s="2">
        <v>92</v>
      </c>
      <c r="C231" s="2" t="s">
        <v>91</v>
      </c>
      <c r="D231" s="1" t="s">
        <v>92</v>
      </c>
      <c r="E231" s="2" t="s">
        <v>93</v>
      </c>
      <c r="F231" s="2">
        <v>0</v>
      </c>
    </row>
    <row r="232" spans="1:8" x14ac:dyDescent="0.3">
      <c r="A232" s="2">
        <f t="shared" ca="1" si="3"/>
        <v>2.6663963562912896E-2</v>
      </c>
      <c r="B232" s="2">
        <v>150</v>
      </c>
      <c r="C232" s="2" t="s">
        <v>148</v>
      </c>
      <c r="D232" s="1" t="s">
        <v>149</v>
      </c>
      <c r="E232" s="2" t="s">
        <v>150</v>
      </c>
      <c r="F232" s="2">
        <v>1</v>
      </c>
      <c r="G232" s="2" t="s">
        <v>289</v>
      </c>
    </row>
    <row r="233" spans="1:8" ht="28.8" x14ac:dyDescent="0.3">
      <c r="A233" s="2">
        <f t="shared" ca="1" si="3"/>
        <v>0.75121154090424702</v>
      </c>
      <c r="B233" s="2">
        <v>233</v>
      </c>
      <c r="C233" s="2" t="s">
        <v>230</v>
      </c>
      <c r="D233" s="1" t="s">
        <v>231</v>
      </c>
      <c r="E233" s="2" t="s">
        <v>232</v>
      </c>
      <c r="F233" s="2">
        <v>1</v>
      </c>
      <c r="G233" s="2" t="s">
        <v>280</v>
      </c>
    </row>
    <row r="234" spans="1:8" ht="28.8" x14ac:dyDescent="0.3">
      <c r="A234" s="2">
        <f t="shared" ca="1" si="3"/>
        <v>0.64531593310150415</v>
      </c>
      <c r="B234" s="2">
        <v>152</v>
      </c>
      <c r="C234" s="2" t="s">
        <v>150</v>
      </c>
      <c r="D234" s="1" t="s">
        <v>151</v>
      </c>
      <c r="E234" s="2" t="s">
        <v>152</v>
      </c>
      <c r="F234" s="2">
        <v>2</v>
      </c>
      <c r="G234" s="2" t="s">
        <v>289</v>
      </c>
      <c r="H234" s="2" t="s">
        <v>289</v>
      </c>
    </row>
    <row r="235" spans="1:8" ht="28.8" x14ac:dyDescent="0.3">
      <c r="A235" s="2">
        <f t="shared" ca="1" si="3"/>
        <v>0.40110905736453617</v>
      </c>
      <c r="B235" s="2">
        <v>117</v>
      </c>
      <c r="C235" s="2" t="s">
        <v>116</v>
      </c>
      <c r="D235" s="1" t="s">
        <v>117</v>
      </c>
      <c r="E235" s="2" t="s">
        <v>118</v>
      </c>
      <c r="F235" s="2">
        <v>2</v>
      </c>
      <c r="G235" s="2" t="s">
        <v>289</v>
      </c>
      <c r="H235" s="2" t="s">
        <v>289</v>
      </c>
    </row>
    <row r="236" spans="1:8" ht="115.2" x14ac:dyDescent="0.3">
      <c r="A236" s="2">
        <f t="shared" ca="1" si="3"/>
        <v>0.19712231707463101</v>
      </c>
      <c r="B236" s="2">
        <v>60</v>
      </c>
      <c r="C236" s="2" t="s">
        <v>59</v>
      </c>
      <c r="D236" s="1" t="s">
        <v>60</v>
      </c>
      <c r="E236" s="2" t="s">
        <v>61</v>
      </c>
      <c r="F236" s="2">
        <v>2</v>
      </c>
      <c r="G236" s="2" t="s">
        <v>280</v>
      </c>
      <c r="H236" s="2" t="s">
        <v>289</v>
      </c>
    </row>
    <row r="237" spans="1:8" ht="57.6" x14ac:dyDescent="0.3">
      <c r="A237" s="2">
        <f t="shared" ca="1" si="3"/>
        <v>0.97724648582465767</v>
      </c>
      <c r="B237" s="2">
        <v>214</v>
      </c>
      <c r="C237" s="2" t="s">
        <v>212</v>
      </c>
      <c r="D237" s="1" t="s">
        <v>213</v>
      </c>
      <c r="E237" s="2" t="s">
        <v>214</v>
      </c>
      <c r="F237" s="2">
        <v>1</v>
      </c>
      <c r="G237" s="2" t="s">
        <v>289</v>
      </c>
    </row>
    <row r="238" spans="1:8" ht="57.6" x14ac:dyDescent="0.3">
      <c r="A238" s="2">
        <f t="shared" ca="1" si="3"/>
        <v>0.84022880343237427</v>
      </c>
      <c r="B238" s="2">
        <v>41</v>
      </c>
      <c r="C238" s="2" t="s">
        <v>40</v>
      </c>
      <c r="D238" s="1" t="s">
        <v>41</v>
      </c>
      <c r="E238" s="2" t="s">
        <v>42</v>
      </c>
      <c r="F238" s="2">
        <v>2</v>
      </c>
      <c r="G238" s="2" t="s">
        <v>280</v>
      </c>
      <c r="H238" s="2" t="s">
        <v>289</v>
      </c>
    </row>
    <row r="239" spans="1:8" ht="57.6" x14ac:dyDescent="0.3">
      <c r="A239" s="2">
        <f t="shared" ca="1" si="3"/>
        <v>0.62861218089146642</v>
      </c>
      <c r="B239" s="2">
        <v>194</v>
      </c>
      <c r="C239" s="2" t="s">
        <v>192</v>
      </c>
      <c r="D239" s="1" t="s">
        <v>193</v>
      </c>
      <c r="E239" s="2" t="s">
        <v>194</v>
      </c>
      <c r="F239" s="2">
        <v>0</v>
      </c>
    </row>
    <row r="240" spans="1:8" ht="115.2" x14ac:dyDescent="0.3">
      <c r="A240" s="2">
        <f t="shared" ca="1" si="3"/>
        <v>0.16797116822881786</v>
      </c>
      <c r="B240" s="2">
        <v>14</v>
      </c>
      <c r="C240" s="2" t="s">
        <v>13</v>
      </c>
      <c r="D240" s="1" t="s">
        <v>14</v>
      </c>
      <c r="E240" s="2" t="s">
        <v>15</v>
      </c>
      <c r="F240" s="2">
        <v>2</v>
      </c>
      <c r="G240" s="2" t="s">
        <v>280</v>
      </c>
      <c r="H240" s="2" t="s">
        <v>286</v>
      </c>
    </row>
    <row r="241" spans="1:8" ht="57.6" x14ac:dyDescent="0.3">
      <c r="A241" s="2">
        <f t="shared" ca="1" si="3"/>
        <v>0.55793259283139918</v>
      </c>
      <c r="B241" s="2">
        <v>132</v>
      </c>
      <c r="C241" s="2" t="s">
        <v>130</v>
      </c>
      <c r="D241" s="1" t="s">
        <v>131</v>
      </c>
      <c r="E241" s="2" t="s">
        <v>132</v>
      </c>
      <c r="F241" s="2">
        <v>2</v>
      </c>
      <c r="G241" s="2" t="s">
        <v>289</v>
      </c>
      <c r="H241" s="2" t="s">
        <v>289</v>
      </c>
    </row>
    <row r="242" spans="1:8" ht="57.6" x14ac:dyDescent="0.3">
      <c r="A242" s="2">
        <f t="shared" ca="1" si="3"/>
        <v>0.3211312452081917</v>
      </c>
      <c r="B242" s="2">
        <v>164</v>
      </c>
      <c r="C242" s="2" t="s">
        <v>162</v>
      </c>
      <c r="D242" s="1" t="s">
        <v>163</v>
      </c>
      <c r="E242" s="2" t="s">
        <v>164</v>
      </c>
      <c r="F242" s="2">
        <v>1</v>
      </c>
      <c r="G242" s="2" t="s">
        <v>280</v>
      </c>
    </row>
    <row r="243" spans="1:8" ht="57.6" x14ac:dyDescent="0.3">
      <c r="A243" s="2">
        <f t="shared" ca="1" si="3"/>
        <v>5.1540587436235019E-2</v>
      </c>
      <c r="B243" s="2">
        <v>193</v>
      </c>
      <c r="C243" s="2" t="s">
        <v>191</v>
      </c>
      <c r="D243" s="1" t="s">
        <v>192</v>
      </c>
      <c r="E243" s="2" t="s">
        <v>193</v>
      </c>
      <c r="F243" s="2">
        <v>0</v>
      </c>
    </row>
    <row r="244" spans="1:8" ht="28.8" x14ac:dyDescent="0.3">
      <c r="A244" s="2">
        <f t="shared" ca="1" si="3"/>
        <v>0.38483964096424605</v>
      </c>
      <c r="B244" s="2">
        <v>169</v>
      </c>
      <c r="C244" s="2" t="s">
        <v>167</v>
      </c>
      <c r="D244" s="1" t="s">
        <v>168</v>
      </c>
      <c r="E244" s="2" t="s">
        <v>169</v>
      </c>
      <c r="F244" s="2">
        <v>1</v>
      </c>
      <c r="G244" s="2" t="s">
        <v>289</v>
      </c>
    </row>
    <row r="245" spans="1:8" ht="43.2" x14ac:dyDescent="0.3">
      <c r="A245" s="2">
        <f t="shared" ca="1" si="3"/>
        <v>0.26922309398144473</v>
      </c>
      <c r="B245" s="2">
        <v>201</v>
      </c>
      <c r="C245" s="2" t="s">
        <v>199</v>
      </c>
      <c r="D245" s="1" t="s">
        <v>200</v>
      </c>
      <c r="E245" s="2" t="s">
        <v>201</v>
      </c>
      <c r="F245" s="2">
        <v>0</v>
      </c>
    </row>
    <row r="246" spans="1:8" ht="28.8" x14ac:dyDescent="0.3">
      <c r="A246" s="2">
        <f t="shared" ca="1" si="3"/>
        <v>0.8615501789383927</v>
      </c>
      <c r="B246" s="2">
        <v>135</v>
      </c>
      <c r="C246" s="2" t="s">
        <v>133</v>
      </c>
      <c r="D246" s="1" t="s">
        <v>134</v>
      </c>
      <c r="E246" s="2" t="s">
        <v>135</v>
      </c>
      <c r="F246" s="2">
        <v>2</v>
      </c>
      <c r="G246" s="2" t="s">
        <v>289</v>
      </c>
      <c r="H246" s="2" t="s">
        <v>289</v>
      </c>
    </row>
    <row r="247" spans="1:8" ht="72" x14ac:dyDescent="0.3">
      <c r="A247" s="2">
        <f t="shared" ca="1" si="3"/>
        <v>0.44350883557587528</v>
      </c>
      <c r="B247" s="2">
        <v>253</v>
      </c>
      <c r="C247" s="2" t="s">
        <v>249</v>
      </c>
      <c r="D247" s="1" t="s">
        <v>250</v>
      </c>
      <c r="E247" s="2" t="s">
        <v>251</v>
      </c>
      <c r="F247" s="2">
        <v>2</v>
      </c>
      <c r="G247" s="2" t="s">
        <v>280</v>
      </c>
      <c r="H247" s="2" t="s">
        <v>289</v>
      </c>
    </row>
    <row r="248" spans="1:8" x14ac:dyDescent="0.3">
      <c r="A248" s="2">
        <f t="shared" ca="1" si="3"/>
        <v>0.24202324575058276</v>
      </c>
      <c r="B248" s="2">
        <v>94</v>
      </c>
      <c r="C248" s="2" t="s">
        <v>93</v>
      </c>
      <c r="D248" s="1" t="s">
        <v>94</v>
      </c>
      <c r="E248" s="2" t="s">
        <v>95</v>
      </c>
      <c r="F248" s="2">
        <v>1</v>
      </c>
      <c r="G248" s="2" t="s">
        <v>289</v>
      </c>
    </row>
    <row r="249" spans="1:8" x14ac:dyDescent="0.3">
      <c r="A249" s="2">
        <f t="shared" ca="1" si="3"/>
        <v>0.45735379240435259</v>
      </c>
      <c r="B249" s="2">
        <v>106</v>
      </c>
      <c r="C249" s="2" t="s">
        <v>105</v>
      </c>
      <c r="D249" s="1" t="s">
        <v>106</v>
      </c>
      <c r="E249" s="2" t="s">
        <v>107</v>
      </c>
      <c r="F249" s="2">
        <v>1</v>
      </c>
      <c r="G249" s="2" t="s">
        <v>289</v>
      </c>
    </row>
    <row r="250" spans="1:8" ht="28.8" x14ac:dyDescent="0.3">
      <c r="A250" s="2">
        <f t="shared" ca="1" si="3"/>
        <v>0.12569655522522372</v>
      </c>
      <c r="B250" s="2">
        <v>202</v>
      </c>
      <c r="C250" s="2" t="s">
        <v>200</v>
      </c>
      <c r="D250" s="1" t="s">
        <v>201</v>
      </c>
      <c r="E250" s="2" t="s">
        <v>202</v>
      </c>
      <c r="F250" s="2">
        <v>1</v>
      </c>
      <c r="G250" s="2" t="s">
        <v>280</v>
      </c>
    </row>
    <row r="251" spans="1:8" ht="28.8" x14ac:dyDescent="0.3">
      <c r="A251" s="2">
        <f t="shared" ca="1" si="3"/>
        <v>0.31914242865389675</v>
      </c>
      <c r="B251" s="2">
        <v>236</v>
      </c>
      <c r="C251" s="2" t="s">
        <v>233</v>
      </c>
      <c r="D251" s="1" t="s">
        <v>234</v>
      </c>
      <c r="E251" s="2" t="s">
        <v>235</v>
      </c>
      <c r="F251" s="2">
        <v>1</v>
      </c>
      <c r="G251" s="2" t="s">
        <v>289</v>
      </c>
    </row>
    <row r="252" spans="1:8" ht="28.8" x14ac:dyDescent="0.3">
      <c r="A252" s="2">
        <f t="shared" ca="1" si="3"/>
        <v>0.5644084862049078</v>
      </c>
      <c r="B252" s="2">
        <v>95</v>
      </c>
      <c r="C252" s="2" t="s">
        <v>94</v>
      </c>
      <c r="D252" s="1" t="s">
        <v>95</v>
      </c>
      <c r="E252" s="2" t="s">
        <v>96</v>
      </c>
      <c r="F252" s="2">
        <v>1</v>
      </c>
      <c r="G252" s="2" t="s">
        <v>289</v>
      </c>
    </row>
    <row r="253" spans="1:8" ht="100.8" x14ac:dyDescent="0.3">
      <c r="A253" s="2">
        <f t="shared" ca="1" si="3"/>
        <v>0.64359005938170366</v>
      </c>
      <c r="B253" s="2">
        <v>44</v>
      </c>
      <c r="C253" s="2" t="s">
        <v>43</v>
      </c>
      <c r="D253" s="1" t="s">
        <v>44</v>
      </c>
      <c r="E253" s="2" t="s">
        <v>45</v>
      </c>
      <c r="F253" s="2">
        <v>2</v>
      </c>
      <c r="G253" s="2" t="s">
        <v>280</v>
      </c>
      <c r="H253" s="2" t="s">
        <v>293</v>
      </c>
    </row>
    <row r="254" spans="1:8" ht="72" x14ac:dyDescent="0.3">
      <c r="A254" s="2">
        <f t="shared" ca="1" si="3"/>
        <v>0.22535095025269447</v>
      </c>
      <c r="B254" s="2">
        <v>35</v>
      </c>
      <c r="C254" s="2" t="s">
        <v>34</v>
      </c>
      <c r="D254" s="1" t="s">
        <v>35</v>
      </c>
      <c r="E254" s="2" t="s">
        <v>36</v>
      </c>
      <c r="F254" s="2">
        <v>2</v>
      </c>
      <c r="G254" s="2" t="s">
        <v>289</v>
      </c>
      <c r="H254" s="2" t="s">
        <v>287</v>
      </c>
    </row>
    <row r="255" spans="1:8" ht="28.8" x14ac:dyDescent="0.3">
      <c r="A255" s="2">
        <f t="shared" ca="1" si="3"/>
        <v>0.77709270485474202</v>
      </c>
      <c r="B255" s="2">
        <v>108</v>
      </c>
      <c r="C255" s="2" t="s">
        <v>107</v>
      </c>
      <c r="D255" s="1" t="s">
        <v>108</v>
      </c>
      <c r="E255" s="2" t="s">
        <v>109</v>
      </c>
      <c r="F255" s="2">
        <v>2</v>
      </c>
      <c r="G255" s="2" t="s">
        <v>289</v>
      </c>
      <c r="H255" s="2" t="s">
        <v>289</v>
      </c>
    </row>
    <row r="256" spans="1:8" ht="129.6" x14ac:dyDescent="0.3">
      <c r="A256" s="2">
        <f t="shared" ca="1" si="3"/>
        <v>0.85502399332485868</v>
      </c>
      <c r="B256" s="2">
        <v>263</v>
      </c>
      <c r="C256" s="2" t="s">
        <v>259</v>
      </c>
      <c r="D256" s="1" t="s">
        <v>260</v>
      </c>
      <c r="E256" s="2" t="s">
        <v>261</v>
      </c>
      <c r="F256" s="2">
        <v>1</v>
      </c>
      <c r="G256" s="2" t="s">
        <v>280</v>
      </c>
    </row>
    <row r="257" spans="1:8" x14ac:dyDescent="0.3">
      <c r="A257" s="2">
        <f t="shared" ca="1" si="3"/>
        <v>0.78485913528251927</v>
      </c>
      <c r="B257" s="2">
        <v>93</v>
      </c>
      <c r="C257" s="2" t="s">
        <v>92</v>
      </c>
      <c r="D257" s="1" t="s">
        <v>93</v>
      </c>
      <c r="E257" s="2" t="s">
        <v>94</v>
      </c>
      <c r="F257" s="2">
        <v>1</v>
      </c>
      <c r="G257" s="2" t="s">
        <v>289</v>
      </c>
    </row>
    <row r="258" spans="1:8" ht="100.8" x14ac:dyDescent="0.3">
      <c r="A258" s="2">
        <f t="shared" ref="A258:A265" ca="1" si="4">RAND()</f>
        <v>0.52673104057336184</v>
      </c>
      <c r="B258" s="2">
        <v>12</v>
      </c>
      <c r="C258" s="2" t="s">
        <v>11</v>
      </c>
      <c r="D258" s="1" t="s">
        <v>12</v>
      </c>
      <c r="E258" s="2" t="s">
        <v>13</v>
      </c>
      <c r="F258" s="2">
        <v>0</v>
      </c>
    </row>
    <row r="259" spans="1:8" ht="43.2" x14ac:dyDescent="0.3">
      <c r="A259" s="2">
        <f t="shared" ca="1" si="4"/>
        <v>0.85159733341553123</v>
      </c>
      <c r="B259" s="2">
        <v>126</v>
      </c>
      <c r="C259" s="2" t="s">
        <v>110</v>
      </c>
      <c r="D259" s="1" t="s">
        <v>125</v>
      </c>
      <c r="E259" s="2" t="s">
        <v>126</v>
      </c>
      <c r="F259" s="2">
        <v>2</v>
      </c>
      <c r="G259" s="2" t="s">
        <v>289</v>
      </c>
      <c r="H259" s="2" t="s">
        <v>289</v>
      </c>
    </row>
    <row r="260" spans="1:8" ht="28.8" x14ac:dyDescent="0.3">
      <c r="A260" s="2">
        <f t="shared" ca="1" si="4"/>
        <v>0.61146209287292597</v>
      </c>
      <c r="B260" s="2">
        <v>156</v>
      </c>
      <c r="C260" s="2" t="s">
        <v>154</v>
      </c>
      <c r="D260" s="1" t="s">
        <v>155</v>
      </c>
      <c r="E260" s="2" t="s">
        <v>156</v>
      </c>
      <c r="F260" s="2">
        <v>2</v>
      </c>
      <c r="G260" s="2" t="s">
        <v>289</v>
      </c>
      <c r="H260" s="2" t="s">
        <v>287</v>
      </c>
    </row>
    <row r="261" spans="1:8" ht="57.6" x14ac:dyDescent="0.3">
      <c r="A261" s="2">
        <f t="shared" ca="1" si="4"/>
        <v>0.81694027619661613</v>
      </c>
      <c r="B261" s="2">
        <v>86</v>
      </c>
      <c r="C261" s="2" t="s">
        <v>85</v>
      </c>
      <c r="D261" s="1" t="s">
        <v>86</v>
      </c>
      <c r="E261" s="2" t="s">
        <v>87</v>
      </c>
      <c r="F261" s="2">
        <v>2</v>
      </c>
      <c r="G261" s="2" t="s">
        <v>280</v>
      </c>
      <c r="H261" s="2" t="s">
        <v>289</v>
      </c>
    </row>
    <row r="262" spans="1:8" ht="28.8" x14ac:dyDescent="0.3">
      <c r="A262" s="2">
        <f t="shared" ca="1" si="4"/>
        <v>0.80965491838284553</v>
      </c>
      <c r="B262" s="2">
        <v>27</v>
      </c>
      <c r="C262" s="2" t="s">
        <v>26</v>
      </c>
      <c r="D262" s="1" t="s">
        <v>27</v>
      </c>
      <c r="E262" s="2" t="s">
        <v>28</v>
      </c>
      <c r="F262" s="2">
        <v>2</v>
      </c>
      <c r="G262" s="2" t="s">
        <v>289</v>
      </c>
      <c r="H262" s="2" t="s">
        <v>289</v>
      </c>
    </row>
    <row r="263" spans="1:8" ht="86.4" x14ac:dyDescent="0.3">
      <c r="A263" s="2">
        <f t="shared" ca="1" si="4"/>
        <v>0.84821998223147677</v>
      </c>
      <c r="B263" s="2">
        <v>70</v>
      </c>
      <c r="C263" s="2" t="s">
        <v>69</v>
      </c>
      <c r="D263" s="1" t="s">
        <v>70</v>
      </c>
      <c r="E263" s="2" t="s">
        <v>71</v>
      </c>
      <c r="F263" s="2">
        <v>2</v>
      </c>
      <c r="G263" s="2" t="s">
        <v>280</v>
      </c>
      <c r="H263" s="2" t="s">
        <v>289</v>
      </c>
    </row>
    <row r="264" spans="1:8" ht="28.8" x14ac:dyDescent="0.3">
      <c r="A264" s="2">
        <f t="shared" ca="1" si="4"/>
        <v>0.2953110061200499</v>
      </c>
      <c r="B264" s="2">
        <v>226</v>
      </c>
      <c r="C264" s="2" t="s">
        <v>224</v>
      </c>
      <c r="D264" s="1" t="s">
        <v>225</v>
      </c>
      <c r="E264" s="2" t="s">
        <v>226</v>
      </c>
      <c r="F264" s="2">
        <v>1</v>
      </c>
      <c r="G264" s="2" t="s">
        <v>289</v>
      </c>
    </row>
    <row r="265" spans="1:8" ht="72" x14ac:dyDescent="0.3">
      <c r="A265" s="2">
        <f t="shared" ca="1" si="4"/>
        <v>0.5604983796883376</v>
      </c>
      <c r="B265" s="2">
        <v>16</v>
      </c>
      <c r="C265" s="2" t="s">
        <v>15</v>
      </c>
      <c r="D265" s="1" t="s">
        <v>16</v>
      </c>
      <c r="E265" s="2" t="s">
        <v>17</v>
      </c>
      <c r="F265" s="2">
        <v>1</v>
      </c>
      <c r="G265" s="2" t="s">
        <v>280</v>
      </c>
    </row>
  </sheetData>
  <sortState ref="A2:P14881">
    <sortCondition ref="A2:A14881"/>
  </sortState>
  <dataValidations count="1">
    <dataValidation type="list" allowBlank="1" showInputMessage="1" showErrorMessage="1" sqref="G2:P265">
      <formula1>Characters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L16" sqref="L16"/>
    </sheetView>
  </sheetViews>
  <sheetFormatPr defaultRowHeight="14.4" x14ac:dyDescent="0.3"/>
  <cols>
    <col min="1" max="1" width="21.109375" customWidth="1"/>
  </cols>
  <sheetData>
    <row r="1" spans="1:2" x14ac:dyDescent="0.3">
      <c r="A1" t="s">
        <v>279</v>
      </c>
      <c r="B1">
        <v>1</v>
      </c>
    </row>
    <row r="2" spans="1:2" x14ac:dyDescent="0.3">
      <c r="A2" t="s">
        <v>280</v>
      </c>
      <c r="B2">
        <v>2</v>
      </c>
    </row>
    <row r="3" spans="1:2" x14ac:dyDescent="0.3">
      <c r="A3" t="s">
        <v>281</v>
      </c>
      <c r="B3">
        <v>68</v>
      </c>
    </row>
    <row r="4" spans="1:2" x14ac:dyDescent="0.3">
      <c r="A4" t="s">
        <v>282</v>
      </c>
      <c r="B4">
        <v>75</v>
      </c>
    </row>
    <row r="5" spans="1:2" x14ac:dyDescent="0.3">
      <c r="A5" t="s">
        <v>283</v>
      </c>
      <c r="B5">
        <v>102</v>
      </c>
    </row>
    <row r="6" spans="1:2" x14ac:dyDescent="0.3">
      <c r="A6" t="s">
        <v>284</v>
      </c>
      <c r="B6">
        <v>1004</v>
      </c>
    </row>
    <row r="7" spans="1:2" x14ac:dyDescent="0.3">
      <c r="A7" t="s">
        <v>285</v>
      </c>
      <c r="B7">
        <v>110</v>
      </c>
    </row>
    <row r="8" spans="1:2" x14ac:dyDescent="0.3">
      <c r="A8" t="s">
        <v>286</v>
      </c>
      <c r="B8">
        <v>111</v>
      </c>
    </row>
    <row r="9" spans="1:2" x14ac:dyDescent="0.3">
      <c r="A9" t="s">
        <v>287</v>
      </c>
      <c r="B9">
        <v>120</v>
      </c>
    </row>
    <row r="10" spans="1:2" x14ac:dyDescent="0.3">
      <c r="A10" t="s">
        <v>288</v>
      </c>
      <c r="B10">
        <v>119</v>
      </c>
    </row>
    <row r="11" spans="1:2" x14ac:dyDescent="0.3">
      <c r="A11" t="s">
        <v>290</v>
      </c>
      <c r="B11">
        <v>1000</v>
      </c>
    </row>
    <row r="12" spans="1:2" x14ac:dyDescent="0.3">
      <c r="A12" t="s">
        <v>291</v>
      </c>
      <c r="B12">
        <v>1001</v>
      </c>
    </row>
    <row r="13" spans="1:2" x14ac:dyDescent="0.3">
      <c r="A13" t="s">
        <v>292</v>
      </c>
      <c r="B13">
        <v>1002</v>
      </c>
    </row>
    <row r="14" spans="1:2" x14ac:dyDescent="0.3">
      <c r="A14" t="s">
        <v>293</v>
      </c>
      <c r="B14">
        <v>1003</v>
      </c>
    </row>
    <row r="15" spans="1:2" x14ac:dyDescent="0.3">
      <c r="A15" t="s">
        <v>289</v>
      </c>
      <c r="B15">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5"/>
  <sheetViews>
    <sheetView topLeftCell="J1" workbookViewId="0">
      <selection activeCell="N28" sqref="N28"/>
    </sheetView>
  </sheetViews>
  <sheetFormatPr defaultRowHeight="14.4" x14ac:dyDescent="0.3"/>
  <sheetData>
    <row r="1" spans="1:12" x14ac:dyDescent="0.3">
      <c r="A1" t="s">
        <v>294</v>
      </c>
      <c r="B1" t="s">
        <v>295</v>
      </c>
      <c r="C1" s="3" t="s">
        <v>269</v>
      </c>
      <c r="D1" s="3" t="s">
        <v>270</v>
      </c>
      <c r="E1" s="3" t="s">
        <v>271</v>
      </c>
      <c r="F1" s="3" t="s">
        <v>272</v>
      </c>
      <c r="G1" s="3" t="s">
        <v>273</v>
      </c>
      <c r="H1" s="3" t="s">
        <v>274</v>
      </c>
      <c r="I1" s="3" t="s">
        <v>275</v>
      </c>
      <c r="J1" s="3" t="s">
        <v>276</v>
      </c>
      <c r="K1" s="3" t="s">
        <v>277</v>
      </c>
      <c r="L1" s="3" t="s">
        <v>278</v>
      </c>
    </row>
    <row r="2" spans="1:12" x14ac:dyDescent="0.3">
      <c r="A2">
        <f>musketeers!B2</f>
        <v>88</v>
      </c>
      <c r="B2">
        <f>musketeers!F2</f>
        <v>2</v>
      </c>
      <c r="C2">
        <f>VLOOKUP(musketeers!G2,Characters!$A:$B,2,FALSE)</f>
        <v>2</v>
      </c>
      <c r="D2">
        <f>VLOOKUP(musketeers!H2,Characters!$A:$B,2,FALSE)</f>
        <v>999</v>
      </c>
      <c r="E2" t="e">
        <f>VLOOKUP(musketeers!I2,Characters!$A:$B,2,FALSE)</f>
        <v>#N/A</v>
      </c>
      <c r="F2" t="e">
        <f>VLOOKUP(musketeers!J2,Characters!$A:$B,2,FALSE)</f>
        <v>#N/A</v>
      </c>
      <c r="G2" t="e">
        <f>VLOOKUP(musketeers!K2,Characters!$A:$B,2,FALSE)</f>
        <v>#N/A</v>
      </c>
      <c r="H2" t="e">
        <f>VLOOKUP(musketeers!L2,Characters!$A:$B,2,FALSE)</f>
        <v>#N/A</v>
      </c>
      <c r="I2" t="e">
        <f>VLOOKUP(musketeers!M2,Characters!$A:$B,2,FALSE)</f>
        <v>#N/A</v>
      </c>
      <c r="J2" t="e">
        <f>VLOOKUP(musketeers!N2,Characters!$A:$B,2,FALSE)</f>
        <v>#N/A</v>
      </c>
      <c r="K2" t="e">
        <f>VLOOKUP(musketeers!O2,Characters!$A:$B,2,FALSE)</f>
        <v>#N/A</v>
      </c>
      <c r="L2" t="e">
        <f>VLOOKUP(musketeers!P2,Characters!$A:$B,2,FALSE)</f>
        <v>#N/A</v>
      </c>
    </row>
    <row r="3" spans="1:12" x14ac:dyDescent="0.3">
      <c r="A3">
        <f>musketeers!B3</f>
        <v>237</v>
      </c>
      <c r="B3">
        <f>musketeers!F3</f>
        <v>1</v>
      </c>
      <c r="C3">
        <f>VLOOKUP(musketeers!G3,Characters!$A:$B,2,FALSE)</f>
        <v>999</v>
      </c>
      <c r="D3" t="e">
        <f>VLOOKUP(musketeers!H3,Characters!$A:$B,2,FALSE)</f>
        <v>#N/A</v>
      </c>
      <c r="E3" t="e">
        <f>VLOOKUP(musketeers!I3,Characters!$A:$B,2,FALSE)</f>
        <v>#N/A</v>
      </c>
      <c r="F3" t="e">
        <f>VLOOKUP(musketeers!J3,Characters!$A:$B,2,FALSE)</f>
        <v>#N/A</v>
      </c>
      <c r="G3" t="e">
        <f>VLOOKUP(musketeers!K3,Characters!$A:$B,2,FALSE)</f>
        <v>#N/A</v>
      </c>
      <c r="H3" t="e">
        <f>VLOOKUP(musketeers!L3,Characters!$A:$B,2,FALSE)</f>
        <v>#N/A</v>
      </c>
      <c r="I3" t="e">
        <f>VLOOKUP(musketeers!M3,Characters!$A:$B,2,FALSE)</f>
        <v>#N/A</v>
      </c>
      <c r="J3" t="e">
        <f>VLOOKUP(musketeers!N3,Characters!$A:$B,2,FALSE)</f>
        <v>#N/A</v>
      </c>
      <c r="K3" t="e">
        <f>VLOOKUP(musketeers!O3,Characters!$A:$B,2,FALSE)</f>
        <v>#N/A</v>
      </c>
      <c r="L3" t="e">
        <f>VLOOKUP(musketeers!P3,Characters!$A:$B,2,FALSE)</f>
        <v>#N/A</v>
      </c>
    </row>
    <row r="4" spans="1:12" x14ac:dyDescent="0.3">
      <c r="A4">
        <f>musketeers!B4</f>
        <v>7</v>
      </c>
      <c r="B4">
        <f>musketeers!F4</f>
        <v>0</v>
      </c>
      <c r="C4" t="e">
        <f>VLOOKUP(musketeers!G4,Characters!$A:$B,2,FALSE)</f>
        <v>#N/A</v>
      </c>
      <c r="D4" t="e">
        <f>VLOOKUP(musketeers!H4,Characters!$A:$B,2,FALSE)</f>
        <v>#N/A</v>
      </c>
      <c r="E4" t="e">
        <f>VLOOKUP(musketeers!I4,Characters!$A:$B,2,FALSE)</f>
        <v>#N/A</v>
      </c>
      <c r="F4" t="e">
        <f>VLOOKUP(musketeers!J4,Characters!$A:$B,2,FALSE)</f>
        <v>#N/A</v>
      </c>
      <c r="G4" t="e">
        <f>VLOOKUP(musketeers!K4,Characters!$A:$B,2,FALSE)</f>
        <v>#N/A</v>
      </c>
      <c r="H4" t="e">
        <f>VLOOKUP(musketeers!L4,Characters!$A:$B,2,FALSE)</f>
        <v>#N/A</v>
      </c>
      <c r="I4" t="e">
        <f>VLOOKUP(musketeers!M4,Characters!$A:$B,2,FALSE)</f>
        <v>#N/A</v>
      </c>
      <c r="J4" t="e">
        <f>VLOOKUP(musketeers!N4,Characters!$A:$B,2,FALSE)</f>
        <v>#N/A</v>
      </c>
      <c r="K4" t="e">
        <f>VLOOKUP(musketeers!O4,Characters!$A:$B,2,FALSE)</f>
        <v>#N/A</v>
      </c>
      <c r="L4" t="e">
        <f>VLOOKUP(musketeers!P4,Characters!$A:$B,2,FALSE)</f>
        <v>#N/A</v>
      </c>
    </row>
    <row r="5" spans="1:12" x14ac:dyDescent="0.3">
      <c r="A5">
        <f>musketeers!B5</f>
        <v>162</v>
      </c>
      <c r="B5">
        <f>musketeers!F5</f>
        <v>2</v>
      </c>
      <c r="C5">
        <f>VLOOKUP(musketeers!G5,Characters!$A:$B,2,FALSE)</f>
        <v>2</v>
      </c>
      <c r="D5">
        <f>VLOOKUP(musketeers!H5,Characters!$A:$B,2,FALSE)</f>
        <v>999</v>
      </c>
      <c r="E5" t="e">
        <f>VLOOKUP(musketeers!I5,Characters!$A:$B,2,FALSE)</f>
        <v>#N/A</v>
      </c>
      <c r="F5" t="e">
        <f>VLOOKUP(musketeers!J5,Characters!$A:$B,2,FALSE)</f>
        <v>#N/A</v>
      </c>
      <c r="G5" t="e">
        <f>VLOOKUP(musketeers!K5,Characters!$A:$B,2,FALSE)</f>
        <v>#N/A</v>
      </c>
      <c r="H5" t="e">
        <f>VLOOKUP(musketeers!L5,Characters!$A:$B,2,FALSE)</f>
        <v>#N/A</v>
      </c>
      <c r="I5" t="e">
        <f>VLOOKUP(musketeers!M5,Characters!$A:$B,2,FALSE)</f>
        <v>#N/A</v>
      </c>
      <c r="J5" t="e">
        <f>VLOOKUP(musketeers!N5,Characters!$A:$B,2,FALSE)</f>
        <v>#N/A</v>
      </c>
      <c r="K5" t="e">
        <f>VLOOKUP(musketeers!O5,Characters!$A:$B,2,FALSE)</f>
        <v>#N/A</v>
      </c>
      <c r="L5" t="e">
        <f>VLOOKUP(musketeers!P5,Characters!$A:$B,2,FALSE)</f>
        <v>#N/A</v>
      </c>
    </row>
    <row r="6" spans="1:12" x14ac:dyDescent="0.3">
      <c r="A6">
        <f>musketeers!B6</f>
        <v>129</v>
      </c>
      <c r="B6">
        <f>musketeers!F6</f>
        <v>0</v>
      </c>
      <c r="C6" t="e">
        <f>VLOOKUP(musketeers!G6,Characters!$A:$B,2,FALSE)</f>
        <v>#N/A</v>
      </c>
      <c r="D6" t="e">
        <f>VLOOKUP(musketeers!H6,Characters!$A:$B,2,FALSE)</f>
        <v>#N/A</v>
      </c>
      <c r="E6" t="e">
        <f>VLOOKUP(musketeers!I6,Characters!$A:$B,2,FALSE)</f>
        <v>#N/A</v>
      </c>
      <c r="F6" t="e">
        <f>VLOOKUP(musketeers!J6,Characters!$A:$B,2,FALSE)</f>
        <v>#N/A</v>
      </c>
      <c r="G6" t="e">
        <f>VLOOKUP(musketeers!K6,Characters!$A:$B,2,FALSE)</f>
        <v>#N/A</v>
      </c>
      <c r="H6" t="e">
        <f>VLOOKUP(musketeers!L6,Characters!$A:$B,2,FALSE)</f>
        <v>#N/A</v>
      </c>
      <c r="I6" t="e">
        <f>VLOOKUP(musketeers!M6,Characters!$A:$B,2,FALSE)</f>
        <v>#N/A</v>
      </c>
      <c r="J6" t="e">
        <f>VLOOKUP(musketeers!N6,Characters!$A:$B,2,FALSE)</f>
        <v>#N/A</v>
      </c>
      <c r="K6" t="e">
        <f>VLOOKUP(musketeers!O6,Characters!$A:$B,2,FALSE)</f>
        <v>#N/A</v>
      </c>
      <c r="L6" t="e">
        <f>VLOOKUP(musketeers!P6,Characters!$A:$B,2,FALSE)</f>
        <v>#N/A</v>
      </c>
    </row>
    <row r="7" spans="1:12" x14ac:dyDescent="0.3">
      <c r="A7">
        <f>musketeers!B7</f>
        <v>78</v>
      </c>
      <c r="B7">
        <f>musketeers!F7</f>
        <v>1</v>
      </c>
      <c r="C7">
        <f>VLOOKUP(musketeers!G7,Characters!$A:$B,2,FALSE)</f>
        <v>2</v>
      </c>
      <c r="D7" t="e">
        <f>VLOOKUP(musketeers!H7,Characters!$A:$B,2,FALSE)</f>
        <v>#N/A</v>
      </c>
      <c r="E7" t="e">
        <f>VLOOKUP(musketeers!I7,Characters!$A:$B,2,FALSE)</f>
        <v>#N/A</v>
      </c>
      <c r="F7" t="e">
        <f>VLOOKUP(musketeers!J7,Characters!$A:$B,2,FALSE)</f>
        <v>#N/A</v>
      </c>
      <c r="G7" t="e">
        <f>VLOOKUP(musketeers!K7,Characters!$A:$B,2,FALSE)</f>
        <v>#N/A</v>
      </c>
      <c r="H7" t="e">
        <f>VLOOKUP(musketeers!L7,Characters!$A:$B,2,FALSE)</f>
        <v>#N/A</v>
      </c>
      <c r="I7" t="e">
        <f>VLOOKUP(musketeers!M7,Characters!$A:$B,2,FALSE)</f>
        <v>#N/A</v>
      </c>
      <c r="J7" t="e">
        <f>VLOOKUP(musketeers!N7,Characters!$A:$B,2,FALSE)</f>
        <v>#N/A</v>
      </c>
      <c r="K7" t="e">
        <f>VLOOKUP(musketeers!O7,Characters!$A:$B,2,FALSE)</f>
        <v>#N/A</v>
      </c>
      <c r="L7" t="e">
        <f>VLOOKUP(musketeers!P7,Characters!$A:$B,2,FALSE)</f>
        <v>#N/A</v>
      </c>
    </row>
    <row r="8" spans="1:12" x14ac:dyDescent="0.3">
      <c r="A8">
        <f>musketeers!B8</f>
        <v>64</v>
      </c>
      <c r="B8">
        <f>musketeers!F8</f>
        <v>2</v>
      </c>
      <c r="C8">
        <f>VLOOKUP(musketeers!G8,Characters!$A:$B,2,FALSE)</f>
        <v>999</v>
      </c>
      <c r="D8">
        <f>VLOOKUP(musketeers!H8,Characters!$A:$B,2,FALSE)</f>
        <v>2</v>
      </c>
      <c r="E8" t="e">
        <f>VLOOKUP(musketeers!I8,Characters!$A:$B,2,FALSE)</f>
        <v>#N/A</v>
      </c>
      <c r="F8" t="e">
        <f>VLOOKUP(musketeers!J8,Characters!$A:$B,2,FALSE)</f>
        <v>#N/A</v>
      </c>
      <c r="G8" t="e">
        <f>VLOOKUP(musketeers!K8,Characters!$A:$B,2,FALSE)</f>
        <v>#N/A</v>
      </c>
      <c r="H8" t="e">
        <f>VLOOKUP(musketeers!L8,Characters!$A:$B,2,FALSE)</f>
        <v>#N/A</v>
      </c>
      <c r="I8" t="e">
        <f>VLOOKUP(musketeers!M8,Characters!$A:$B,2,FALSE)</f>
        <v>#N/A</v>
      </c>
      <c r="J8" t="e">
        <f>VLOOKUP(musketeers!N8,Characters!$A:$B,2,FALSE)</f>
        <v>#N/A</v>
      </c>
      <c r="K8" t="e">
        <f>VLOOKUP(musketeers!O8,Characters!$A:$B,2,FALSE)</f>
        <v>#N/A</v>
      </c>
      <c r="L8" t="e">
        <f>VLOOKUP(musketeers!P8,Characters!$A:$B,2,FALSE)</f>
        <v>#N/A</v>
      </c>
    </row>
    <row r="9" spans="1:12" x14ac:dyDescent="0.3">
      <c r="A9">
        <f>musketeers!B9</f>
        <v>166</v>
      </c>
      <c r="B9">
        <f>musketeers!F9</f>
        <v>1</v>
      </c>
      <c r="C9">
        <f>VLOOKUP(musketeers!G9,Characters!$A:$B,2,FALSE)</f>
        <v>999</v>
      </c>
      <c r="D9" t="e">
        <f>VLOOKUP(musketeers!H9,Characters!$A:$B,2,FALSE)</f>
        <v>#N/A</v>
      </c>
      <c r="E9" t="e">
        <f>VLOOKUP(musketeers!I9,Characters!$A:$B,2,FALSE)</f>
        <v>#N/A</v>
      </c>
      <c r="F9" t="e">
        <f>VLOOKUP(musketeers!J9,Characters!$A:$B,2,FALSE)</f>
        <v>#N/A</v>
      </c>
      <c r="G9" t="e">
        <f>VLOOKUP(musketeers!K9,Characters!$A:$B,2,FALSE)</f>
        <v>#N/A</v>
      </c>
      <c r="H9" t="e">
        <f>VLOOKUP(musketeers!L9,Characters!$A:$B,2,FALSE)</f>
        <v>#N/A</v>
      </c>
      <c r="I9" t="e">
        <f>VLOOKUP(musketeers!M9,Characters!$A:$B,2,FALSE)</f>
        <v>#N/A</v>
      </c>
      <c r="J9" t="e">
        <f>VLOOKUP(musketeers!N9,Characters!$A:$B,2,FALSE)</f>
        <v>#N/A</v>
      </c>
      <c r="K9" t="e">
        <f>VLOOKUP(musketeers!O9,Characters!$A:$B,2,FALSE)</f>
        <v>#N/A</v>
      </c>
      <c r="L9" t="e">
        <f>VLOOKUP(musketeers!P9,Characters!$A:$B,2,FALSE)</f>
        <v>#N/A</v>
      </c>
    </row>
    <row r="10" spans="1:12" x14ac:dyDescent="0.3">
      <c r="A10">
        <f>musketeers!B10</f>
        <v>127</v>
      </c>
      <c r="B10">
        <f>musketeers!F10</f>
        <v>1</v>
      </c>
      <c r="C10">
        <f>VLOOKUP(musketeers!G10,Characters!$A:$B,2,FALSE)</f>
        <v>999</v>
      </c>
      <c r="D10" t="e">
        <f>VLOOKUP(musketeers!H10,Characters!$A:$B,2,FALSE)</f>
        <v>#N/A</v>
      </c>
      <c r="E10" t="e">
        <f>VLOOKUP(musketeers!I10,Characters!$A:$B,2,FALSE)</f>
        <v>#N/A</v>
      </c>
      <c r="F10" t="e">
        <f>VLOOKUP(musketeers!J10,Characters!$A:$B,2,FALSE)</f>
        <v>#N/A</v>
      </c>
      <c r="G10" t="e">
        <f>VLOOKUP(musketeers!K10,Characters!$A:$B,2,FALSE)</f>
        <v>#N/A</v>
      </c>
      <c r="H10" t="e">
        <f>VLOOKUP(musketeers!L10,Characters!$A:$B,2,FALSE)</f>
        <v>#N/A</v>
      </c>
      <c r="I10" t="e">
        <f>VLOOKUP(musketeers!M10,Characters!$A:$B,2,FALSE)</f>
        <v>#N/A</v>
      </c>
      <c r="J10" t="e">
        <f>VLOOKUP(musketeers!N10,Characters!$A:$B,2,FALSE)</f>
        <v>#N/A</v>
      </c>
      <c r="K10" t="e">
        <f>VLOOKUP(musketeers!O10,Characters!$A:$B,2,FALSE)</f>
        <v>#N/A</v>
      </c>
      <c r="L10" t="e">
        <f>VLOOKUP(musketeers!P10,Characters!$A:$B,2,FALSE)</f>
        <v>#N/A</v>
      </c>
    </row>
    <row r="11" spans="1:12" x14ac:dyDescent="0.3">
      <c r="A11">
        <f>musketeers!B11</f>
        <v>73</v>
      </c>
      <c r="B11">
        <f>musketeers!F11</f>
        <v>1</v>
      </c>
      <c r="C11">
        <f>VLOOKUP(musketeers!G11,Characters!$A:$B,2,FALSE)</f>
        <v>120</v>
      </c>
      <c r="D11" t="e">
        <f>VLOOKUP(musketeers!H11,Characters!$A:$B,2,FALSE)</f>
        <v>#N/A</v>
      </c>
      <c r="E11" t="e">
        <f>VLOOKUP(musketeers!I11,Characters!$A:$B,2,FALSE)</f>
        <v>#N/A</v>
      </c>
      <c r="F11" t="e">
        <f>VLOOKUP(musketeers!J11,Characters!$A:$B,2,FALSE)</f>
        <v>#N/A</v>
      </c>
      <c r="G11" t="e">
        <f>VLOOKUP(musketeers!K11,Characters!$A:$B,2,FALSE)</f>
        <v>#N/A</v>
      </c>
      <c r="H11" t="e">
        <f>VLOOKUP(musketeers!L11,Characters!$A:$B,2,FALSE)</f>
        <v>#N/A</v>
      </c>
      <c r="I11" t="e">
        <f>VLOOKUP(musketeers!M11,Characters!$A:$B,2,FALSE)</f>
        <v>#N/A</v>
      </c>
      <c r="J11" t="e">
        <f>VLOOKUP(musketeers!N11,Characters!$A:$B,2,FALSE)</f>
        <v>#N/A</v>
      </c>
      <c r="K11" t="e">
        <f>VLOOKUP(musketeers!O11,Characters!$A:$B,2,FALSE)</f>
        <v>#N/A</v>
      </c>
      <c r="L11" t="e">
        <f>VLOOKUP(musketeers!P11,Characters!$A:$B,2,FALSE)</f>
        <v>#N/A</v>
      </c>
    </row>
    <row r="12" spans="1:12" x14ac:dyDescent="0.3">
      <c r="A12">
        <f>musketeers!B12</f>
        <v>65</v>
      </c>
      <c r="B12">
        <f>musketeers!F12</f>
        <v>2</v>
      </c>
      <c r="C12">
        <f>VLOOKUP(musketeers!G12,Characters!$A:$B,2,FALSE)</f>
        <v>999</v>
      </c>
      <c r="D12">
        <f>VLOOKUP(musketeers!H12,Characters!$A:$B,2,FALSE)</f>
        <v>2</v>
      </c>
      <c r="E12" t="e">
        <f>VLOOKUP(musketeers!I12,Characters!$A:$B,2,FALSE)</f>
        <v>#N/A</v>
      </c>
      <c r="F12" t="e">
        <f>VLOOKUP(musketeers!J12,Characters!$A:$B,2,FALSE)</f>
        <v>#N/A</v>
      </c>
      <c r="G12" t="e">
        <f>VLOOKUP(musketeers!K12,Characters!$A:$B,2,FALSE)</f>
        <v>#N/A</v>
      </c>
      <c r="H12" t="e">
        <f>VLOOKUP(musketeers!L12,Characters!$A:$B,2,FALSE)</f>
        <v>#N/A</v>
      </c>
      <c r="I12" t="e">
        <f>VLOOKUP(musketeers!M12,Characters!$A:$B,2,FALSE)</f>
        <v>#N/A</v>
      </c>
      <c r="J12" t="e">
        <f>VLOOKUP(musketeers!N12,Characters!$A:$B,2,FALSE)</f>
        <v>#N/A</v>
      </c>
      <c r="K12" t="e">
        <f>VLOOKUP(musketeers!O12,Characters!$A:$B,2,FALSE)</f>
        <v>#N/A</v>
      </c>
      <c r="L12" t="e">
        <f>VLOOKUP(musketeers!P12,Characters!$A:$B,2,FALSE)</f>
        <v>#N/A</v>
      </c>
    </row>
    <row r="13" spans="1:12" x14ac:dyDescent="0.3">
      <c r="A13">
        <f>musketeers!B13</f>
        <v>261</v>
      </c>
      <c r="B13">
        <f>musketeers!F13</f>
        <v>2</v>
      </c>
      <c r="C13">
        <f>VLOOKUP(musketeers!G13,Characters!$A:$B,2,FALSE)</f>
        <v>2</v>
      </c>
      <c r="D13">
        <f>VLOOKUP(musketeers!H13,Characters!$A:$B,2,FALSE)</f>
        <v>999</v>
      </c>
      <c r="E13" t="e">
        <f>VLOOKUP(musketeers!I13,Characters!$A:$B,2,FALSE)</f>
        <v>#N/A</v>
      </c>
      <c r="F13" t="e">
        <f>VLOOKUP(musketeers!J13,Characters!$A:$B,2,FALSE)</f>
        <v>#N/A</v>
      </c>
      <c r="G13" t="e">
        <f>VLOOKUP(musketeers!K13,Characters!$A:$B,2,FALSE)</f>
        <v>#N/A</v>
      </c>
      <c r="H13" t="e">
        <f>VLOOKUP(musketeers!L13,Characters!$A:$B,2,FALSE)</f>
        <v>#N/A</v>
      </c>
      <c r="I13" t="e">
        <f>VLOOKUP(musketeers!M13,Characters!$A:$B,2,FALSE)</f>
        <v>#N/A</v>
      </c>
      <c r="J13" t="e">
        <f>VLOOKUP(musketeers!N13,Characters!$A:$B,2,FALSE)</f>
        <v>#N/A</v>
      </c>
      <c r="K13" t="e">
        <f>VLOOKUP(musketeers!O13,Characters!$A:$B,2,FALSE)</f>
        <v>#N/A</v>
      </c>
      <c r="L13" t="e">
        <f>VLOOKUP(musketeers!P13,Characters!$A:$B,2,FALSE)</f>
        <v>#N/A</v>
      </c>
    </row>
    <row r="14" spans="1:12" x14ac:dyDescent="0.3">
      <c r="A14">
        <f>musketeers!B14</f>
        <v>210</v>
      </c>
      <c r="B14">
        <f>musketeers!F14</f>
        <v>1</v>
      </c>
      <c r="C14">
        <f>VLOOKUP(musketeers!G14,Characters!$A:$B,2,FALSE)</f>
        <v>2</v>
      </c>
      <c r="D14" t="e">
        <f>VLOOKUP(musketeers!H14,Characters!$A:$B,2,FALSE)</f>
        <v>#N/A</v>
      </c>
      <c r="E14" t="e">
        <f>VLOOKUP(musketeers!I14,Characters!$A:$B,2,FALSE)</f>
        <v>#N/A</v>
      </c>
      <c r="F14" t="e">
        <f>VLOOKUP(musketeers!J14,Characters!$A:$B,2,FALSE)</f>
        <v>#N/A</v>
      </c>
      <c r="G14" t="e">
        <f>VLOOKUP(musketeers!K14,Characters!$A:$B,2,FALSE)</f>
        <v>#N/A</v>
      </c>
      <c r="H14" t="e">
        <f>VLOOKUP(musketeers!L14,Characters!$A:$B,2,FALSE)</f>
        <v>#N/A</v>
      </c>
      <c r="I14" t="e">
        <f>VLOOKUP(musketeers!M14,Characters!$A:$B,2,FALSE)</f>
        <v>#N/A</v>
      </c>
      <c r="J14" t="e">
        <f>VLOOKUP(musketeers!N14,Characters!$A:$B,2,FALSE)</f>
        <v>#N/A</v>
      </c>
      <c r="K14" t="e">
        <f>VLOOKUP(musketeers!O14,Characters!$A:$B,2,FALSE)</f>
        <v>#N/A</v>
      </c>
      <c r="L14" t="e">
        <f>VLOOKUP(musketeers!P14,Characters!$A:$B,2,FALSE)</f>
        <v>#N/A</v>
      </c>
    </row>
    <row r="15" spans="1:12" x14ac:dyDescent="0.3">
      <c r="A15">
        <f>musketeers!B15</f>
        <v>42</v>
      </c>
      <c r="B15">
        <f>musketeers!F15</f>
        <v>1</v>
      </c>
      <c r="C15">
        <f>VLOOKUP(musketeers!G15,Characters!$A:$B,2,FALSE)</f>
        <v>2</v>
      </c>
      <c r="D15" t="e">
        <f>VLOOKUP(musketeers!H15,Characters!$A:$B,2,FALSE)</f>
        <v>#N/A</v>
      </c>
      <c r="E15" t="e">
        <f>VLOOKUP(musketeers!I15,Characters!$A:$B,2,FALSE)</f>
        <v>#N/A</v>
      </c>
      <c r="F15" t="e">
        <f>VLOOKUP(musketeers!J15,Characters!$A:$B,2,FALSE)</f>
        <v>#N/A</v>
      </c>
      <c r="G15" t="e">
        <f>VLOOKUP(musketeers!K15,Characters!$A:$B,2,FALSE)</f>
        <v>#N/A</v>
      </c>
      <c r="H15" t="e">
        <f>VLOOKUP(musketeers!L15,Characters!$A:$B,2,FALSE)</f>
        <v>#N/A</v>
      </c>
      <c r="I15" t="e">
        <f>VLOOKUP(musketeers!M15,Characters!$A:$B,2,FALSE)</f>
        <v>#N/A</v>
      </c>
      <c r="J15" t="e">
        <f>VLOOKUP(musketeers!N15,Characters!$A:$B,2,FALSE)</f>
        <v>#N/A</v>
      </c>
      <c r="K15" t="e">
        <f>VLOOKUP(musketeers!O15,Characters!$A:$B,2,FALSE)</f>
        <v>#N/A</v>
      </c>
      <c r="L15" t="e">
        <f>VLOOKUP(musketeers!P15,Characters!$A:$B,2,FALSE)</f>
        <v>#N/A</v>
      </c>
    </row>
    <row r="16" spans="1:12" x14ac:dyDescent="0.3">
      <c r="A16">
        <f>musketeers!B16</f>
        <v>57</v>
      </c>
      <c r="B16">
        <f>musketeers!F16</f>
        <v>1</v>
      </c>
      <c r="C16">
        <f>VLOOKUP(musketeers!G16,Characters!$A:$B,2,FALSE)</f>
        <v>999</v>
      </c>
      <c r="D16" t="e">
        <f>VLOOKUP(musketeers!H16,Characters!$A:$B,2,FALSE)</f>
        <v>#N/A</v>
      </c>
      <c r="E16" t="e">
        <f>VLOOKUP(musketeers!I16,Characters!$A:$B,2,FALSE)</f>
        <v>#N/A</v>
      </c>
      <c r="F16" t="e">
        <f>VLOOKUP(musketeers!J16,Characters!$A:$B,2,FALSE)</f>
        <v>#N/A</v>
      </c>
      <c r="G16" t="e">
        <f>VLOOKUP(musketeers!K16,Characters!$A:$B,2,FALSE)</f>
        <v>#N/A</v>
      </c>
      <c r="H16" t="e">
        <f>VLOOKUP(musketeers!L16,Characters!$A:$B,2,FALSE)</f>
        <v>#N/A</v>
      </c>
      <c r="I16" t="e">
        <f>VLOOKUP(musketeers!M16,Characters!$A:$B,2,FALSE)</f>
        <v>#N/A</v>
      </c>
      <c r="J16" t="e">
        <f>VLOOKUP(musketeers!N16,Characters!$A:$B,2,FALSE)</f>
        <v>#N/A</v>
      </c>
      <c r="K16" t="e">
        <f>VLOOKUP(musketeers!O16,Characters!$A:$B,2,FALSE)</f>
        <v>#N/A</v>
      </c>
      <c r="L16" t="e">
        <f>VLOOKUP(musketeers!P16,Characters!$A:$B,2,FALSE)</f>
        <v>#N/A</v>
      </c>
    </row>
    <row r="17" spans="1:12" x14ac:dyDescent="0.3">
      <c r="A17">
        <f>musketeers!B17</f>
        <v>46</v>
      </c>
      <c r="B17">
        <f>musketeers!F17</f>
        <v>2</v>
      </c>
      <c r="C17">
        <f>VLOOKUP(musketeers!G17,Characters!$A:$B,2,FALSE)</f>
        <v>2</v>
      </c>
      <c r="D17">
        <f>VLOOKUP(musketeers!H17,Characters!$A:$B,2,FALSE)</f>
        <v>1000</v>
      </c>
      <c r="E17" t="e">
        <f>VLOOKUP(musketeers!I17,Characters!$A:$B,2,FALSE)</f>
        <v>#N/A</v>
      </c>
      <c r="F17" t="e">
        <f>VLOOKUP(musketeers!J17,Characters!$A:$B,2,FALSE)</f>
        <v>#N/A</v>
      </c>
      <c r="G17" t="e">
        <f>VLOOKUP(musketeers!K17,Characters!$A:$B,2,FALSE)</f>
        <v>#N/A</v>
      </c>
      <c r="H17" t="e">
        <f>VLOOKUP(musketeers!L17,Characters!$A:$B,2,FALSE)</f>
        <v>#N/A</v>
      </c>
      <c r="I17" t="e">
        <f>VLOOKUP(musketeers!M17,Characters!$A:$B,2,FALSE)</f>
        <v>#N/A</v>
      </c>
      <c r="J17" t="e">
        <f>VLOOKUP(musketeers!N17,Characters!$A:$B,2,FALSE)</f>
        <v>#N/A</v>
      </c>
      <c r="K17" t="e">
        <f>VLOOKUP(musketeers!O17,Characters!$A:$B,2,FALSE)</f>
        <v>#N/A</v>
      </c>
      <c r="L17" t="e">
        <f>VLOOKUP(musketeers!P17,Characters!$A:$B,2,FALSE)</f>
        <v>#N/A</v>
      </c>
    </row>
    <row r="18" spans="1:12" x14ac:dyDescent="0.3">
      <c r="A18">
        <f>musketeers!B18</f>
        <v>29</v>
      </c>
      <c r="B18">
        <f>musketeers!F18</f>
        <v>0</v>
      </c>
      <c r="C18" t="e">
        <f>VLOOKUP(musketeers!G18,Characters!$A:$B,2,FALSE)</f>
        <v>#N/A</v>
      </c>
      <c r="D18" t="e">
        <f>VLOOKUP(musketeers!H18,Characters!$A:$B,2,FALSE)</f>
        <v>#N/A</v>
      </c>
      <c r="E18" t="e">
        <f>VLOOKUP(musketeers!I18,Characters!$A:$B,2,FALSE)</f>
        <v>#N/A</v>
      </c>
      <c r="F18" t="e">
        <f>VLOOKUP(musketeers!J18,Characters!$A:$B,2,FALSE)</f>
        <v>#N/A</v>
      </c>
      <c r="G18" t="e">
        <f>VLOOKUP(musketeers!K18,Characters!$A:$B,2,FALSE)</f>
        <v>#N/A</v>
      </c>
      <c r="H18" t="e">
        <f>VLOOKUP(musketeers!L18,Characters!$A:$B,2,FALSE)</f>
        <v>#N/A</v>
      </c>
      <c r="I18" t="e">
        <f>VLOOKUP(musketeers!M18,Characters!$A:$B,2,FALSE)</f>
        <v>#N/A</v>
      </c>
      <c r="J18" t="e">
        <f>VLOOKUP(musketeers!N18,Characters!$A:$B,2,FALSE)</f>
        <v>#N/A</v>
      </c>
      <c r="K18" t="e">
        <f>VLOOKUP(musketeers!O18,Characters!$A:$B,2,FALSE)</f>
        <v>#N/A</v>
      </c>
      <c r="L18" t="e">
        <f>VLOOKUP(musketeers!P18,Characters!$A:$B,2,FALSE)</f>
        <v>#N/A</v>
      </c>
    </row>
    <row r="19" spans="1:12" x14ac:dyDescent="0.3">
      <c r="A19">
        <f>musketeers!B19</f>
        <v>6</v>
      </c>
      <c r="B19">
        <f>musketeers!F19</f>
        <v>1</v>
      </c>
      <c r="C19">
        <f>VLOOKUP(musketeers!G19,Characters!$A:$B,2,FALSE)</f>
        <v>1001</v>
      </c>
      <c r="D19" t="e">
        <f>VLOOKUP(musketeers!H19,Characters!$A:$B,2,FALSE)</f>
        <v>#N/A</v>
      </c>
      <c r="E19" t="e">
        <f>VLOOKUP(musketeers!I19,Characters!$A:$B,2,FALSE)</f>
        <v>#N/A</v>
      </c>
      <c r="F19" t="e">
        <f>VLOOKUP(musketeers!J19,Characters!$A:$B,2,FALSE)</f>
        <v>#N/A</v>
      </c>
      <c r="G19" t="e">
        <f>VLOOKUP(musketeers!K19,Characters!$A:$B,2,FALSE)</f>
        <v>#N/A</v>
      </c>
      <c r="H19" t="e">
        <f>VLOOKUP(musketeers!L19,Characters!$A:$B,2,FALSE)</f>
        <v>#N/A</v>
      </c>
      <c r="I19" t="e">
        <f>VLOOKUP(musketeers!M19,Characters!$A:$B,2,FALSE)</f>
        <v>#N/A</v>
      </c>
      <c r="J19" t="e">
        <f>VLOOKUP(musketeers!N19,Characters!$A:$B,2,FALSE)</f>
        <v>#N/A</v>
      </c>
      <c r="K19" t="e">
        <f>VLOOKUP(musketeers!O19,Characters!$A:$B,2,FALSE)</f>
        <v>#N/A</v>
      </c>
      <c r="L19" t="e">
        <f>VLOOKUP(musketeers!P19,Characters!$A:$B,2,FALSE)</f>
        <v>#N/A</v>
      </c>
    </row>
    <row r="20" spans="1:12" x14ac:dyDescent="0.3">
      <c r="A20">
        <f>musketeers!B20</f>
        <v>113</v>
      </c>
      <c r="B20">
        <f>musketeers!F20</f>
        <v>1</v>
      </c>
      <c r="C20">
        <f>VLOOKUP(musketeers!G20,Characters!$A:$B,2,FALSE)</f>
        <v>999</v>
      </c>
      <c r="D20" t="e">
        <f>VLOOKUP(musketeers!H20,Characters!$A:$B,2,FALSE)</f>
        <v>#N/A</v>
      </c>
      <c r="E20" t="e">
        <f>VLOOKUP(musketeers!I20,Characters!$A:$B,2,FALSE)</f>
        <v>#N/A</v>
      </c>
      <c r="F20" t="e">
        <f>VLOOKUP(musketeers!J20,Characters!$A:$B,2,FALSE)</f>
        <v>#N/A</v>
      </c>
      <c r="G20" t="e">
        <f>VLOOKUP(musketeers!K20,Characters!$A:$B,2,FALSE)</f>
        <v>#N/A</v>
      </c>
      <c r="H20" t="e">
        <f>VLOOKUP(musketeers!L20,Characters!$A:$B,2,FALSE)</f>
        <v>#N/A</v>
      </c>
      <c r="I20" t="e">
        <f>VLOOKUP(musketeers!M20,Characters!$A:$B,2,FALSE)</f>
        <v>#N/A</v>
      </c>
      <c r="J20" t="e">
        <f>VLOOKUP(musketeers!N20,Characters!$A:$B,2,FALSE)</f>
        <v>#N/A</v>
      </c>
      <c r="K20" t="e">
        <f>VLOOKUP(musketeers!O20,Characters!$A:$B,2,FALSE)</f>
        <v>#N/A</v>
      </c>
      <c r="L20" t="e">
        <f>VLOOKUP(musketeers!P20,Characters!$A:$B,2,FALSE)</f>
        <v>#N/A</v>
      </c>
    </row>
    <row r="21" spans="1:12" x14ac:dyDescent="0.3">
      <c r="A21">
        <f>musketeers!B21</f>
        <v>137</v>
      </c>
      <c r="B21">
        <f>musketeers!F21</f>
        <v>1</v>
      </c>
      <c r="C21">
        <f>VLOOKUP(musketeers!G21,Characters!$A:$B,2,FALSE)</f>
        <v>999</v>
      </c>
      <c r="D21" t="e">
        <f>VLOOKUP(musketeers!H21,Characters!$A:$B,2,FALSE)</f>
        <v>#N/A</v>
      </c>
      <c r="E21" t="e">
        <f>VLOOKUP(musketeers!I21,Characters!$A:$B,2,FALSE)</f>
        <v>#N/A</v>
      </c>
      <c r="F21" t="e">
        <f>VLOOKUP(musketeers!J21,Characters!$A:$B,2,FALSE)</f>
        <v>#N/A</v>
      </c>
      <c r="G21" t="e">
        <f>VLOOKUP(musketeers!K21,Characters!$A:$B,2,FALSE)</f>
        <v>#N/A</v>
      </c>
      <c r="H21" t="e">
        <f>VLOOKUP(musketeers!L21,Characters!$A:$B,2,FALSE)</f>
        <v>#N/A</v>
      </c>
      <c r="I21" t="e">
        <f>VLOOKUP(musketeers!M21,Characters!$A:$B,2,FALSE)</f>
        <v>#N/A</v>
      </c>
      <c r="J21" t="e">
        <f>VLOOKUP(musketeers!N21,Characters!$A:$B,2,FALSE)</f>
        <v>#N/A</v>
      </c>
      <c r="K21" t="e">
        <f>VLOOKUP(musketeers!O21,Characters!$A:$B,2,FALSE)</f>
        <v>#N/A</v>
      </c>
      <c r="L21" t="e">
        <f>VLOOKUP(musketeers!P21,Characters!$A:$B,2,FALSE)</f>
        <v>#N/A</v>
      </c>
    </row>
    <row r="22" spans="1:12" x14ac:dyDescent="0.3">
      <c r="A22">
        <f>musketeers!B22</f>
        <v>196</v>
      </c>
      <c r="B22">
        <f>musketeers!F22</f>
        <v>2</v>
      </c>
      <c r="C22">
        <f>VLOOKUP(musketeers!G22,Characters!$A:$B,2,FALSE)</f>
        <v>2</v>
      </c>
      <c r="D22">
        <f>VLOOKUP(musketeers!H22,Characters!$A:$B,2,FALSE)</f>
        <v>999</v>
      </c>
      <c r="E22" t="e">
        <f>VLOOKUP(musketeers!I22,Characters!$A:$B,2,FALSE)</f>
        <v>#N/A</v>
      </c>
      <c r="F22" t="e">
        <f>VLOOKUP(musketeers!J22,Characters!$A:$B,2,FALSE)</f>
        <v>#N/A</v>
      </c>
      <c r="G22" t="e">
        <f>VLOOKUP(musketeers!K22,Characters!$A:$B,2,FALSE)</f>
        <v>#N/A</v>
      </c>
      <c r="H22" t="e">
        <f>VLOOKUP(musketeers!L22,Characters!$A:$B,2,FALSE)</f>
        <v>#N/A</v>
      </c>
      <c r="I22" t="e">
        <f>VLOOKUP(musketeers!M22,Characters!$A:$B,2,FALSE)</f>
        <v>#N/A</v>
      </c>
      <c r="J22" t="e">
        <f>VLOOKUP(musketeers!N22,Characters!$A:$B,2,FALSE)</f>
        <v>#N/A</v>
      </c>
      <c r="K22" t="e">
        <f>VLOOKUP(musketeers!O22,Characters!$A:$B,2,FALSE)</f>
        <v>#N/A</v>
      </c>
      <c r="L22" t="e">
        <f>VLOOKUP(musketeers!P22,Characters!$A:$B,2,FALSE)</f>
        <v>#N/A</v>
      </c>
    </row>
    <row r="23" spans="1:12" x14ac:dyDescent="0.3">
      <c r="A23">
        <f>musketeers!B23</f>
        <v>116</v>
      </c>
      <c r="B23">
        <f>musketeers!F23</f>
        <v>2</v>
      </c>
      <c r="C23">
        <f>VLOOKUP(musketeers!G23,Characters!$A:$B,2,FALSE)</f>
        <v>999</v>
      </c>
      <c r="D23">
        <f>VLOOKUP(musketeers!H23,Characters!$A:$B,2,FALSE)</f>
        <v>999</v>
      </c>
      <c r="E23" t="e">
        <f>VLOOKUP(musketeers!I23,Characters!$A:$B,2,FALSE)</f>
        <v>#N/A</v>
      </c>
      <c r="F23" t="e">
        <f>VLOOKUP(musketeers!J23,Characters!$A:$B,2,FALSE)</f>
        <v>#N/A</v>
      </c>
      <c r="G23" t="e">
        <f>VLOOKUP(musketeers!K23,Characters!$A:$B,2,FALSE)</f>
        <v>#N/A</v>
      </c>
      <c r="H23" t="e">
        <f>VLOOKUP(musketeers!L23,Characters!$A:$B,2,FALSE)</f>
        <v>#N/A</v>
      </c>
      <c r="I23" t="e">
        <f>VLOOKUP(musketeers!M23,Characters!$A:$B,2,FALSE)</f>
        <v>#N/A</v>
      </c>
      <c r="J23" t="e">
        <f>VLOOKUP(musketeers!N23,Characters!$A:$B,2,FALSE)</f>
        <v>#N/A</v>
      </c>
      <c r="K23" t="e">
        <f>VLOOKUP(musketeers!O23,Characters!$A:$B,2,FALSE)</f>
        <v>#N/A</v>
      </c>
      <c r="L23" t="e">
        <f>VLOOKUP(musketeers!P23,Characters!$A:$B,2,FALSE)</f>
        <v>#N/A</v>
      </c>
    </row>
    <row r="24" spans="1:12" x14ac:dyDescent="0.3">
      <c r="A24">
        <f>musketeers!B24</f>
        <v>238</v>
      </c>
      <c r="B24">
        <f>musketeers!F24</f>
        <v>0</v>
      </c>
      <c r="C24" t="e">
        <f>VLOOKUP(musketeers!G24,Characters!$A:$B,2,FALSE)</f>
        <v>#N/A</v>
      </c>
      <c r="D24" t="e">
        <f>VLOOKUP(musketeers!H24,Characters!$A:$B,2,FALSE)</f>
        <v>#N/A</v>
      </c>
      <c r="E24" t="e">
        <f>VLOOKUP(musketeers!I24,Characters!$A:$B,2,FALSE)</f>
        <v>#N/A</v>
      </c>
      <c r="F24" t="e">
        <f>VLOOKUP(musketeers!J24,Characters!$A:$B,2,FALSE)</f>
        <v>#N/A</v>
      </c>
      <c r="G24" t="e">
        <f>VLOOKUP(musketeers!K24,Characters!$A:$B,2,FALSE)</f>
        <v>#N/A</v>
      </c>
      <c r="H24" t="e">
        <f>VLOOKUP(musketeers!L24,Characters!$A:$B,2,FALSE)</f>
        <v>#N/A</v>
      </c>
      <c r="I24" t="e">
        <f>VLOOKUP(musketeers!M24,Characters!$A:$B,2,FALSE)</f>
        <v>#N/A</v>
      </c>
      <c r="J24" t="e">
        <f>VLOOKUP(musketeers!N24,Characters!$A:$B,2,FALSE)</f>
        <v>#N/A</v>
      </c>
      <c r="K24" t="e">
        <f>VLOOKUP(musketeers!O24,Characters!$A:$B,2,FALSE)</f>
        <v>#N/A</v>
      </c>
      <c r="L24" t="e">
        <f>VLOOKUP(musketeers!P24,Characters!$A:$B,2,FALSE)</f>
        <v>#N/A</v>
      </c>
    </row>
    <row r="25" spans="1:12" x14ac:dyDescent="0.3">
      <c r="A25">
        <f>musketeers!B25</f>
        <v>157</v>
      </c>
      <c r="B25">
        <f>musketeers!F25</f>
        <v>2</v>
      </c>
      <c r="C25">
        <f>VLOOKUP(musketeers!G25,Characters!$A:$B,2,FALSE)</f>
        <v>999</v>
      </c>
      <c r="D25">
        <f>VLOOKUP(musketeers!H25,Characters!$A:$B,2,FALSE)</f>
        <v>119</v>
      </c>
      <c r="E25" t="e">
        <f>VLOOKUP(musketeers!I25,Characters!$A:$B,2,FALSE)</f>
        <v>#N/A</v>
      </c>
      <c r="F25" t="e">
        <f>VLOOKUP(musketeers!J25,Characters!$A:$B,2,FALSE)</f>
        <v>#N/A</v>
      </c>
      <c r="G25" t="e">
        <f>VLOOKUP(musketeers!K25,Characters!$A:$B,2,FALSE)</f>
        <v>#N/A</v>
      </c>
      <c r="H25" t="e">
        <f>VLOOKUP(musketeers!L25,Characters!$A:$B,2,FALSE)</f>
        <v>#N/A</v>
      </c>
      <c r="I25" t="e">
        <f>VLOOKUP(musketeers!M25,Characters!$A:$B,2,FALSE)</f>
        <v>#N/A</v>
      </c>
      <c r="J25" t="e">
        <f>VLOOKUP(musketeers!N25,Characters!$A:$B,2,FALSE)</f>
        <v>#N/A</v>
      </c>
      <c r="K25" t="e">
        <f>VLOOKUP(musketeers!O25,Characters!$A:$B,2,FALSE)</f>
        <v>#N/A</v>
      </c>
      <c r="L25" t="e">
        <f>VLOOKUP(musketeers!P25,Characters!$A:$B,2,FALSE)</f>
        <v>#N/A</v>
      </c>
    </row>
    <row r="26" spans="1:12" x14ac:dyDescent="0.3">
      <c r="A26">
        <f>musketeers!B26</f>
        <v>264</v>
      </c>
      <c r="B26">
        <f>musketeers!F26</f>
        <v>2</v>
      </c>
      <c r="C26">
        <f>VLOOKUP(musketeers!G26,Characters!$A:$B,2,FALSE)</f>
        <v>2</v>
      </c>
      <c r="D26">
        <f>VLOOKUP(musketeers!H26,Characters!$A:$B,2,FALSE)</f>
        <v>120</v>
      </c>
      <c r="E26" t="e">
        <f>VLOOKUP(musketeers!I26,Characters!$A:$B,2,FALSE)</f>
        <v>#N/A</v>
      </c>
      <c r="F26" t="e">
        <f>VLOOKUP(musketeers!J26,Characters!$A:$B,2,FALSE)</f>
        <v>#N/A</v>
      </c>
      <c r="G26" t="e">
        <f>VLOOKUP(musketeers!K26,Characters!$A:$B,2,FALSE)</f>
        <v>#N/A</v>
      </c>
      <c r="H26" t="e">
        <f>VLOOKUP(musketeers!L26,Characters!$A:$B,2,FALSE)</f>
        <v>#N/A</v>
      </c>
      <c r="I26" t="e">
        <f>VLOOKUP(musketeers!M26,Characters!$A:$B,2,FALSE)</f>
        <v>#N/A</v>
      </c>
      <c r="J26" t="e">
        <f>VLOOKUP(musketeers!N26,Characters!$A:$B,2,FALSE)</f>
        <v>#N/A</v>
      </c>
      <c r="K26" t="e">
        <f>VLOOKUP(musketeers!O26,Characters!$A:$B,2,FALSE)</f>
        <v>#N/A</v>
      </c>
      <c r="L26" t="e">
        <f>VLOOKUP(musketeers!P26,Characters!$A:$B,2,FALSE)</f>
        <v>#N/A</v>
      </c>
    </row>
    <row r="27" spans="1:12" x14ac:dyDescent="0.3">
      <c r="A27">
        <f>musketeers!B27</f>
        <v>81</v>
      </c>
      <c r="B27">
        <f>musketeers!F27</f>
        <v>2</v>
      </c>
      <c r="C27">
        <f>VLOOKUP(musketeers!G27,Characters!$A:$B,2,FALSE)</f>
        <v>999</v>
      </c>
      <c r="D27">
        <f>VLOOKUP(musketeers!H27,Characters!$A:$B,2,FALSE)</f>
        <v>999</v>
      </c>
      <c r="E27" t="e">
        <f>VLOOKUP(musketeers!I27,Characters!$A:$B,2,FALSE)</f>
        <v>#N/A</v>
      </c>
      <c r="F27" t="e">
        <f>VLOOKUP(musketeers!J27,Characters!$A:$B,2,FALSE)</f>
        <v>#N/A</v>
      </c>
      <c r="G27" t="e">
        <f>VLOOKUP(musketeers!K27,Characters!$A:$B,2,FALSE)</f>
        <v>#N/A</v>
      </c>
      <c r="H27" t="e">
        <f>VLOOKUP(musketeers!L27,Characters!$A:$B,2,FALSE)</f>
        <v>#N/A</v>
      </c>
      <c r="I27" t="e">
        <f>VLOOKUP(musketeers!M27,Characters!$A:$B,2,FALSE)</f>
        <v>#N/A</v>
      </c>
      <c r="J27" t="e">
        <f>VLOOKUP(musketeers!N27,Characters!$A:$B,2,FALSE)</f>
        <v>#N/A</v>
      </c>
      <c r="K27" t="e">
        <f>VLOOKUP(musketeers!O27,Characters!$A:$B,2,FALSE)</f>
        <v>#N/A</v>
      </c>
      <c r="L27" t="e">
        <f>VLOOKUP(musketeers!P27,Characters!$A:$B,2,FALSE)</f>
        <v>#N/A</v>
      </c>
    </row>
    <row r="28" spans="1:12" x14ac:dyDescent="0.3">
      <c r="A28">
        <f>musketeers!B28</f>
        <v>104</v>
      </c>
      <c r="B28">
        <f>musketeers!F28</f>
        <v>1</v>
      </c>
      <c r="C28">
        <f>VLOOKUP(musketeers!G28,Characters!$A:$B,2,FALSE)</f>
        <v>999</v>
      </c>
      <c r="D28" t="e">
        <f>VLOOKUP(musketeers!H28,Characters!$A:$B,2,FALSE)</f>
        <v>#N/A</v>
      </c>
      <c r="E28" t="e">
        <f>VLOOKUP(musketeers!I28,Characters!$A:$B,2,FALSE)</f>
        <v>#N/A</v>
      </c>
      <c r="F28" t="e">
        <f>VLOOKUP(musketeers!J28,Characters!$A:$B,2,FALSE)</f>
        <v>#N/A</v>
      </c>
      <c r="G28" t="e">
        <f>VLOOKUP(musketeers!K28,Characters!$A:$B,2,FALSE)</f>
        <v>#N/A</v>
      </c>
      <c r="H28" t="e">
        <f>VLOOKUP(musketeers!L28,Characters!$A:$B,2,FALSE)</f>
        <v>#N/A</v>
      </c>
      <c r="I28" t="e">
        <f>VLOOKUP(musketeers!M28,Characters!$A:$B,2,FALSE)</f>
        <v>#N/A</v>
      </c>
      <c r="J28" t="e">
        <f>VLOOKUP(musketeers!N28,Characters!$A:$B,2,FALSE)</f>
        <v>#N/A</v>
      </c>
      <c r="K28" t="e">
        <f>VLOOKUP(musketeers!O28,Characters!$A:$B,2,FALSE)</f>
        <v>#N/A</v>
      </c>
      <c r="L28" t="e">
        <f>VLOOKUP(musketeers!P28,Characters!$A:$B,2,FALSE)</f>
        <v>#N/A</v>
      </c>
    </row>
    <row r="29" spans="1:12" x14ac:dyDescent="0.3">
      <c r="A29">
        <f>musketeers!B29</f>
        <v>1</v>
      </c>
      <c r="B29">
        <f>musketeers!F29</f>
        <v>1</v>
      </c>
      <c r="C29">
        <f>VLOOKUP(musketeers!G29,Characters!$A:$B,2,FALSE)</f>
        <v>1001</v>
      </c>
      <c r="D29" t="e">
        <f>VLOOKUP(musketeers!H29,Characters!$A:$B,2,FALSE)</f>
        <v>#N/A</v>
      </c>
      <c r="E29" t="e">
        <f>VLOOKUP(musketeers!I29,Characters!$A:$B,2,FALSE)</f>
        <v>#N/A</v>
      </c>
      <c r="F29" t="e">
        <f>VLOOKUP(musketeers!J29,Characters!$A:$B,2,FALSE)</f>
        <v>#N/A</v>
      </c>
      <c r="G29" t="e">
        <f>VLOOKUP(musketeers!K29,Characters!$A:$B,2,FALSE)</f>
        <v>#N/A</v>
      </c>
      <c r="H29" t="e">
        <f>VLOOKUP(musketeers!L29,Characters!$A:$B,2,FALSE)</f>
        <v>#N/A</v>
      </c>
      <c r="I29" t="e">
        <f>VLOOKUP(musketeers!M29,Characters!$A:$B,2,FALSE)</f>
        <v>#N/A</v>
      </c>
      <c r="J29" t="e">
        <f>VLOOKUP(musketeers!N29,Characters!$A:$B,2,FALSE)</f>
        <v>#N/A</v>
      </c>
      <c r="K29" t="e">
        <f>VLOOKUP(musketeers!O29,Characters!$A:$B,2,FALSE)</f>
        <v>#N/A</v>
      </c>
      <c r="L29" t="e">
        <f>VLOOKUP(musketeers!P29,Characters!$A:$B,2,FALSE)</f>
        <v>#N/A</v>
      </c>
    </row>
    <row r="30" spans="1:12" x14ac:dyDescent="0.3">
      <c r="A30">
        <f>musketeers!B30</f>
        <v>68</v>
      </c>
      <c r="B30">
        <f>musketeers!F30</f>
        <v>2</v>
      </c>
      <c r="C30">
        <f>VLOOKUP(musketeers!G30,Characters!$A:$B,2,FALSE)</f>
        <v>999</v>
      </c>
      <c r="D30">
        <f>VLOOKUP(musketeers!H30,Characters!$A:$B,2,FALSE)</f>
        <v>2</v>
      </c>
      <c r="E30" t="e">
        <f>VLOOKUP(musketeers!I30,Characters!$A:$B,2,FALSE)</f>
        <v>#N/A</v>
      </c>
      <c r="F30" t="e">
        <f>VLOOKUP(musketeers!J30,Characters!$A:$B,2,FALSE)</f>
        <v>#N/A</v>
      </c>
      <c r="G30" t="e">
        <f>VLOOKUP(musketeers!K30,Characters!$A:$B,2,FALSE)</f>
        <v>#N/A</v>
      </c>
      <c r="H30" t="e">
        <f>VLOOKUP(musketeers!L30,Characters!$A:$B,2,FALSE)</f>
        <v>#N/A</v>
      </c>
      <c r="I30" t="e">
        <f>VLOOKUP(musketeers!M30,Characters!$A:$B,2,FALSE)</f>
        <v>#N/A</v>
      </c>
      <c r="J30" t="e">
        <f>VLOOKUP(musketeers!N30,Characters!$A:$B,2,FALSE)</f>
        <v>#N/A</v>
      </c>
      <c r="K30" t="e">
        <f>VLOOKUP(musketeers!O30,Characters!$A:$B,2,FALSE)</f>
        <v>#N/A</v>
      </c>
      <c r="L30" t="e">
        <f>VLOOKUP(musketeers!P30,Characters!$A:$B,2,FALSE)</f>
        <v>#N/A</v>
      </c>
    </row>
    <row r="31" spans="1:12" x14ac:dyDescent="0.3">
      <c r="A31">
        <f>musketeers!B31</f>
        <v>54</v>
      </c>
      <c r="B31">
        <f>musketeers!F31</f>
        <v>1</v>
      </c>
      <c r="C31">
        <f>VLOOKUP(musketeers!G31,Characters!$A:$B,2,FALSE)</f>
        <v>999</v>
      </c>
      <c r="D31" t="e">
        <f>VLOOKUP(musketeers!H31,Characters!$A:$B,2,FALSE)</f>
        <v>#N/A</v>
      </c>
      <c r="E31" t="e">
        <f>VLOOKUP(musketeers!I31,Characters!$A:$B,2,FALSE)</f>
        <v>#N/A</v>
      </c>
      <c r="F31" t="e">
        <f>VLOOKUP(musketeers!J31,Characters!$A:$B,2,FALSE)</f>
        <v>#N/A</v>
      </c>
      <c r="G31" t="e">
        <f>VLOOKUP(musketeers!K31,Characters!$A:$B,2,FALSE)</f>
        <v>#N/A</v>
      </c>
      <c r="H31" t="e">
        <f>VLOOKUP(musketeers!L31,Characters!$A:$B,2,FALSE)</f>
        <v>#N/A</v>
      </c>
      <c r="I31" t="e">
        <f>VLOOKUP(musketeers!M31,Characters!$A:$B,2,FALSE)</f>
        <v>#N/A</v>
      </c>
      <c r="J31" t="e">
        <f>VLOOKUP(musketeers!N31,Characters!$A:$B,2,FALSE)</f>
        <v>#N/A</v>
      </c>
      <c r="K31" t="e">
        <f>VLOOKUP(musketeers!O31,Characters!$A:$B,2,FALSE)</f>
        <v>#N/A</v>
      </c>
      <c r="L31" t="e">
        <f>VLOOKUP(musketeers!P31,Characters!$A:$B,2,FALSE)</f>
        <v>#N/A</v>
      </c>
    </row>
    <row r="32" spans="1:12" x14ac:dyDescent="0.3">
      <c r="A32">
        <f>musketeers!B32</f>
        <v>208</v>
      </c>
      <c r="B32">
        <f>musketeers!F32</f>
        <v>1</v>
      </c>
      <c r="C32">
        <f>VLOOKUP(musketeers!G32,Characters!$A:$B,2,FALSE)</f>
        <v>2</v>
      </c>
      <c r="D32" t="e">
        <f>VLOOKUP(musketeers!H32,Characters!$A:$B,2,FALSE)</f>
        <v>#N/A</v>
      </c>
      <c r="E32" t="e">
        <f>VLOOKUP(musketeers!I32,Characters!$A:$B,2,FALSE)</f>
        <v>#N/A</v>
      </c>
      <c r="F32" t="e">
        <f>VLOOKUP(musketeers!J32,Characters!$A:$B,2,FALSE)</f>
        <v>#N/A</v>
      </c>
      <c r="G32" t="e">
        <f>VLOOKUP(musketeers!K32,Characters!$A:$B,2,FALSE)</f>
        <v>#N/A</v>
      </c>
      <c r="H32" t="e">
        <f>VLOOKUP(musketeers!L32,Characters!$A:$B,2,FALSE)</f>
        <v>#N/A</v>
      </c>
      <c r="I32" t="e">
        <f>VLOOKUP(musketeers!M32,Characters!$A:$B,2,FALSE)</f>
        <v>#N/A</v>
      </c>
      <c r="J32" t="e">
        <f>VLOOKUP(musketeers!N32,Characters!$A:$B,2,FALSE)</f>
        <v>#N/A</v>
      </c>
      <c r="K32" t="e">
        <f>VLOOKUP(musketeers!O32,Characters!$A:$B,2,FALSE)</f>
        <v>#N/A</v>
      </c>
      <c r="L32" t="e">
        <f>VLOOKUP(musketeers!P32,Characters!$A:$B,2,FALSE)</f>
        <v>#N/A</v>
      </c>
    </row>
    <row r="33" spans="1:12" x14ac:dyDescent="0.3">
      <c r="A33">
        <f>musketeers!B33</f>
        <v>39</v>
      </c>
      <c r="B33">
        <f>musketeers!F33</f>
        <v>2</v>
      </c>
      <c r="C33">
        <f>VLOOKUP(musketeers!G33,Characters!$A:$B,2,FALSE)</f>
        <v>120</v>
      </c>
      <c r="D33">
        <f>VLOOKUP(musketeers!H33,Characters!$A:$B,2,FALSE)</f>
        <v>999</v>
      </c>
      <c r="E33" t="e">
        <f>VLOOKUP(musketeers!I33,Characters!$A:$B,2,FALSE)</f>
        <v>#N/A</v>
      </c>
      <c r="F33" t="e">
        <f>VLOOKUP(musketeers!J33,Characters!$A:$B,2,FALSE)</f>
        <v>#N/A</v>
      </c>
      <c r="G33" t="e">
        <f>VLOOKUP(musketeers!K33,Characters!$A:$B,2,FALSE)</f>
        <v>#N/A</v>
      </c>
      <c r="H33" t="e">
        <f>VLOOKUP(musketeers!L33,Characters!$A:$B,2,FALSE)</f>
        <v>#N/A</v>
      </c>
      <c r="I33" t="e">
        <f>VLOOKUP(musketeers!M33,Characters!$A:$B,2,FALSE)</f>
        <v>#N/A</v>
      </c>
      <c r="J33" t="e">
        <f>VLOOKUP(musketeers!N33,Characters!$A:$B,2,FALSE)</f>
        <v>#N/A</v>
      </c>
      <c r="K33" t="e">
        <f>VLOOKUP(musketeers!O33,Characters!$A:$B,2,FALSE)</f>
        <v>#N/A</v>
      </c>
      <c r="L33" t="e">
        <f>VLOOKUP(musketeers!P33,Characters!$A:$B,2,FALSE)</f>
        <v>#N/A</v>
      </c>
    </row>
    <row r="34" spans="1:12" x14ac:dyDescent="0.3">
      <c r="A34">
        <f>musketeers!B34</f>
        <v>119</v>
      </c>
      <c r="B34">
        <f>musketeers!F34</f>
        <v>2</v>
      </c>
      <c r="C34">
        <f>VLOOKUP(musketeers!G34,Characters!$A:$B,2,FALSE)</f>
        <v>999</v>
      </c>
      <c r="D34">
        <f>VLOOKUP(musketeers!H34,Characters!$A:$B,2,FALSE)</f>
        <v>120</v>
      </c>
      <c r="E34" t="e">
        <f>VLOOKUP(musketeers!I34,Characters!$A:$B,2,FALSE)</f>
        <v>#N/A</v>
      </c>
      <c r="F34" t="e">
        <f>VLOOKUP(musketeers!J34,Characters!$A:$B,2,FALSE)</f>
        <v>#N/A</v>
      </c>
      <c r="G34" t="e">
        <f>VLOOKUP(musketeers!K34,Characters!$A:$B,2,FALSE)</f>
        <v>#N/A</v>
      </c>
      <c r="H34" t="e">
        <f>VLOOKUP(musketeers!L34,Characters!$A:$B,2,FALSE)</f>
        <v>#N/A</v>
      </c>
      <c r="I34" t="e">
        <f>VLOOKUP(musketeers!M34,Characters!$A:$B,2,FALSE)</f>
        <v>#N/A</v>
      </c>
      <c r="J34" t="e">
        <f>VLOOKUP(musketeers!N34,Characters!$A:$B,2,FALSE)</f>
        <v>#N/A</v>
      </c>
      <c r="K34" t="e">
        <f>VLOOKUP(musketeers!O34,Characters!$A:$B,2,FALSE)</f>
        <v>#N/A</v>
      </c>
      <c r="L34" t="e">
        <f>VLOOKUP(musketeers!P34,Characters!$A:$B,2,FALSE)</f>
        <v>#N/A</v>
      </c>
    </row>
    <row r="35" spans="1:12" x14ac:dyDescent="0.3">
      <c r="A35">
        <f>musketeers!B35</f>
        <v>22</v>
      </c>
      <c r="B35">
        <f>musketeers!F35</f>
        <v>1</v>
      </c>
      <c r="C35">
        <f>VLOOKUP(musketeers!G35,Characters!$A:$B,2,FALSE)</f>
        <v>120</v>
      </c>
      <c r="D35" t="e">
        <f>VLOOKUP(musketeers!H35,Characters!$A:$B,2,FALSE)</f>
        <v>#N/A</v>
      </c>
      <c r="E35" t="e">
        <f>VLOOKUP(musketeers!I35,Characters!$A:$B,2,FALSE)</f>
        <v>#N/A</v>
      </c>
      <c r="F35" t="e">
        <f>VLOOKUP(musketeers!J35,Characters!$A:$B,2,FALSE)</f>
        <v>#N/A</v>
      </c>
      <c r="G35" t="e">
        <f>VLOOKUP(musketeers!K35,Characters!$A:$B,2,FALSE)</f>
        <v>#N/A</v>
      </c>
      <c r="H35" t="e">
        <f>VLOOKUP(musketeers!L35,Characters!$A:$B,2,FALSE)</f>
        <v>#N/A</v>
      </c>
      <c r="I35" t="e">
        <f>VLOOKUP(musketeers!M35,Characters!$A:$B,2,FALSE)</f>
        <v>#N/A</v>
      </c>
      <c r="J35" t="e">
        <f>VLOOKUP(musketeers!N35,Characters!$A:$B,2,FALSE)</f>
        <v>#N/A</v>
      </c>
      <c r="K35" t="e">
        <f>VLOOKUP(musketeers!O35,Characters!$A:$B,2,FALSE)</f>
        <v>#N/A</v>
      </c>
      <c r="L35" t="e">
        <f>VLOOKUP(musketeers!P35,Characters!$A:$B,2,FALSE)</f>
        <v>#N/A</v>
      </c>
    </row>
    <row r="36" spans="1:12" x14ac:dyDescent="0.3">
      <c r="A36">
        <f>musketeers!B36</f>
        <v>240</v>
      </c>
      <c r="B36">
        <f>musketeers!F36</f>
        <v>0</v>
      </c>
      <c r="C36" t="e">
        <f>VLOOKUP(musketeers!G36,Characters!$A:$B,2,FALSE)</f>
        <v>#N/A</v>
      </c>
      <c r="D36" t="e">
        <f>VLOOKUP(musketeers!H36,Characters!$A:$B,2,FALSE)</f>
        <v>#N/A</v>
      </c>
      <c r="E36" t="e">
        <f>VLOOKUP(musketeers!I36,Characters!$A:$B,2,FALSE)</f>
        <v>#N/A</v>
      </c>
      <c r="F36" t="e">
        <f>VLOOKUP(musketeers!J36,Characters!$A:$B,2,FALSE)</f>
        <v>#N/A</v>
      </c>
      <c r="G36" t="e">
        <f>VLOOKUP(musketeers!K36,Characters!$A:$B,2,FALSE)</f>
        <v>#N/A</v>
      </c>
      <c r="H36" t="e">
        <f>VLOOKUP(musketeers!L36,Characters!$A:$B,2,FALSE)</f>
        <v>#N/A</v>
      </c>
      <c r="I36" t="e">
        <f>VLOOKUP(musketeers!M36,Characters!$A:$B,2,FALSE)</f>
        <v>#N/A</v>
      </c>
      <c r="J36" t="e">
        <f>VLOOKUP(musketeers!N36,Characters!$A:$B,2,FALSE)</f>
        <v>#N/A</v>
      </c>
      <c r="K36" t="e">
        <f>VLOOKUP(musketeers!O36,Characters!$A:$B,2,FALSE)</f>
        <v>#N/A</v>
      </c>
      <c r="L36" t="e">
        <f>VLOOKUP(musketeers!P36,Characters!$A:$B,2,FALSE)</f>
        <v>#N/A</v>
      </c>
    </row>
    <row r="37" spans="1:12" x14ac:dyDescent="0.3">
      <c r="A37">
        <f>musketeers!B37</f>
        <v>83</v>
      </c>
      <c r="B37">
        <f>musketeers!F37</f>
        <v>1</v>
      </c>
      <c r="C37">
        <f>VLOOKUP(musketeers!G37,Characters!$A:$B,2,FALSE)</f>
        <v>999</v>
      </c>
      <c r="D37" t="e">
        <f>VLOOKUP(musketeers!H37,Characters!$A:$B,2,FALSE)</f>
        <v>#N/A</v>
      </c>
      <c r="E37" t="e">
        <f>VLOOKUP(musketeers!I37,Characters!$A:$B,2,FALSE)</f>
        <v>#N/A</v>
      </c>
      <c r="F37" t="e">
        <f>VLOOKUP(musketeers!J37,Characters!$A:$B,2,FALSE)</f>
        <v>#N/A</v>
      </c>
      <c r="G37" t="e">
        <f>VLOOKUP(musketeers!K37,Characters!$A:$B,2,FALSE)</f>
        <v>#N/A</v>
      </c>
      <c r="H37" t="e">
        <f>VLOOKUP(musketeers!L37,Characters!$A:$B,2,FALSE)</f>
        <v>#N/A</v>
      </c>
      <c r="I37" t="e">
        <f>VLOOKUP(musketeers!M37,Characters!$A:$B,2,FALSE)</f>
        <v>#N/A</v>
      </c>
      <c r="J37" t="e">
        <f>VLOOKUP(musketeers!N37,Characters!$A:$B,2,FALSE)</f>
        <v>#N/A</v>
      </c>
      <c r="K37" t="e">
        <f>VLOOKUP(musketeers!O37,Characters!$A:$B,2,FALSE)</f>
        <v>#N/A</v>
      </c>
      <c r="L37" t="e">
        <f>VLOOKUP(musketeers!P37,Characters!$A:$B,2,FALSE)</f>
        <v>#N/A</v>
      </c>
    </row>
    <row r="38" spans="1:12" x14ac:dyDescent="0.3">
      <c r="A38">
        <f>musketeers!B38</f>
        <v>234</v>
      </c>
      <c r="B38">
        <f>musketeers!F38</f>
        <v>0</v>
      </c>
      <c r="C38" t="e">
        <f>VLOOKUP(musketeers!G38,Characters!$A:$B,2,FALSE)</f>
        <v>#N/A</v>
      </c>
      <c r="D38" t="e">
        <f>VLOOKUP(musketeers!H38,Characters!$A:$B,2,FALSE)</f>
        <v>#N/A</v>
      </c>
      <c r="E38" t="e">
        <f>VLOOKUP(musketeers!I38,Characters!$A:$B,2,FALSE)</f>
        <v>#N/A</v>
      </c>
      <c r="F38" t="e">
        <f>VLOOKUP(musketeers!J38,Characters!$A:$B,2,FALSE)</f>
        <v>#N/A</v>
      </c>
      <c r="G38" t="e">
        <f>VLOOKUP(musketeers!K38,Characters!$A:$B,2,FALSE)</f>
        <v>#N/A</v>
      </c>
      <c r="H38" t="e">
        <f>VLOOKUP(musketeers!L38,Characters!$A:$B,2,FALSE)</f>
        <v>#N/A</v>
      </c>
      <c r="I38" t="e">
        <f>VLOOKUP(musketeers!M38,Characters!$A:$B,2,FALSE)</f>
        <v>#N/A</v>
      </c>
      <c r="J38" t="e">
        <f>VLOOKUP(musketeers!N38,Characters!$A:$B,2,FALSE)</f>
        <v>#N/A</v>
      </c>
      <c r="K38" t="e">
        <f>VLOOKUP(musketeers!O38,Characters!$A:$B,2,FALSE)</f>
        <v>#N/A</v>
      </c>
      <c r="L38" t="e">
        <f>VLOOKUP(musketeers!P38,Characters!$A:$B,2,FALSE)</f>
        <v>#N/A</v>
      </c>
    </row>
    <row r="39" spans="1:12" x14ac:dyDescent="0.3">
      <c r="A39">
        <f>musketeers!B39</f>
        <v>51</v>
      </c>
      <c r="B39">
        <f>musketeers!F39</f>
        <v>1</v>
      </c>
      <c r="C39">
        <f>VLOOKUP(musketeers!G39,Characters!$A:$B,2,FALSE)</f>
        <v>2</v>
      </c>
      <c r="D39" t="e">
        <f>VLOOKUP(musketeers!H39,Characters!$A:$B,2,FALSE)</f>
        <v>#N/A</v>
      </c>
      <c r="E39" t="e">
        <f>VLOOKUP(musketeers!I39,Characters!$A:$B,2,FALSE)</f>
        <v>#N/A</v>
      </c>
      <c r="F39" t="e">
        <f>VLOOKUP(musketeers!J39,Characters!$A:$B,2,FALSE)</f>
        <v>#N/A</v>
      </c>
      <c r="G39" t="e">
        <f>VLOOKUP(musketeers!K39,Characters!$A:$B,2,FALSE)</f>
        <v>#N/A</v>
      </c>
      <c r="H39" t="e">
        <f>VLOOKUP(musketeers!L39,Characters!$A:$B,2,FALSE)</f>
        <v>#N/A</v>
      </c>
      <c r="I39" t="e">
        <f>VLOOKUP(musketeers!M39,Characters!$A:$B,2,FALSE)</f>
        <v>#N/A</v>
      </c>
      <c r="J39" t="e">
        <f>VLOOKUP(musketeers!N39,Characters!$A:$B,2,FALSE)</f>
        <v>#N/A</v>
      </c>
      <c r="K39" t="e">
        <f>VLOOKUP(musketeers!O39,Characters!$A:$B,2,FALSE)</f>
        <v>#N/A</v>
      </c>
      <c r="L39" t="e">
        <f>VLOOKUP(musketeers!P39,Characters!$A:$B,2,FALSE)</f>
        <v>#N/A</v>
      </c>
    </row>
    <row r="40" spans="1:12" x14ac:dyDescent="0.3">
      <c r="A40">
        <f>musketeers!B40</f>
        <v>153</v>
      </c>
      <c r="B40">
        <f>musketeers!F40</f>
        <v>3</v>
      </c>
      <c r="C40">
        <f>VLOOKUP(musketeers!G40,Characters!$A:$B,2,FALSE)</f>
        <v>119</v>
      </c>
      <c r="D40">
        <f>VLOOKUP(musketeers!H40,Characters!$A:$B,2,FALSE)</f>
        <v>999</v>
      </c>
      <c r="E40">
        <f>VLOOKUP(musketeers!I40,Characters!$A:$B,2,FALSE)</f>
        <v>999</v>
      </c>
      <c r="F40" t="e">
        <f>VLOOKUP(musketeers!J40,Characters!$A:$B,2,FALSE)</f>
        <v>#N/A</v>
      </c>
      <c r="G40" t="e">
        <f>VLOOKUP(musketeers!K40,Characters!$A:$B,2,FALSE)</f>
        <v>#N/A</v>
      </c>
      <c r="H40" t="e">
        <f>VLOOKUP(musketeers!L40,Characters!$A:$B,2,FALSE)</f>
        <v>#N/A</v>
      </c>
      <c r="I40" t="e">
        <f>VLOOKUP(musketeers!M40,Characters!$A:$B,2,FALSE)</f>
        <v>#N/A</v>
      </c>
      <c r="J40" t="e">
        <f>VLOOKUP(musketeers!N40,Characters!$A:$B,2,FALSE)</f>
        <v>#N/A</v>
      </c>
      <c r="K40" t="e">
        <f>VLOOKUP(musketeers!O40,Characters!$A:$B,2,FALSE)</f>
        <v>#N/A</v>
      </c>
      <c r="L40" t="e">
        <f>VLOOKUP(musketeers!P40,Characters!$A:$B,2,FALSE)</f>
        <v>#N/A</v>
      </c>
    </row>
    <row r="41" spans="1:12" x14ac:dyDescent="0.3">
      <c r="A41">
        <f>musketeers!B41</f>
        <v>249</v>
      </c>
      <c r="B41">
        <f>musketeers!F41</f>
        <v>1</v>
      </c>
      <c r="C41">
        <f>VLOOKUP(musketeers!G41,Characters!$A:$B,2,FALSE)</f>
        <v>999</v>
      </c>
      <c r="D41" t="e">
        <f>VLOOKUP(musketeers!H41,Characters!$A:$B,2,FALSE)</f>
        <v>#N/A</v>
      </c>
      <c r="E41" t="e">
        <f>VLOOKUP(musketeers!I41,Characters!$A:$B,2,FALSE)</f>
        <v>#N/A</v>
      </c>
      <c r="F41" t="e">
        <f>VLOOKUP(musketeers!J41,Characters!$A:$B,2,FALSE)</f>
        <v>#N/A</v>
      </c>
      <c r="G41" t="e">
        <f>VLOOKUP(musketeers!K41,Characters!$A:$B,2,FALSE)</f>
        <v>#N/A</v>
      </c>
      <c r="H41" t="e">
        <f>VLOOKUP(musketeers!L41,Characters!$A:$B,2,FALSE)</f>
        <v>#N/A</v>
      </c>
      <c r="I41" t="e">
        <f>VLOOKUP(musketeers!M41,Characters!$A:$B,2,FALSE)</f>
        <v>#N/A</v>
      </c>
      <c r="J41" t="e">
        <f>VLOOKUP(musketeers!N41,Characters!$A:$B,2,FALSE)</f>
        <v>#N/A</v>
      </c>
      <c r="K41" t="e">
        <f>VLOOKUP(musketeers!O41,Characters!$A:$B,2,FALSE)</f>
        <v>#N/A</v>
      </c>
      <c r="L41" t="e">
        <f>VLOOKUP(musketeers!P41,Characters!$A:$B,2,FALSE)</f>
        <v>#N/A</v>
      </c>
    </row>
    <row r="42" spans="1:12" x14ac:dyDescent="0.3">
      <c r="A42">
        <f>musketeers!B42</f>
        <v>173</v>
      </c>
      <c r="B42">
        <f>musketeers!F42</f>
        <v>1</v>
      </c>
      <c r="C42">
        <f>VLOOKUP(musketeers!G42,Characters!$A:$B,2,FALSE)</f>
        <v>999</v>
      </c>
      <c r="D42" t="e">
        <f>VLOOKUP(musketeers!H42,Characters!$A:$B,2,FALSE)</f>
        <v>#N/A</v>
      </c>
      <c r="E42" t="e">
        <f>VLOOKUP(musketeers!I42,Characters!$A:$B,2,FALSE)</f>
        <v>#N/A</v>
      </c>
      <c r="F42" t="e">
        <f>VLOOKUP(musketeers!J42,Characters!$A:$B,2,FALSE)</f>
        <v>#N/A</v>
      </c>
      <c r="G42" t="e">
        <f>VLOOKUP(musketeers!K42,Characters!$A:$B,2,FALSE)</f>
        <v>#N/A</v>
      </c>
      <c r="H42" t="e">
        <f>VLOOKUP(musketeers!L42,Characters!$A:$B,2,FALSE)</f>
        <v>#N/A</v>
      </c>
      <c r="I42" t="e">
        <f>VLOOKUP(musketeers!M42,Characters!$A:$B,2,FALSE)</f>
        <v>#N/A</v>
      </c>
      <c r="J42" t="e">
        <f>VLOOKUP(musketeers!N42,Characters!$A:$B,2,FALSE)</f>
        <v>#N/A</v>
      </c>
      <c r="K42" t="e">
        <f>VLOOKUP(musketeers!O42,Characters!$A:$B,2,FALSE)</f>
        <v>#N/A</v>
      </c>
      <c r="L42" t="e">
        <f>VLOOKUP(musketeers!P42,Characters!$A:$B,2,FALSE)</f>
        <v>#N/A</v>
      </c>
    </row>
    <row r="43" spans="1:12" x14ac:dyDescent="0.3">
      <c r="A43">
        <f>musketeers!B43</f>
        <v>20</v>
      </c>
      <c r="B43">
        <f>musketeers!F43</f>
        <v>1</v>
      </c>
      <c r="C43">
        <f>VLOOKUP(musketeers!G43,Characters!$A:$B,2,FALSE)</f>
        <v>2</v>
      </c>
      <c r="D43" t="e">
        <f>VLOOKUP(musketeers!H43,Characters!$A:$B,2,FALSE)</f>
        <v>#N/A</v>
      </c>
      <c r="E43" t="e">
        <f>VLOOKUP(musketeers!I43,Characters!$A:$B,2,FALSE)</f>
        <v>#N/A</v>
      </c>
      <c r="F43" t="e">
        <f>VLOOKUP(musketeers!J43,Characters!$A:$B,2,FALSE)</f>
        <v>#N/A</v>
      </c>
      <c r="G43" t="e">
        <f>VLOOKUP(musketeers!K43,Characters!$A:$B,2,FALSE)</f>
        <v>#N/A</v>
      </c>
      <c r="H43" t="e">
        <f>VLOOKUP(musketeers!L43,Characters!$A:$B,2,FALSE)</f>
        <v>#N/A</v>
      </c>
      <c r="I43" t="e">
        <f>VLOOKUP(musketeers!M43,Characters!$A:$B,2,FALSE)</f>
        <v>#N/A</v>
      </c>
      <c r="J43" t="e">
        <f>VLOOKUP(musketeers!N43,Characters!$A:$B,2,FALSE)</f>
        <v>#N/A</v>
      </c>
      <c r="K43" t="e">
        <f>VLOOKUP(musketeers!O43,Characters!$A:$B,2,FALSE)</f>
        <v>#N/A</v>
      </c>
      <c r="L43" t="e">
        <f>VLOOKUP(musketeers!P43,Characters!$A:$B,2,FALSE)</f>
        <v>#N/A</v>
      </c>
    </row>
    <row r="44" spans="1:12" x14ac:dyDescent="0.3">
      <c r="A44">
        <f>musketeers!B44</f>
        <v>211</v>
      </c>
      <c r="B44">
        <f>musketeers!F44</f>
        <v>1</v>
      </c>
      <c r="C44">
        <f>VLOOKUP(musketeers!G44,Characters!$A:$B,2,FALSE)</f>
        <v>2</v>
      </c>
      <c r="D44" t="e">
        <f>VLOOKUP(musketeers!H44,Characters!$A:$B,2,FALSE)</f>
        <v>#N/A</v>
      </c>
      <c r="E44" t="e">
        <f>VLOOKUP(musketeers!I44,Characters!$A:$B,2,FALSE)</f>
        <v>#N/A</v>
      </c>
      <c r="F44" t="e">
        <f>VLOOKUP(musketeers!J44,Characters!$A:$B,2,FALSE)</f>
        <v>#N/A</v>
      </c>
      <c r="G44" t="e">
        <f>VLOOKUP(musketeers!K44,Characters!$A:$B,2,FALSE)</f>
        <v>#N/A</v>
      </c>
      <c r="H44" t="e">
        <f>VLOOKUP(musketeers!L44,Characters!$A:$B,2,FALSE)</f>
        <v>#N/A</v>
      </c>
      <c r="I44" t="e">
        <f>VLOOKUP(musketeers!M44,Characters!$A:$B,2,FALSE)</f>
        <v>#N/A</v>
      </c>
      <c r="J44" t="e">
        <f>VLOOKUP(musketeers!N44,Characters!$A:$B,2,FALSE)</f>
        <v>#N/A</v>
      </c>
      <c r="K44" t="e">
        <f>VLOOKUP(musketeers!O44,Characters!$A:$B,2,FALSE)</f>
        <v>#N/A</v>
      </c>
      <c r="L44" t="e">
        <f>VLOOKUP(musketeers!P44,Characters!$A:$B,2,FALSE)</f>
        <v>#N/A</v>
      </c>
    </row>
    <row r="45" spans="1:12" x14ac:dyDescent="0.3">
      <c r="A45">
        <f>musketeers!B45</f>
        <v>221</v>
      </c>
      <c r="B45">
        <f>musketeers!F45</f>
        <v>2</v>
      </c>
      <c r="C45">
        <f>VLOOKUP(musketeers!G45,Characters!$A:$B,2,FALSE)</f>
        <v>1002</v>
      </c>
      <c r="D45">
        <f>VLOOKUP(musketeers!H45,Characters!$A:$B,2,FALSE)</f>
        <v>999</v>
      </c>
      <c r="E45" t="e">
        <f>VLOOKUP(musketeers!I45,Characters!$A:$B,2,FALSE)</f>
        <v>#N/A</v>
      </c>
      <c r="F45" t="e">
        <f>VLOOKUP(musketeers!J45,Characters!$A:$B,2,FALSE)</f>
        <v>#N/A</v>
      </c>
      <c r="G45" t="e">
        <f>VLOOKUP(musketeers!K45,Characters!$A:$B,2,FALSE)</f>
        <v>#N/A</v>
      </c>
      <c r="H45" t="e">
        <f>VLOOKUP(musketeers!L45,Characters!$A:$B,2,FALSE)</f>
        <v>#N/A</v>
      </c>
      <c r="I45" t="e">
        <f>VLOOKUP(musketeers!M45,Characters!$A:$B,2,FALSE)</f>
        <v>#N/A</v>
      </c>
      <c r="J45" t="e">
        <f>VLOOKUP(musketeers!N45,Characters!$A:$B,2,FALSE)</f>
        <v>#N/A</v>
      </c>
      <c r="K45" t="e">
        <f>VLOOKUP(musketeers!O45,Characters!$A:$B,2,FALSE)</f>
        <v>#N/A</v>
      </c>
      <c r="L45" t="e">
        <f>VLOOKUP(musketeers!P45,Characters!$A:$B,2,FALSE)</f>
        <v>#N/A</v>
      </c>
    </row>
    <row r="46" spans="1:12" x14ac:dyDescent="0.3">
      <c r="A46">
        <f>musketeers!B46</f>
        <v>235</v>
      </c>
      <c r="B46">
        <f>musketeers!F46</f>
        <v>1</v>
      </c>
      <c r="C46">
        <f>VLOOKUP(musketeers!G46,Characters!$A:$B,2,FALSE)</f>
        <v>999</v>
      </c>
      <c r="D46" t="e">
        <f>VLOOKUP(musketeers!H46,Characters!$A:$B,2,FALSE)</f>
        <v>#N/A</v>
      </c>
      <c r="E46" t="e">
        <f>VLOOKUP(musketeers!I46,Characters!$A:$B,2,FALSE)</f>
        <v>#N/A</v>
      </c>
      <c r="F46" t="e">
        <f>VLOOKUP(musketeers!J46,Characters!$A:$B,2,FALSE)</f>
        <v>#N/A</v>
      </c>
      <c r="G46" t="e">
        <f>VLOOKUP(musketeers!K46,Characters!$A:$B,2,FALSE)</f>
        <v>#N/A</v>
      </c>
      <c r="H46" t="e">
        <f>VLOOKUP(musketeers!L46,Characters!$A:$B,2,FALSE)</f>
        <v>#N/A</v>
      </c>
      <c r="I46" t="e">
        <f>VLOOKUP(musketeers!M46,Characters!$A:$B,2,FALSE)</f>
        <v>#N/A</v>
      </c>
      <c r="J46" t="e">
        <f>VLOOKUP(musketeers!N46,Characters!$A:$B,2,FALSE)</f>
        <v>#N/A</v>
      </c>
      <c r="K46" t="e">
        <f>VLOOKUP(musketeers!O46,Characters!$A:$B,2,FALSE)</f>
        <v>#N/A</v>
      </c>
      <c r="L46" t="e">
        <f>VLOOKUP(musketeers!P46,Characters!$A:$B,2,FALSE)</f>
        <v>#N/A</v>
      </c>
    </row>
    <row r="47" spans="1:12" x14ac:dyDescent="0.3">
      <c r="A47">
        <f>musketeers!B47</f>
        <v>96</v>
      </c>
      <c r="B47">
        <f>musketeers!F47</f>
        <v>1</v>
      </c>
      <c r="C47">
        <f>VLOOKUP(musketeers!G47,Characters!$A:$B,2,FALSE)</f>
        <v>999</v>
      </c>
      <c r="D47" t="e">
        <f>VLOOKUP(musketeers!H47,Characters!$A:$B,2,FALSE)</f>
        <v>#N/A</v>
      </c>
      <c r="E47" t="e">
        <f>VLOOKUP(musketeers!I47,Characters!$A:$B,2,FALSE)</f>
        <v>#N/A</v>
      </c>
      <c r="F47" t="e">
        <f>VLOOKUP(musketeers!J47,Characters!$A:$B,2,FALSE)</f>
        <v>#N/A</v>
      </c>
      <c r="G47" t="e">
        <f>VLOOKUP(musketeers!K47,Characters!$A:$B,2,FALSE)</f>
        <v>#N/A</v>
      </c>
      <c r="H47" t="e">
        <f>VLOOKUP(musketeers!L47,Characters!$A:$B,2,FALSE)</f>
        <v>#N/A</v>
      </c>
      <c r="I47" t="e">
        <f>VLOOKUP(musketeers!M47,Characters!$A:$B,2,FALSE)</f>
        <v>#N/A</v>
      </c>
      <c r="J47" t="e">
        <f>VLOOKUP(musketeers!N47,Characters!$A:$B,2,FALSE)</f>
        <v>#N/A</v>
      </c>
      <c r="K47" t="e">
        <f>VLOOKUP(musketeers!O47,Characters!$A:$B,2,FALSE)</f>
        <v>#N/A</v>
      </c>
      <c r="L47" t="e">
        <f>VLOOKUP(musketeers!P47,Characters!$A:$B,2,FALSE)</f>
        <v>#N/A</v>
      </c>
    </row>
    <row r="48" spans="1:12" x14ac:dyDescent="0.3">
      <c r="A48">
        <f>musketeers!B48</f>
        <v>76</v>
      </c>
      <c r="B48">
        <f>musketeers!F48</f>
        <v>2</v>
      </c>
      <c r="C48">
        <f>VLOOKUP(musketeers!G48,Characters!$A:$B,2,FALSE)</f>
        <v>2</v>
      </c>
      <c r="D48">
        <f>VLOOKUP(musketeers!H48,Characters!$A:$B,2,FALSE)</f>
        <v>999</v>
      </c>
      <c r="E48" t="e">
        <f>VLOOKUP(musketeers!I48,Characters!$A:$B,2,FALSE)</f>
        <v>#N/A</v>
      </c>
      <c r="F48" t="e">
        <f>VLOOKUP(musketeers!J48,Characters!$A:$B,2,FALSE)</f>
        <v>#N/A</v>
      </c>
      <c r="G48" t="e">
        <f>VLOOKUP(musketeers!K48,Characters!$A:$B,2,FALSE)</f>
        <v>#N/A</v>
      </c>
      <c r="H48" t="e">
        <f>VLOOKUP(musketeers!L48,Characters!$A:$B,2,FALSE)</f>
        <v>#N/A</v>
      </c>
      <c r="I48" t="e">
        <f>VLOOKUP(musketeers!M48,Characters!$A:$B,2,FALSE)</f>
        <v>#N/A</v>
      </c>
      <c r="J48" t="e">
        <f>VLOOKUP(musketeers!N48,Characters!$A:$B,2,FALSE)</f>
        <v>#N/A</v>
      </c>
      <c r="K48" t="e">
        <f>VLOOKUP(musketeers!O48,Characters!$A:$B,2,FALSE)</f>
        <v>#N/A</v>
      </c>
      <c r="L48" t="e">
        <f>VLOOKUP(musketeers!P48,Characters!$A:$B,2,FALSE)</f>
        <v>#N/A</v>
      </c>
    </row>
    <row r="49" spans="1:12" x14ac:dyDescent="0.3">
      <c r="A49">
        <f>musketeers!B49</f>
        <v>217</v>
      </c>
      <c r="B49">
        <f>musketeers!F49</f>
        <v>2</v>
      </c>
      <c r="C49">
        <f>VLOOKUP(musketeers!G49,Characters!$A:$B,2,FALSE)</f>
        <v>2</v>
      </c>
      <c r="D49">
        <f>VLOOKUP(musketeers!H49,Characters!$A:$B,2,FALSE)</f>
        <v>120</v>
      </c>
      <c r="E49" t="e">
        <f>VLOOKUP(musketeers!I49,Characters!$A:$B,2,FALSE)</f>
        <v>#N/A</v>
      </c>
      <c r="F49" t="e">
        <f>VLOOKUP(musketeers!J49,Characters!$A:$B,2,FALSE)</f>
        <v>#N/A</v>
      </c>
      <c r="G49" t="e">
        <f>VLOOKUP(musketeers!K49,Characters!$A:$B,2,FALSE)</f>
        <v>#N/A</v>
      </c>
      <c r="H49" t="e">
        <f>VLOOKUP(musketeers!L49,Characters!$A:$B,2,FALSE)</f>
        <v>#N/A</v>
      </c>
      <c r="I49" t="e">
        <f>VLOOKUP(musketeers!M49,Characters!$A:$B,2,FALSE)</f>
        <v>#N/A</v>
      </c>
      <c r="J49" t="e">
        <f>VLOOKUP(musketeers!N49,Characters!$A:$B,2,FALSE)</f>
        <v>#N/A</v>
      </c>
      <c r="K49" t="e">
        <f>VLOOKUP(musketeers!O49,Characters!$A:$B,2,FALSE)</f>
        <v>#N/A</v>
      </c>
      <c r="L49" t="e">
        <f>VLOOKUP(musketeers!P49,Characters!$A:$B,2,FALSE)</f>
        <v>#N/A</v>
      </c>
    </row>
    <row r="50" spans="1:12" x14ac:dyDescent="0.3">
      <c r="A50">
        <f>musketeers!B50</f>
        <v>24</v>
      </c>
      <c r="B50">
        <f>musketeers!F50</f>
        <v>1</v>
      </c>
      <c r="C50">
        <f>VLOOKUP(musketeers!G50,Characters!$A:$B,2,FALSE)</f>
        <v>999</v>
      </c>
      <c r="D50" t="e">
        <f>VLOOKUP(musketeers!H50,Characters!$A:$B,2,FALSE)</f>
        <v>#N/A</v>
      </c>
      <c r="E50" t="e">
        <f>VLOOKUP(musketeers!I50,Characters!$A:$B,2,FALSE)</f>
        <v>#N/A</v>
      </c>
      <c r="F50" t="e">
        <f>VLOOKUP(musketeers!J50,Characters!$A:$B,2,FALSE)</f>
        <v>#N/A</v>
      </c>
      <c r="G50" t="e">
        <f>VLOOKUP(musketeers!K50,Characters!$A:$B,2,FALSE)</f>
        <v>#N/A</v>
      </c>
      <c r="H50" t="e">
        <f>VLOOKUP(musketeers!L50,Characters!$A:$B,2,FALSE)</f>
        <v>#N/A</v>
      </c>
      <c r="I50" t="e">
        <f>VLOOKUP(musketeers!M50,Characters!$A:$B,2,FALSE)</f>
        <v>#N/A</v>
      </c>
      <c r="J50" t="e">
        <f>VLOOKUP(musketeers!N50,Characters!$A:$B,2,FALSE)</f>
        <v>#N/A</v>
      </c>
      <c r="K50" t="e">
        <f>VLOOKUP(musketeers!O50,Characters!$A:$B,2,FALSE)</f>
        <v>#N/A</v>
      </c>
      <c r="L50" t="e">
        <f>VLOOKUP(musketeers!P50,Characters!$A:$B,2,FALSE)</f>
        <v>#N/A</v>
      </c>
    </row>
    <row r="51" spans="1:12" x14ac:dyDescent="0.3">
      <c r="A51">
        <f>musketeers!B51</f>
        <v>186</v>
      </c>
      <c r="B51">
        <f>musketeers!F51</f>
        <v>1</v>
      </c>
      <c r="C51">
        <f>VLOOKUP(musketeers!G51,Characters!$A:$B,2,FALSE)</f>
        <v>999</v>
      </c>
      <c r="D51" t="e">
        <f>VLOOKUP(musketeers!H51,Characters!$A:$B,2,FALSE)</f>
        <v>#N/A</v>
      </c>
      <c r="E51" t="e">
        <f>VLOOKUP(musketeers!I51,Characters!$A:$B,2,FALSE)</f>
        <v>#N/A</v>
      </c>
      <c r="F51" t="e">
        <f>VLOOKUP(musketeers!J51,Characters!$A:$B,2,FALSE)</f>
        <v>#N/A</v>
      </c>
      <c r="G51" t="e">
        <f>VLOOKUP(musketeers!K51,Characters!$A:$B,2,FALSE)</f>
        <v>#N/A</v>
      </c>
      <c r="H51" t="e">
        <f>VLOOKUP(musketeers!L51,Characters!$A:$B,2,FALSE)</f>
        <v>#N/A</v>
      </c>
      <c r="I51" t="e">
        <f>VLOOKUP(musketeers!M51,Characters!$A:$B,2,FALSE)</f>
        <v>#N/A</v>
      </c>
      <c r="J51" t="e">
        <f>VLOOKUP(musketeers!N51,Characters!$A:$B,2,FALSE)</f>
        <v>#N/A</v>
      </c>
      <c r="K51" t="e">
        <f>VLOOKUP(musketeers!O51,Characters!$A:$B,2,FALSE)</f>
        <v>#N/A</v>
      </c>
      <c r="L51" t="e">
        <f>VLOOKUP(musketeers!P51,Characters!$A:$B,2,FALSE)</f>
        <v>#N/A</v>
      </c>
    </row>
    <row r="52" spans="1:12" x14ac:dyDescent="0.3">
      <c r="A52">
        <f>musketeers!B52</f>
        <v>40</v>
      </c>
      <c r="B52">
        <f>musketeers!F52</f>
        <v>2</v>
      </c>
      <c r="C52">
        <f>VLOOKUP(musketeers!G52,Characters!$A:$B,2,FALSE)</f>
        <v>2</v>
      </c>
      <c r="D52">
        <f>VLOOKUP(musketeers!H52,Characters!$A:$B,2,FALSE)</f>
        <v>999</v>
      </c>
      <c r="E52" t="e">
        <f>VLOOKUP(musketeers!I52,Characters!$A:$B,2,FALSE)</f>
        <v>#N/A</v>
      </c>
      <c r="F52" t="e">
        <f>VLOOKUP(musketeers!J52,Characters!$A:$B,2,FALSE)</f>
        <v>#N/A</v>
      </c>
      <c r="G52" t="e">
        <f>VLOOKUP(musketeers!K52,Characters!$A:$B,2,FALSE)</f>
        <v>#N/A</v>
      </c>
      <c r="H52" t="e">
        <f>VLOOKUP(musketeers!L52,Characters!$A:$B,2,FALSE)</f>
        <v>#N/A</v>
      </c>
      <c r="I52" t="e">
        <f>VLOOKUP(musketeers!M52,Characters!$A:$B,2,FALSE)</f>
        <v>#N/A</v>
      </c>
      <c r="J52" t="e">
        <f>VLOOKUP(musketeers!N52,Characters!$A:$B,2,FALSE)</f>
        <v>#N/A</v>
      </c>
      <c r="K52" t="e">
        <f>VLOOKUP(musketeers!O52,Characters!$A:$B,2,FALSE)</f>
        <v>#N/A</v>
      </c>
      <c r="L52" t="e">
        <f>VLOOKUP(musketeers!P52,Characters!$A:$B,2,FALSE)</f>
        <v>#N/A</v>
      </c>
    </row>
    <row r="53" spans="1:12" x14ac:dyDescent="0.3">
      <c r="A53">
        <f>musketeers!B53</f>
        <v>134</v>
      </c>
      <c r="B53">
        <f>musketeers!F53</f>
        <v>2</v>
      </c>
      <c r="C53">
        <f>VLOOKUP(musketeers!G53,Characters!$A:$B,2,FALSE)</f>
        <v>999</v>
      </c>
      <c r="D53">
        <f>VLOOKUP(musketeers!H53,Characters!$A:$B,2,FALSE)</f>
        <v>999</v>
      </c>
      <c r="E53" t="e">
        <f>VLOOKUP(musketeers!I53,Characters!$A:$B,2,FALSE)</f>
        <v>#N/A</v>
      </c>
      <c r="F53" t="e">
        <f>VLOOKUP(musketeers!J53,Characters!$A:$B,2,FALSE)</f>
        <v>#N/A</v>
      </c>
      <c r="G53" t="e">
        <f>VLOOKUP(musketeers!K53,Characters!$A:$B,2,FALSE)</f>
        <v>#N/A</v>
      </c>
      <c r="H53" t="e">
        <f>VLOOKUP(musketeers!L53,Characters!$A:$B,2,FALSE)</f>
        <v>#N/A</v>
      </c>
      <c r="I53" t="e">
        <f>VLOOKUP(musketeers!M53,Characters!$A:$B,2,FALSE)</f>
        <v>#N/A</v>
      </c>
      <c r="J53" t="e">
        <f>VLOOKUP(musketeers!N53,Characters!$A:$B,2,FALSE)</f>
        <v>#N/A</v>
      </c>
      <c r="K53" t="e">
        <f>VLOOKUP(musketeers!O53,Characters!$A:$B,2,FALSE)</f>
        <v>#N/A</v>
      </c>
      <c r="L53" t="e">
        <f>VLOOKUP(musketeers!P53,Characters!$A:$B,2,FALSE)</f>
        <v>#N/A</v>
      </c>
    </row>
    <row r="54" spans="1:12" x14ac:dyDescent="0.3">
      <c r="A54">
        <f>musketeers!B54</f>
        <v>122</v>
      </c>
      <c r="B54">
        <f>musketeers!F54</f>
        <v>3</v>
      </c>
      <c r="C54">
        <f>VLOOKUP(musketeers!G54,Characters!$A:$B,2,FALSE)</f>
        <v>999</v>
      </c>
      <c r="D54">
        <f>VLOOKUP(musketeers!H54,Characters!$A:$B,2,FALSE)</f>
        <v>999</v>
      </c>
      <c r="E54">
        <f>VLOOKUP(musketeers!I54,Characters!$A:$B,2,FALSE)</f>
        <v>999</v>
      </c>
      <c r="F54" t="e">
        <f>VLOOKUP(musketeers!J54,Characters!$A:$B,2,FALSE)</f>
        <v>#N/A</v>
      </c>
      <c r="G54" t="e">
        <f>VLOOKUP(musketeers!K54,Characters!$A:$B,2,FALSE)</f>
        <v>#N/A</v>
      </c>
      <c r="H54" t="e">
        <f>VLOOKUP(musketeers!L54,Characters!$A:$B,2,FALSE)</f>
        <v>#N/A</v>
      </c>
      <c r="I54" t="e">
        <f>VLOOKUP(musketeers!M54,Characters!$A:$B,2,FALSE)</f>
        <v>#N/A</v>
      </c>
      <c r="J54" t="e">
        <f>VLOOKUP(musketeers!N54,Characters!$A:$B,2,FALSE)</f>
        <v>#N/A</v>
      </c>
      <c r="K54" t="e">
        <f>VLOOKUP(musketeers!O54,Characters!$A:$B,2,FALSE)</f>
        <v>#N/A</v>
      </c>
      <c r="L54" t="e">
        <f>VLOOKUP(musketeers!P54,Characters!$A:$B,2,FALSE)</f>
        <v>#N/A</v>
      </c>
    </row>
    <row r="55" spans="1:12" x14ac:dyDescent="0.3">
      <c r="A55">
        <f>musketeers!B55</f>
        <v>259</v>
      </c>
      <c r="B55">
        <f>musketeers!F55</f>
        <v>1</v>
      </c>
      <c r="C55">
        <f>VLOOKUP(musketeers!G55,Characters!$A:$B,2,FALSE)</f>
        <v>2</v>
      </c>
      <c r="D55" t="e">
        <f>VLOOKUP(musketeers!H55,Characters!$A:$B,2,FALSE)</f>
        <v>#N/A</v>
      </c>
      <c r="E55" t="e">
        <f>VLOOKUP(musketeers!I55,Characters!$A:$B,2,FALSE)</f>
        <v>#N/A</v>
      </c>
      <c r="F55" t="e">
        <f>VLOOKUP(musketeers!J55,Characters!$A:$B,2,FALSE)</f>
        <v>#N/A</v>
      </c>
      <c r="G55" t="e">
        <f>VLOOKUP(musketeers!K55,Characters!$A:$B,2,FALSE)</f>
        <v>#N/A</v>
      </c>
      <c r="H55" t="e">
        <f>VLOOKUP(musketeers!L55,Characters!$A:$B,2,FALSE)</f>
        <v>#N/A</v>
      </c>
      <c r="I55" t="e">
        <f>VLOOKUP(musketeers!M55,Characters!$A:$B,2,FALSE)</f>
        <v>#N/A</v>
      </c>
      <c r="J55" t="e">
        <f>VLOOKUP(musketeers!N55,Characters!$A:$B,2,FALSE)</f>
        <v>#N/A</v>
      </c>
      <c r="K55" t="e">
        <f>VLOOKUP(musketeers!O55,Characters!$A:$B,2,FALSE)</f>
        <v>#N/A</v>
      </c>
      <c r="L55" t="e">
        <f>VLOOKUP(musketeers!P55,Characters!$A:$B,2,FALSE)</f>
        <v>#N/A</v>
      </c>
    </row>
    <row r="56" spans="1:12" x14ac:dyDescent="0.3">
      <c r="A56">
        <f>musketeers!B56</f>
        <v>141</v>
      </c>
      <c r="B56">
        <f>musketeers!F56</f>
        <v>2</v>
      </c>
      <c r="C56">
        <f>VLOOKUP(musketeers!G56,Characters!$A:$B,2,FALSE)</f>
        <v>999</v>
      </c>
      <c r="D56">
        <f>VLOOKUP(musketeers!H56,Characters!$A:$B,2,FALSE)</f>
        <v>999</v>
      </c>
      <c r="E56" t="e">
        <f>VLOOKUP(musketeers!I56,Characters!$A:$B,2,FALSE)</f>
        <v>#N/A</v>
      </c>
      <c r="F56" t="e">
        <f>VLOOKUP(musketeers!J56,Characters!$A:$B,2,FALSE)</f>
        <v>#N/A</v>
      </c>
      <c r="G56" t="e">
        <f>VLOOKUP(musketeers!K56,Characters!$A:$B,2,FALSE)</f>
        <v>#N/A</v>
      </c>
      <c r="H56" t="e">
        <f>VLOOKUP(musketeers!L56,Characters!$A:$B,2,FALSE)</f>
        <v>#N/A</v>
      </c>
      <c r="I56" t="e">
        <f>VLOOKUP(musketeers!M56,Characters!$A:$B,2,FALSE)</f>
        <v>#N/A</v>
      </c>
      <c r="J56" t="e">
        <f>VLOOKUP(musketeers!N56,Characters!$A:$B,2,FALSE)</f>
        <v>#N/A</v>
      </c>
      <c r="K56" t="e">
        <f>VLOOKUP(musketeers!O56,Characters!$A:$B,2,FALSE)</f>
        <v>#N/A</v>
      </c>
      <c r="L56" t="e">
        <f>VLOOKUP(musketeers!P56,Characters!$A:$B,2,FALSE)</f>
        <v>#N/A</v>
      </c>
    </row>
    <row r="57" spans="1:12" x14ac:dyDescent="0.3">
      <c r="A57">
        <f>musketeers!B57</f>
        <v>85</v>
      </c>
      <c r="B57">
        <f>musketeers!F57</f>
        <v>2</v>
      </c>
      <c r="C57">
        <f>VLOOKUP(musketeers!G57,Characters!$A:$B,2,FALSE)</f>
        <v>999</v>
      </c>
      <c r="D57">
        <f>VLOOKUP(musketeers!H57,Characters!$A:$B,2,FALSE)</f>
        <v>2</v>
      </c>
      <c r="E57" t="e">
        <f>VLOOKUP(musketeers!I57,Characters!$A:$B,2,FALSE)</f>
        <v>#N/A</v>
      </c>
      <c r="F57" t="e">
        <f>VLOOKUP(musketeers!J57,Characters!$A:$B,2,FALSE)</f>
        <v>#N/A</v>
      </c>
      <c r="G57" t="e">
        <f>VLOOKUP(musketeers!K57,Characters!$A:$B,2,FALSE)</f>
        <v>#N/A</v>
      </c>
      <c r="H57" t="e">
        <f>VLOOKUP(musketeers!L57,Characters!$A:$B,2,FALSE)</f>
        <v>#N/A</v>
      </c>
      <c r="I57" t="e">
        <f>VLOOKUP(musketeers!M57,Characters!$A:$B,2,FALSE)</f>
        <v>#N/A</v>
      </c>
      <c r="J57" t="e">
        <f>VLOOKUP(musketeers!N57,Characters!$A:$B,2,FALSE)</f>
        <v>#N/A</v>
      </c>
      <c r="K57" t="e">
        <f>VLOOKUP(musketeers!O57,Characters!$A:$B,2,FALSE)</f>
        <v>#N/A</v>
      </c>
      <c r="L57" t="e">
        <f>VLOOKUP(musketeers!P57,Characters!$A:$B,2,FALSE)</f>
        <v>#N/A</v>
      </c>
    </row>
    <row r="58" spans="1:12" x14ac:dyDescent="0.3">
      <c r="A58">
        <f>musketeers!B58</f>
        <v>105</v>
      </c>
      <c r="B58">
        <f>musketeers!F58</f>
        <v>1</v>
      </c>
      <c r="C58">
        <f>VLOOKUP(musketeers!G58,Characters!$A:$B,2,FALSE)</f>
        <v>999</v>
      </c>
      <c r="D58" t="e">
        <f>VLOOKUP(musketeers!H58,Characters!$A:$B,2,FALSE)</f>
        <v>#N/A</v>
      </c>
      <c r="E58" t="e">
        <f>VLOOKUP(musketeers!I58,Characters!$A:$B,2,FALSE)</f>
        <v>#N/A</v>
      </c>
      <c r="F58" t="e">
        <f>VLOOKUP(musketeers!J58,Characters!$A:$B,2,FALSE)</f>
        <v>#N/A</v>
      </c>
      <c r="G58" t="e">
        <f>VLOOKUP(musketeers!K58,Characters!$A:$B,2,FALSE)</f>
        <v>#N/A</v>
      </c>
      <c r="H58" t="e">
        <f>VLOOKUP(musketeers!L58,Characters!$A:$B,2,FALSE)</f>
        <v>#N/A</v>
      </c>
      <c r="I58" t="e">
        <f>VLOOKUP(musketeers!M58,Characters!$A:$B,2,FALSE)</f>
        <v>#N/A</v>
      </c>
      <c r="J58" t="e">
        <f>VLOOKUP(musketeers!N58,Characters!$A:$B,2,FALSE)</f>
        <v>#N/A</v>
      </c>
      <c r="K58" t="e">
        <f>VLOOKUP(musketeers!O58,Characters!$A:$B,2,FALSE)</f>
        <v>#N/A</v>
      </c>
      <c r="L58" t="e">
        <f>VLOOKUP(musketeers!P58,Characters!$A:$B,2,FALSE)</f>
        <v>#N/A</v>
      </c>
    </row>
    <row r="59" spans="1:12" x14ac:dyDescent="0.3">
      <c r="A59">
        <f>musketeers!B59</f>
        <v>47</v>
      </c>
      <c r="B59">
        <f>musketeers!F59</f>
        <v>2</v>
      </c>
      <c r="C59">
        <f>VLOOKUP(musketeers!G59,Characters!$A:$B,2,FALSE)</f>
        <v>111</v>
      </c>
      <c r="D59">
        <f>VLOOKUP(musketeers!H59,Characters!$A:$B,2,FALSE)</f>
        <v>2</v>
      </c>
      <c r="E59" t="e">
        <f>VLOOKUP(musketeers!I59,Characters!$A:$B,2,FALSE)</f>
        <v>#N/A</v>
      </c>
      <c r="F59" t="e">
        <f>VLOOKUP(musketeers!J59,Characters!$A:$B,2,FALSE)</f>
        <v>#N/A</v>
      </c>
      <c r="G59" t="e">
        <f>VLOOKUP(musketeers!K59,Characters!$A:$B,2,FALSE)</f>
        <v>#N/A</v>
      </c>
      <c r="H59" t="e">
        <f>VLOOKUP(musketeers!L59,Characters!$A:$B,2,FALSE)</f>
        <v>#N/A</v>
      </c>
      <c r="I59" t="e">
        <f>VLOOKUP(musketeers!M59,Characters!$A:$B,2,FALSE)</f>
        <v>#N/A</v>
      </c>
      <c r="J59" t="e">
        <f>VLOOKUP(musketeers!N59,Characters!$A:$B,2,FALSE)</f>
        <v>#N/A</v>
      </c>
      <c r="K59" t="e">
        <f>VLOOKUP(musketeers!O59,Characters!$A:$B,2,FALSE)</f>
        <v>#N/A</v>
      </c>
      <c r="L59" t="e">
        <f>VLOOKUP(musketeers!P59,Characters!$A:$B,2,FALSE)</f>
        <v>#N/A</v>
      </c>
    </row>
    <row r="60" spans="1:12" x14ac:dyDescent="0.3">
      <c r="A60">
        <f>musketeers!B60</f>
        <v>124</v>
      </c>
      <c r="B60">
        <f>musketeers!F60</f>
        <v>1</v>
      </c>
      <c r="C60">
        <f>VLOOKUP(musketeers!G60,Characters!$A:$B,2,FALSE)</f>
        <v>120</v>
      </c>
      <c r="D60" t="e">
        <f>VLOOKUP(musketeers!H60,Characters!$A:$B,2,FALSE)</f>
        <v>#N/A</v>
      </c>
      <c r="E60" t="e">
        <f>VLOOKUP(musketeers!I60,Characters!$A:$B,2,FALSE)</f>
        <v>#N/A</v>
      </c>
      <c r="F60" t="e">
        <f>VLOOKUP(musketeers!J60,Characters!$A:$B,2,FALSE)</f>
        <v>#N/A</v>
      </c>
      <c r="G60" t="e">
        <f>VLOOKUP(musketeers!K60,Characters!$A:$B,2,FALSE)</f>
        <v>#N/A</v>
      </c>
      <c r="H60" t="e">
        <f>VLOOKUP(musketeers!L60,Characters!$A:$B,2,FALSE)</f>
        <v>#N/A</v>
      </c>
      <c r="I60" t="e">
        <f>VLOOKUP(musketeers!M60,Characters!$A:$B,2,FALSE)</f>
        <v>#N/A</v>
      </c>
      <c r="J60" t="e">
        <f>VLOOKUP(musketeers!N60,Characters!$A:$B,2,FALSE)</f>
        <v>#N/A</v>
      </c>
      <c r="K60" t="e">
        <f>VLOOKUP(musketeers!O60,Characters!$A:$B,2,FALSE)</f>
        <v>#N/A</v>
      </c>
      <c r="L60" t="e">
        <f>VLOOKUP(musketeers!P60,Characters!$A:$B,2,FALSE)</f>
        <v>#N/A</v>
      </c>
    </row>
    <row r="61" spans="1:12" x14ac:dyDescent="0.3">
      <c r="A61">
        <f>musketeers!B61</f>
        <v>184</v>
      </c>
      <c r="B61">
        <f>musketeers!F61</f>
        <v>2</v>
      </c>
      <c r="C61">
        <f>VLOOKUP(musketeers!G61,Characters!$A:$B,2,FALSE)</f>
        <v>999</v>
      </c>
      <c r="D61">
        <f>VLOOKUP(musketeers!H61,Characters!$A:$B,2,FALSE)</f>
        <v>999</v>
      </c>
      <c r="E61" t="e">
        <f>VLOOKUP(musketeers!I61,Characters!$A:$B,2,FALSE)</f>
        <v>#N/A</v>
      </c>
      <c r="F61" t="e">
        <f>VLOOKUP(musketeers!J61,Characters!$A:$B,2,FALSE)</f>
        <v>#N/A</v>
      </c>
      <c r="G61" t="e">
        <f>VLOOKUP(musketeers!K61,Characters!$A:$B,2,FALSE)</f>
        <v>#N/A</v>
      </c>
      <c r="H61" t="e">
        <f>VLOOKUP(musketeers!L61,Characters!$A:$B,2,FALSE)</f>
        <v>#N/A</v>
      </c>
      <c r="I61" t="e">
        <f>VLOOKUP(musketeers!M61,Characters!$A:$B,2,FALSE)</f>
        <v>#N/A</v>
      </c>
      <c r="J61" t="e">
        <f>VLOOKUP(musketeers!N61,Characters!$A:$B,2,FALSE)</f>
        <v>#N/A</v>
      </c>
      <c r="K61" t="e">
        <f>VLOOKUP(musketeers!O61,Characters!$A:$B,2,FALSE)</f>
        <v>#N/A</v>
      </c>
      <c r="L61" t="e">
        <f>VLOOKUP(musketeers!P61,Characters!$A:$B,2,FALSE)</f>
        <v>#N/A</v>
      </c>
    </row>
    <row r="62" spans="1:12" x14ac:dyDescent="0.3">
      <c r="A62">
        <f>musketeers!B62</f>
        <v>48</v>
      </c>
      <c r="B62">
        <f>musketeers!F62</f>
        <v>0</v>
      </c>
      <c r="C62" t="e">
        <f>VLOOKUP(musketeers!G62,Characters!$A:$B,2,FALSE)</f>
        <v>#N/A</v>
      </c>
      <c r="D62" t="e">
        <f>VLOOKUP(musketeers!H62,Characters!$A:$B,2,FALSE)</f>
        <v>#N/A</v>
      </c>
      <c r="E62" t="e">
        <f>VLOOKUP(musketeers!I62,Characters!$A:$B,2,FALSE)</f>
        <v>#N/A</v>
      </c>
      <c r="F62" t="e">
        <f>VLOOKUP(musketeers!J62,Characters!$A:$B,2,FALSE)</f>
        <v>#N/A</v>
      </c>
      <c r="G62" t="e">
        <f>VLOOKUP(musketeers!K62,Characters!$A:$B,2,FALSE)</f>
        <v>#N/A</v>
      </c>
      <c r="H62" t="e">
        <f>VLOOKUP(musketeers!L62,Characters!$A:$B,2,FALSE)</f>
        <v>#N/A</v>
      </c>
      <c r="I62" t="e">
        <f>VLOOKUP(musketeers!M62,Characters!$A:$B,2,FALSE)</f>
        <v>#N/A</v>
      </c>
      <c r="J62" t="e">
        <f>VLOOKUP(musketeers!N62,Characters!$A:$B,2,FALSE)</f>
        <v>#N/A</v>
      </c>
      <c r="K62" t="e">
        <f>VLOOKUP(musketeers!O62,Characters!$A:$B,2,FALSE)</f>
        <v>#N/A</v>
      </c>
      <c r="L62" t="e">
        <f>VLOOKUP(musketeers!P62,Characters!$A:$B,2,FALSE)</f>
        <v>#N/A</v>
      </c>
    </row>
    <row r="63" spans="1:12" x14ac:dyDescent="0.3">
      <c r="A63">
        <f>musketeers!B63</f>
        <v>189</v>
      </c>
      <c r="B63">
        <f>musketeers!F63</f>
        <v>0</v>
      </c>
      <c r="C63" t="e">
        <f>VLOOKUP(musketeers!G63,Characters!$A:$B,2,FALSE)</f>
        <v>#N/A</v>
      </c>
      <c r="D63" t="e">
        <f>VLOOKUP(musketeers!H63,Characters!$A:$B,2,FALSE)</f>
        <v>#N/A</v>
      </c>
      <c r="E63" t="e">
        <f>VLOOKUP(musketeers!I63,Characters!$A:$B,2,FALSE)</f>
        <v>#N/A</v>
      </c>
      <c r="F63" t="e">
        <f>VLOOKUP(musketeers!J63,Characters!$A:$B,2,FALSE)</f>
        <v>#N/A</v>
      </c>
      <c r="G63" t="e">
        <f>VLOOKUP(musketeers!K63,Characters!$A:$B,2,FALSE)</f>
        <v>#N/A</v>
      </c>
      <c r="H63" t="e">
        <f>VLOOKUP(musketeers!L63,Characters!$A:$B,2,FALSE)</f>
        <v>#N/A</v>
      </c>
      <c r="I63" t="e">
        <f>VLOOKUP(musketeers!M63,Characters!$A:$B,2,FALSE)</f>
        <v>#N/A</v>
      </c>
      <c r="J63" t="e">
        <f>VLOOKUP(musketeers!N63,Characters!$A:$B,2,FALSE)</f>
        <v>#N/A</v>
      </c>
      <c r="K63" t="e">
        <f>VLOOKUP(musketeers!O63,Characters!$A:$B,2,FALSE)</f>
        <v>#N/A</v>
      </c>
      <c r="L63" t="e">
        <f>VLOOKUP(musketeers!P63,Characters!$A:$B,2,FALSE)</f>
        <v>#N/A</v>
      </c>
    </row>
    <row r="64" spans="1:12" x14ac:dyDescent="0.3">
      <c r="A64">
        <f>musketeers!B64</f>
        <v>8</v>
      </c>
      <c r="B64">
        <f>musketeers!F64</f>
        <v>1</v>
      </c>
      <c r="C64">
        <f>VLOOKUP(musketeers!G64,Characters!$A:$B,2,FALSE)</f>
        <v>999</v>
      </c>
      <c r="D64" t="e">
        <f>VLOOKUP(musketeers!H64,Characters!$A:$B,2,FALSE)</f>
        <v>#N/A</v>
      </c>
      <c r="E64" t="e">
        <f>VLOOKUP(musketeers!I64,Characters!$A:$B,2,FALSE)</f>
        <v>#N/A</v>
      </c>
      <c r="F64" t="e">
        <f>VLOOKUP(musketeers!J64,Characters!$A:$B,2,FALSE)</f>
        <v>#N/A</v>
      </c>
      <c r="G64" t="e">
        <f>VLOOKUP(musketeers!K64,Characters!$A:$B,2,FALSE)</f>
        <v>#N/A</v>
      </c>
      <c r="H64" t="e">
        <f>VLOOKUP(musketeers!L64,Characters!$A:$B,2,FALSE)</f>
        <v>#N/A</v>
      </c>
      <c r="I64" t="e">
        <f>VLOOKUP(musketeers!M64,Characters!$A:$B,2,FALSE)</f>
        <v>#N/A</v>
      </c>
      <c r="J64" t="e">
        <f>VLOOKUP(musketeers!N64,Characters!$A:$B,2,FALSE)</f>
        <v>#N/A</v>
      </c>
      <c r="K64" t="e">
        <f>VLOOKUP(musketeers!O64,Characters!$A:$B,2,FALSE)</f>
        <v>#N/A</v>
      </c>
      <c r="L64" t="e">
        <f>VLOOKUP(musketeers!P64,Characters!$A:$B,2,FALSE)</f>
        <v>#N/A</v>
      </c>
    </row>
    <row r="65" spans="1:12" x14ac:dyDescent="0.3">
      <c r="A65">
        <f>musketeers!B65</f>
        <v>91</v>
      </c>
      <c r="B65">
        <f>musketeers!F65</f>
        <v>1</v>
      </c>
      <c r="C65">
        <f>VLOOKUP(musketeers!G65,Characters!$A:$B,2,FALSE)</f>
        <v>2</v>
      </c>
      <c r="D65" t="e">
        <f>VLOOKUP(musketeers!H65,Characters!$A:$B,2,FALSE)</f>
        <v>#N/A</v>
      </c>
      <c r="E65" t="e">
        <f>VLOOKUP(musketeers!I65,Characters!$A:$B,2,FALSE)</f>
        <v>#N/A</v>
      </c>
      <c r="F65" t="e">
        <f>VLOOKUP(musketeers!J65,Characters!$A:$B,2,FALSE)</f>
        <v>#N/A</v>
      </c>
      <c r="G65" t="e">
        <f>VLOOKUP(musketeers!K65,Characters!$A:$B,2,FALSE)</f>
        <v>#N/A</v>
      </c>
      <c r="H65" t="e">
        <f>VLOOKUP(musketeers!L65,Characters!$A:$B,2,FALSE)</f>
        <v>#N/A</v>
      </c>
      <c r="I65" t="e">
        <f>VLOOKUP(musketeers!M65,Characters!$A:$B,2,FALSE)</f>
        <v>#N/A</v>
      </c>
      <c r="J65" t="e">
        <f>VLOOKUP(musketeers!N65,Characters!$A:$B,2,FALSE)</f>
        <v>#N/A</v>
      </c>
      <c r="K65" t="e">
        <f>VLOOKUP(musketeers!O65,Characters!$A:$B,2,FALSE)</f>
        <v>#N/A</v>
      </c>
      <c r="L65" t="e">
        <f>VLOOKUP(musketeers!P65,Characters!$A:$B,2,FALSE)</f>
        <v>#N/A</v>
      </c>
    </row>
    <row r="66" spans="1:12" x14ac:dyDescent="0.3">
      <c r="A66">
        <f>musketeers!B66</f>
        <v>2</v>
      </c>
      <c r="B66">
        <f>musketeers!F66</f>
        <v>0</v>
      </c>
      <c r="C66" t="e">
        <f>VLOOKUP(musketeers!G66,Characters!$A:$B,2,FALSE)</f>
        <v>#N/A</v>
      </c>
      <c r="D66" t="e">
        <f>VLOOKUP(musketeers!H66,Characters!$A:$B,2,FALSE)</f>
        <v>#N/A</v>
      </c>
      <c r="E66" t="e">
        <f>VLOOKUP(musketeers!I66,Characters!$A:$B,2,FALSE)</f>
        <v>#N/A</v>
      </c>
      <c r="F66" t="e">
        <f>VLOOKUP(musketeers!J66,Characters!$A:$B,2,FALSE)</f>
        <v>#N/A</v>
      </c>
      <c r="G66" t="e">
        <f>VLOOKUP(musketeers!K66,Characters!$A:$B,2,FALSE)</f>
        <v>#N/A</v>
      </c>
      <c r="H66" t="e">
        <f>VLOOKUP(musketeers!L66,Characters!$A:$B,2,FALSE)</f>
        <v>#N/A</v>
      </c>
      <c r="I66" t="e">
        <f>VLOOKUP(musketeers!M66,Characters!$A:$B,2,FALSE)</f>
        <v>#N/A</v>
      </c>
      <c r="J66" t="e">
        <f>VLOOKUP(musketeers!N66,Characters!$A:$B,2,FALSE)</f>
        <v>#N/A</v>
      </c>
      <c r="K66" t="e">
        <f>VLOOKUP(musketeers!O66,Characters!$A:$B,2,FALSE)</f>
        <v>#N/A</v>
      </c>
      <c r="L66" t="e">
        <f>VLOOKUP(musketeers!P66,Characters!$A:$B,2,FALSE)</f>
        <v>#N/A</v>
      </c>
    </row>
    <row r="67" spans="1:12" x14ac:dyDescent="0.3">
      <c r="A67">
        <f>musketeers!B67</f>
        <v>67</v>
      </c>
      <c r="B67">
        <f>musketeers!F67</f>
        <v>1</v>
      </c>
      <c r="C67">
        <f>VLOOKUP(musketeers!G67,Characters!$A:$B,2,FALSE)</f>
        <v>999</v>
      </c>
      <c r="D67" t="e">
        <f>VLOOKUP(musketeers!H67,Characters!$A:$B,2,FALSE)</f>
        <v>#N/A</v>
      </c>
      <c r="E67" t="e">
        <f>VLOOKUP(musketeers!I67,Characters!$A:$B,2,FALSE)</f>
        <v>#N/A</v>
      </c>
      <c r="F67" t="e">
        <f>VLOOKUP(musketeers!J67,Characters!$A:$B,2,FALSE)</f>
        <v>#N/A</v>
      </c>
      <c r="G67" t="e">
        <f>VLOOKUP(musketeers!K67,Characters!$A:$B,2,FALSE)</f>
        <v>#N/A</v>
      </c>
      <c r="H67" t="e">
        <f>VLOOKUP(musketeers!L67,Characters!$A:$B,2,FALSE)</f>
        <v>#N/A</v>
      </c>
      <c r="I67" t="e">
        <f>VLOOKUP(musketeers!M67,Characters!$A:$B,2,FALSE)</f>
        <v>#N/A</v>
      </c>
      <c r="J67" t="e">
        <f>VLOOKUP(musketeers!N67,Characters!$A:$B,2,FALSE)</f>
        <v>#N/A</v>
      </c>
      <c r="K67" t="e">
        <f>VLOOKUP(musketeers!O67,Characters!$A:$B,2,FALSE)</f>
        <v>#N/A</v>
      </c>
      <c r="L67" t="e">
        <f>VLOOKUP(musketeers!P67,Characters!$A:$B,2,FALSE)</f>
        <v>#N/A</v>
      </c>
    </row>
    <row r="68" spans="1:12" x14ac:dyDescent="0.3">
      <c r="A68">
        <f>musketeers!B68</f>
        <v>63</v>
      </c>
      <c r="B68">
        <f>musketeers!F68</f>
        <v>1</v>
      </c>
      <c r="C68">
        <f>VLOOKUP(musketeers!G68,Characters!$A:$B,2,FALSE)</f>
        <v>999</v>
      </c>
      <c r="D68" t="e">
        <f>VLOOKUP(musketeers!H68,Characters!$A:$B,2,FALSE)</f>
        <v>#N/A</v>
      </c>
      <c r="E68" t="e">
        <f>VLOOKUP(musketeers!I68,Characters!$A:$B,2,FALSE)</f>
        <v>#N/A</v>
      </c>
      <c r="F68" t="e">
        <f>VLOOKUP(musketeers!J68,Characters!$A:$B,2,FALSE)</f>
        <v>#N/A</v>
      </c>
      <c r="G68" t="e">
        <f>VLOOKUP(musketeers!K68,Characters!$A:$B,2,FALSE)</f>
        <v>#N/A</v>
      </c>
      <c r="H68" t="e">
        <f>VLOOKUP(musketeers!L68,Characters!$A:$B,2,FALSE)</f>
        <v>#N/A</v>
      </c>
      <c r="I68" t="e">
        <f>VLOOKUP(musketeers!M68,Characters!$A:$B,2,FALSE)</f>
        <v>#N/A</v>
      </c>
      <c r="J68" t="e">
        <f>VLOOKUP(musketeers!N68,Characters!$A:$B,2,FALSE)</f>
        <v>#N/A</v>
      </c>
      <c r="K68" t="e">
        <f>VLOOKUP(musketeers!O68,Characters!$A:$B,2,FALSE)</f>
        <v>#N/A</v>
      </c>
      <c r="L68" t="e">
        <f>VLOOKUP(musketeers!P68,Characters!$A:$B,2,FALSE)</f>
        <v>#N/A</v>
      </c>
    </row>
    <row r="69" spans="1:12" x14ac:dyDescent="0.3">
      <c r="A69">
        <f>musketeers!B69</f>
        <v>100</v>
      </c>
      <c r="B69">
        <f>musketeers!F69</f>
        <v>0</v>
      </c>
      <c r="C69" t="e">
        <f>VLOOKUP(musketeers!G69,Characters!$A:$B,2,FALSE)</f>
        <v>#N/A</v>
      </c>
      <c r="D69" t="e">
        <f>VLOOKUP(musketeers!H69,Characters!$A:$B,2,FALSE)</f>
        <v>#N/A</v>
      </c>
      <c r="E69" t="e">
        <f>VLOOKUP(musketeers!I69,Characters!$A:$B,2,FALSE)</f>
        <v>#N/A</v>
      </c>
      <c r="F69" t="e">
        <f>VLOOKUP(musketeers!J69,Characters!$A:$B,2,FALSE)</f>
        <v>#N/A</v>
      </c>
      <c r="G69" t="e">
        <f>VLOOKUP(musketeers!K69,Characters!$A:$B,2,FALSE)</f>
        <v>#N/A</v>
      </c>
      <c r="H69" t="e">
        <f>VLOOKUP(musketeers!L69,Characters!$A:$B,2,FALSE)</f>
        <v>#N/A</v>
      </c>
      <c r="I69" t="e">
        <f>VLOOKUP(musketeers!M69,Characters!$A:$B,2,FALSE)</f>
        <v>#N/A</v>
      </c>
      <c r="J69" t="e">
        <f>VLOOKUP(musketeers!N69,Characters!$A:$B,2,FALSE)</f>
        <v>#N/A</v>
      </c>
      <c r="K69" t="e">
        <f>VLOOKUP(musketeers!O69,Characters!$A:$B,2,FALSE)</f>
        <v>#N/A</v>
      </c>
      <c r="L69" t="e">
        <f>VLOOKUP(musketeers!P69,Characters!$A:$B,2,FALSE)</f>
        <v>#N/A</v>
      </c>
    </row>
    <row r="70" spans="1:12" x14ac:dyDescent="0.3">
      <c r="A70">
        <f>musketeers!B70</f>
        <v>178</v>
      </c>
      <c r="B70">
        <f>musketeers!F70</f>
        <v>2</v>
      </c>
      <c r="C70">
        <f>VLOOKUP(musketeers!G70,Characters!$A:$B,2,FALSE)</f>
        <v>999</v>
      </c>
      <c r="D70">
        <f>VLOOKUP(musketeers!H70,Characters!$A:$B,2,FALSE)</f>
        <v>2</v>
      </c>
      <c r="E70" t="e">
        <f>VLOOKUP(musketeers!I70,Characters!$A:$B,2,FALSE)</f>
        <v>#N/A</v>
      </c>
      <c r="F70" t="e">
        <f>VLOOKUP(musketeers!J70,Characters!$A:$B,2,FALSE)</f>
        <v>#N/A</v>
      </c>
      <c r="G70" t="e">
        <f>VLOOKUP(musketeers!K70,Characters!$A:$B,2,FALSE)</f>
        <v>#N/A</v>
      </c>
      <c r="H70" t="e">
        <f>VLOOKUP(musketeers!L70,Characters!$A:$B,2,FALSE)</f>
        <v>#N/A</v>
      </c>
      <c r="I70" t="e">
        <f>VLOOKUP(musketeers!M70,Characters!$A:$B,2,FALSE)</f>
        <v>#N/A</v>
      </c>
      <c r="J70" t="e">
        <f>VLOOKUP(musketeers!N70,Characters!$A:$B,2,FALSE)</f>
        <v>#N/A</v>
      </c>
      <c r="K70" t="e">
        <f>VLOOKUP(musketeers!O70,Characters!$A:$B,2,FALSE)</f>
        <v>#N/A</v>
      </c>
      <c r="L70" t="e">
        <f>VLOOKUP(musketeers!P70,Characters!$A:$B,2,FALSE)</f>
        <v>#N/A</v>
      </c>
    </row>
    <row r="71" spans="1:12" x14ac:dyDescent="0.3">
      <c r="A71">
        <f>musketeers!B71</f>
        <v>205</v>
      </c>
      <c r="B71">
        <f>musketeers!F71</f>
        <v>2</v>
      </c>
      <c r="C71">
        <f>VLOOKUP(musketeers!G71,Characters!$A:$B,2,FALSE)</f>
        <v>2</v>
      </c>
      <c r="D71">
        <f>VLOOKUP(musketeers!H71,Characters!$A:$B,2,FALSE)</f>
        <v>120</v>
      </c>
      <c r="E71" t="e">
        <f>VLOOKUP(musketeers!I71,Characters!$A:$B,2,FALSE)</f>
        <v>#N/A</v>
      </c>
      <c r="F71" t="e">
        <f>VLOOKUP(musketeers!J71,Characters!$A:$B,2,FALSE)</f>
        <v>#N/A</v>
      </c>
      <c r="G71" t="e">
        <f>VLOOKUP(musketeers!K71,Characters!$A:$B,2,FALSE)</f>
        <v>#N/A</v>
      </c>
      <c r="H71" t="e">
        <f>VLOOKUP(musketeers!L71,Characters!$A:$B,2,FALSE)</f>
        <v>#N/A</v>
      </c>
      <c r="I71" t="e">
        <f>VLOOKUP(musketeers!M71,Characters!$A:$B,2,FALSE)</f>
        <v>#N/A</v>
      </c>
      <c r="J71" t="e">
        <f>VLOOKUP(musketeers!N71,Characters!$A:$B,2,FALSE)</f>
        <v>#N/A</v>
      </c>
      <c r="K71" t="e">
        <f>VLOOKUP(musketeers!O71,Characters!$A:$B,2,FALSE)</f>
        <v>#N/A</v>
      </c>
      <c r="L71" t="e">
        <f>VLOOKUP(musketeers!P71,Characters!$A:$B,2,FALSE)</f>
        <v>#N/A</v>
      </c>
    </row>
    <row r="72" spans="1:12" x14ac:dyDescent="0.3">
      <c r="A72">
        <f>musketeers!B72</f>
        <v>165</v>
      </c>
      <c r="B72">
        <f>musketeers!F72</f>
        <v>2</v>
      </c>
      <c r="C72">
        <f>VLOOKUP(musketeers!G72,Characters!$A:$B,2,FALSE)</f>
        <v>2</v>
      </c>
      <c r="D72">
        <f>VLOOKUP(musketeers!H72,Characters!$A:$B,2,FALSE)</f>
        <v>999</v>
      </c>
      <c r="E72" t="e">
        <f>VLOOKUP(musketeers!I72,Characters!$A:$B,2,FALSE)</f>
        <v>#N/A</v>
      </c>
      <c r="F72" t="e">
        <f>VLOOKUP(musketeers!J72,Characters!$A:$B,2,FALSE)</f>
        <v>#N/A</v>
      </c>
      <c r="G72" t="e">
        <f>VLOOKUP(musketeers!K72,Characters!$A:$B,2,FALSE)</f>
        <v>#N/A</v>
      </c>
      <c r="H72" t="e">
        <f>VLOOKUP(musketeers!L72,Characters!$A:$B,2,FALSE)</f>
        <v>#N/A</v>
      </c>
      <c r="I72" t="e">
        <f>VLOOKUP(musketeers!M72,Characters!$A:$B,2,FALSE)</f>
        <v>#N/A</v>
      </c>
      <c r="J72" t="e">
        <f>VLOOKUP(musketeers!N72,Characters!$A:$B,2,FALSE)</f>
        <v>#N/A</v>
      </c>
      <c r="K72" t="e">
        <f>VLOOKUP(musketeers!O72,Characters!$A:$B,2,FALSE)</f>
        <v>#N/A</v>
      </c>
      <c r="L72" t="e">
        <f>VLOOKUP(musketeers!P72,Characters!$A:$B,2,FALSE)</f>
        <v>#N/A</v>
      </c>
    </row>
    <row r="73" spans="1:12" x14ac:dyDescent="0.3">
      <c r="A73">
        <f>musketeers!B73</f>
        <v>241</v>
      </c>
      <c r="B73">
        <f>musketeers!F73</f>
        <v>1</v>
      </c>
      <c r="C73">
        <f>VLOOKUP(musketeers!G73,Characters!$A:$B,2,FALSE)</f>
        <v>2</v>
      </c>
      <c r="D73" t="e">
        <f>VLOOKUP(musketeers!H73,Characters!$A:$B,2,FALSE)</f>
        <v>#N/A</v>
      </c>
      <c r="E73" t="e">
        <f>VLOOKUP(musketeers!I73,Characters!$A:$B,2,FALSE)</f>
        <v>#N/A</v>
      </c>
      <c r="F73" t="e">
        <f>VLOOKUP(musketeers!J73,Characters!$A:$B,2,FALSE)</f>
        <v>#N/A</v>
      </c>
      <c r="G73" t="e">
        <f>VLOOKUP(musketeers!K73,Characters!$A:$B,2,FALSE)</f>
        <v>#N/A</v>
      </c>
      <c r="H73" t="e">
        <f>VLOOKUP(musketeers!L73,Characters!$A:$B,2,FALSE)</f>
        <v>#N/A</v>
      </c>
      <c r="I73" t="e">
        <f>VLOOKUP(musketeers!M73,Characters!$A:$B,2,FALSE)</f>
        <v>#N/A</v>
      </c>
      <c r="J73" t="e">
        <f>VLOOKUP(musketeers!N73,Characters!$A:$B,2,FALSE)</f>
        <v>#N/A</v>
      </c>
      <c r="K73" t="e">
        <f>VLOOKUP(musketeers!O73,Characters!$A:$B,2,FALSE)</f>
        <v>#N/A</v>
      </c>
      <c r="L73" t="e">
        <f>VLOOKUP(musketeers!P73,Characters!$A:$B,2,FALSE)</f>
        <v>#N/A</v>
      </c>
    </row>
    <row r="74" spans="1:12" x14ac:dyDescent="0.3">
      <c r="A74">
        <f>musketeers!B74</f>
        <v>167</v>
      </c>
      <c r="B74">
        <f>musketeers!F74</f>
        <v>1</v>
      </c>
      <c r="C74">
        <f>VLOOKUP(musketeers!G74,Characters!$A:$B,2,FALSE)</f>
        <v>999</v>
      </c>
      <c r="D74" t="e">
        <f>VLOOKUP(musketeers!H74,Characters!$A:$B,2,FALSE)</f>
        <v>#N/A</v>
      </c>
      <c r="E74" t="e">
        <f>VLOOKUP(musketeers!I74,Characters!$A:$B,2,FALSE)</f>
        <v>#N/A</v>
      </c>
      <c r="F74" t="e">
        <f>VLOOKUP(musketeers!J74,Characters!$A:$B,2,FALSE)</f>
        <v>#N/A</v>
      </c>
      <c r="G74" t="e">
        <f>VLOOKUP(musketeers!K74,Characters!$A:$B,2,FALSE)</f>
        <v>#N/A</v>
      </c>
      <c r="H74" t="e">
        <f>VLOOKUP(musketeers!L74,Characters!$A:$B,2,FALSE)</f>
        <v>#N/A</v>
      </c>
      <c r="I74" t="e">
        <f>VLOOKUP(musketeers!M74,Characters!$A:$B,2,FALSE)</f>
        <v>#N/A</v>
      </c>
      <c r="J74" t="e">
        <f>VLOOKUP(musketeers!N74,Characters!$A:$B,2,FALSE)</f>
        <v>#N/A</v>
      </c>
      <c r="K74" t="e">
        <f>VLOOKUP(musketeers!O74,Characters!$A:$B,2,FALSE)</f>
        <v>#N/A</v>
      </c>
      <c r="L74" t="e">
        <f>VLOOKUP(musketeers!P74,Characters!$A:$B,2,FALSE)</f>
        <v>#N/A</v>
      </c>
    </row>
    <row r="75" spans="1:12" x14ac:dyDescent="0.3">
      <c r="A75">
        <f>musketeers!B75</f>
        <v>254</v>
      </c>
      <c r="B75">
        <f>musketeers!F75</f>
        <v>4</v>
      </c>
      <c r="C75">
        <f>VLOOKUP(musketeers!G75,Characters!$A:$B,2,FALSE)</f>
        <v>999</v>
      </c>
      <c r="D75">
        <f>VLOOKUP(musketeers!H75,Characters!$A:$B,2,FALSE)</f>
        <v>999</v>
      </c>
      <c r="E75">
        <f>VLOOKUP(musketeers!I75,Characters!$A:$B,2,FALSE)</f>
        <v>2</v>
      </c>
      <c r="F75">
        <f>VLOOKUP(musketeers!J75,Characters!$A:$B,2,FALSE)</f>
        <v>120</v>
      </c>
      <c r="G75" t="e">
        <f>VLOOKUP(musketeers!K75,Characters!$A:$B,2,FALSE)</f>
        <v>#N/A</v>
      </c>
      <c r="H75" t="e">
        <f>VLOOKUP(musketeers!L75,Characters!$A:$B,2,FALSE)</f>
        <v>#N/A</v>
      </c>
      <c r="I75" t="e">
        <f>VLOOKUP(musketeers!M75,Characters!$A:$B,2,FALSE)</f>
        <v>#N/A</v>
      </c>
      <c r="J75" t="e">
        <f>VLOOKUP(musketeers!N75,Characters!$A:$B,2,FALSE)</f>
        <v>#N/A</v>
      </c>
      <c r="K75" t="e">
        <f>VLOOKUP(musketeers!O75,Characters!$A:$B,2,FALSE)</f>
        <v>#N/A</v>
      </c>
      <c r="L75" t="e">
        <f>VLOOKUP(musketeers!P75,Characters!$A:$B,2,FALSE)</f>
        <v>#N/A</v>
      </c>
    </row>
    <row r="76" spans="1:12" x14ac:dyDescent="0.3">
      <c r="A76">
        <f>musketeers!B76</f>
        <v>69</v>
      </c>
      <c r="B76">
        <f>musketeers!F76</f>
        <v>1</v>
      </c>
      <c r="C76">
        <f>VLOOKUP(musketeers!G76,Characters!$A:$B,2,FALSE)</f>
        <v>999</v>
      </c>
      <c r="D76" t="e">
        <f>VLOOKUP(musketeers!H76,Characters!$A:$B,2,FALSE)</f>
        <v>#N/A</v>
      </c>
      <c r="E76" t="e">
        <f>VLOOKUP(musketeers!I76,Characters!$A:$B,2,FALSE)</f>
        <v>#N/A</v>
      </c>
      <c r="F76" t="e">
        <f>VLOOKUP(musketeers!J76,Characters!$A:$B,2,FALSE)</f>
        <v>#N/A</v>
      </c>
      <c r="G76" t="e">
        <f>VLOOKUP(musketeers!K76,Characters!$A:$B,2,FALSE)</f>
        <v>#N/A</v>
      </c>
      <c r="H76" t="e">
        <f>VLOOKUP(musketeers!L76,Characters!$A:$B,2,FALSE)</f>
        <v>#N/A</v>
      </c>
      <c r="I76" t="e">
        <f>VLOOKUP(musketeers!M76,Characters!$A:$B,2,FALSE)</f>
        <v>#N/A</v>
      </c>
      <c r="J76" t="e">
        <f>VLOOKUP(musketeers!N76,Characters!$A:$B,2,FALSE)</f>
        <v>#N/A</v>
      </c>
      <c r="K76" t="e">
        <f>VLOOKUP(musketeers!O76,Characters!$A:$B,2,FALSE)</f>
        <v>#N/A</v>
      </c>
      <c r="L76" t="e">
        <f>VLOOKUP(musketeers!P76,Characters!$A:$B,2,FALSE)</f>
        <v>#N/A</v>
      </c>
    </row>
    <row r="77" spans="1:12" x14ac:dyDescent="0.3">
      <c r="A77">
        <f>musketeers!B77</f>
        <v>130</v>
      </c>
      <c r="B77">
        <f>musketeers!F77</f>
        <v>1</v>
      </c>
      <c r="C77">
        <f>VLOOKUP(musketeers!G77,Characters!$A:$B,2,FALSE)</f>
        <v>999</v>
      </c>
      <c r="D77" t="e">
        <f>VLOOKUP(musketeers!H77,Characters!$A:$B,2,FALSE)</f>
        <v>#N/A</v>
      </c>
      <c r="E77" t="e">
        <f>VLOOKUP(musketeers!I77,Characters!$A:$B,2,FALSE)</f>
        <v>#N/A</v>
      </c>
      <c r="F77" t="e">
        <f>VLOOKUP(musketeers!J77,Characters!$A:$B,2,FALSE)</f>
        <v>#N/A</v>
      </c>
      <c r="G77" t="e">
        <f>VLOOKUP(musketeers!K77,Characters!$A:$B,2,FALSE)</f>
        <v>#N/A</v>
      </c>
      <c r="H77" t="e">
        <f>VLOOKUP(musketeers!L77,Characters!$A:$B,2,FALSE)</f>
        <v>#N/A</v>
      </c>
      <c r="I77" t="e">
        <f>VLOOKUP(musketeers!M77,Characters!$A:$B,2,FALSE)</f>
        <v>#N/A</v>
      </c>
      <c r="J77" t="e">
        <f>VLOOKUP(musketeers!N77,Characters!$A:$B,2,FALSE)</f>
        <v>#N/A</v>
      </c>
      <c r="K77" t="e">
        <f>VLOOKUP(musketeers!O77,Characters!$A:$B,2,FALSE)</f>
        <v>#N/A</v>
      </c>
      <c r="L77" t="e">
        <f>VLOOKUP(musketeers!P77,Characters!$A:$B,2,FALSE)</f>
        <v>#N/A</v>
      </c>
    </row>
    <row r="78" spans="1:12" x14ac:dyDescent="0.3">
      <c r="A78">
        <f>musketeers!B78</f>
        <v>257</v>
      </c>
      <c r="B78">
        <f>musketeers!F78</f>
        <v>2</v>
      </c>
      <c r="C78">
        <f>VLOOKUP(musketeers!G78,Characters!$A:$B,2,FALSE)</f>
        <v>999</v>
      </c>
      <c r="D78">
        <f>VLOOKUP(musketeers!H78,Characters!$A:$B,2,FALSE)</f>
        <v>2</v>
      </c>
      <c r="E78" t="e">
        <f>VLOOKUP(musketeers!I78,Characters!$A:$B,2,FALSE)</f>
        <v>#N/A</v>
      </c>
      <c r="F78" t="e">
        <f>VLOOKUP(musketeers!J78,Characters!$A:$B,2,FALSE)</f>
        <v>#N/A</v>
      </c>
      <c r="G78" t="e">
        <f>VLOOKUP(musketeers!K78,Characters!$A:$B,2,FALSE)</f>
        <v>#N/A</v>
      </c>
      <c r="H78" t="e">
        <f>VLOOKUP(musketeers!L78,Characters!$A:$B,2,FALSE)</f>
        <v>#N/A</v>
      </c>
      <c r="I78" t="e">
        <f>VLOOKUP(musketeers!M78,Characters!$A:$B,2,FALSE)</f>
        <v>#N/A</v>
      </c>
      <c r="J78" t="e">
        <f>VLOOKUP(musketeers!N78,Characters!$A:$B,2,FALSE)</f>
        <v>#N/A</v>
      </c>
      <c r="K78" t="e">
        <f>VLOOKUP(musketeers!O78,Characters!$A:$B,2,FALSE)</f>
        <v>#N/A</v>
      </c>
      <c r="L78" t="e">
        <f>VLOOKUP(musketeers!P78,Characters!$A:$B,2,FALSE)</f>
        <v>#N/A</v>
      </c>
    </row>
    <row r="79" spans="1:12" x14ac:dyDescent="0.3">
      <c r="A79">
        <f>musketeers!B79</f>
        <v>23</v>
      </c>
      <c r="B79">
        <f>musketeers!F79</f>
        <v>1</v>
      </c>
      <c r="C79">
        <f>VLOOKUP(musketeers!G79,Characters!$A:$B,2,FALSE)</f>
        <v>999</v>
      </c>
      <c r="D79" t="e">
        <f>VLOOKUP(musketeers!H79,Characters!$A:$B,2,FALSE)</f>
        <v>#N/A</v>
      </c>
      <c r="E79" t="e">
        <f>VLOOKUP(musketeers!I79,Characters!$A:$B,2,FALSE)</f>
        <v>#N/A</v>
      </c>
      <c r="F79" t="e">
        <f>VLOOKUP(musketeers!J79,Characters!$A:$B,2,FALSE)</f>
        <v>#N/A</v>
      </c>
      <c r="G79" t="e">
        <f>VLOOKUP(musketeers!K79,Characters!$A:$B,2,FALSE)</f>
        <v>#N/A</v>
      </c>
      <c r="H79" t="e">
        <f>VLOOKUP(musketeers!L79,Characters!$A:$B,2,FALSE)</f>
        <v>#N/A</v>
      </c>
      <c r="I79" t="e">
        <f>VLOOKUP(musketeers!M79,Characters!$A:$B,2,FALSE)</f>
        <v>#N/A</v>
      </c>
      <c r="J79" t="e">
        <f>VLOOKUP(musketeers!N79,Characters!$A:$B,2,FALSE)</f>
        <v>#N/A</v>
      </c>
      <c r="K79" t="e">
        <f>VLOOKUP(musketeers!O79,Characters!$A:$B,2,FALSE)</f>
        <v>#N/A</v>
      </c>
      <c r="L79" t="e">
        <f>VLOOKUP(musketeers!P79,Characters!$A:$B,2,FALSE)</f>
        <v>#N/A</v>
      </c>
    </row>
    <row r="80" spans="1:12" x14ac:dyDescent="0.3">
      <c r="A80">
        <f>musketeers!B80</f>
        <v>32</v>
      </c>
      <c r="B80">
        <f>musketeers!F80</f>
        <v>0</v>
      </c>
      <c r="C80" t="e">
        <f>VLOOKUP(musketeers!G80,Characters!$A:$B,2,FALSE)</f>
        <v>#N/A</v>
      </c>
      <c r="D80" t="e">
        <f>VLOOKUP(musketeers!H80,Characters!$A:$B,2,FALSE)</f>
        <v>#N/A</v>
      </c>
      <c r="E80" t="e">
        <f>VLOOKUP(musketeers!I80,Characters!$A:$B,2,FALSE)</f>
        <v>#N/A</v>
      </c>
      <c r="F80" t="e">
        <f>VLOOKUP(musketeers!J80,Characters!$A:$B,2,FALSE)</f>
        <v>#N/A</v>
      </c>
      <c r="G80" t="e">
        <f>VLOOKUP(musketeers!K80,Characters!$A:$B,2,FALSE)</f>
        <v>#N/A</v>
      </c>
      <c r="H80" t="e">
        <f>VLOOKUP(musketeers!L80,Characters!$A:$B,2,FALSE)</f>
        <v>#N/A</v>
      </c>
      <c r="I80" t="e">
        <f>VLOOKUP(musketeers!M80,Characters!$A:$B,2,FALSE)</f>
        <v>#N/A</v>
      </c>
      <c r="J80" t="e">
        <f>VLOOKUP(musketeers!N80,Characters!$A:$B,2,FALSE)</f>
        <v>#N/A</v>
      </c>
      <c r="K80" t="e">
        <f>VLOOKUP(musketeers!O80,Characters!$A:$B,2,FALSE)</f>
        <v>#N/A</v>
      </c>
      <c r="L80" t="e">
        <f>VLOOKUP(musketeers!P80,Characters!$A:$B,2,FALSE)</f>
        <v>#N/A</v>
      </c>
    </row>
    <row r="81" spans="1:12" x14ac:dyDescent="0.3">
      <c r="A81">
        <f>musketeers!B81</f>
        <v>120</v>
      </c>
      <c r="B81">
        <f>musketeers!F81</f>
        <v>1</v>
      </c>
      <c r="C81">
        <f>VLOOKUP(musketeers!G81,Characters!$A:$B,2,FALSE)</f>
        <v>120</v>
      </c>
      <c r="D81" t="e">
        <f>VLOOKUP(musketeers!H81,Characters!$A:$B,2,FALSE)</f>
        <v>#N/A</v>
      </c>
      <c r="E81" t="e">
        <f>VLOOKUP(musketeers!I81,Characters!$A:$B,2,FALSE)</f>
        <v>#N/A</v>
      </c>
      <c r="F81" t="e">
        <f>VLOOKUP(musketeers!J81,Characters!$A:$B,2,FALSE)</f>
        <v>#N/A</v>
      </c>
      <c r="G81" t="e">
        <f>VLOOKUP(musketeers!K81,Characters!$A:$B,2,FALSE)</f>
        <v>#N/A</v>
      </c>
      <c r="H81" t="e">
        <f>VLOOKUP(musketeers!L81,Characters!$A:$B,2,FALSE)</f>
        <v>#N/A</v>
      </c>
      <c r="I81" t="e">
        <f>VLOOKUP(musketeers!M81,Characters!$A:$B,2,FALSE)</f>
        <v>#N/A</v>
      </c>
      <c r="J81" t="e">
        <f>VLOOKUP(musketeers!N81,Characters!$A:$B,2,FALSE)</f>
        <v>#N/A</v>
      </c>
      <c r="K81" t="e">
        <f>VLOOKUP(musketeers!O81,Characters!$A:$B,2,FALSE)</f>
        <v>#N/A</v>
      </c>
      <c r="L81" t="e">
        <f>VLOOKUP(musketeers!P81,Characters!$A:$B,2,FALSE)</f>
        <v>#N/A</v>
      </c>
    </row>
    <row r="82" spans="1:12" x14ac:dyDescent="0.3">
      <c r="A82">
        <f>musketeers!B82</f>
        <v>213</v>
      </c>
      <c r="B82">
        <f>musketeers!F82</f>
        <v>1</v>
      </c>
      <c r="C82">
        <f>VLOOKUP(musketeers!G82,Characters!$A:$B,2,FALSE)</f>
        <v>999</v>
      </c>
      <c r="D82" t="e">
        <f>VLOOKUP(musketeers!H82,Characters!$A:$B,2,FALSE)</f>
        <v>#N/A</v>
      </c>
      <c r="E82" t="e">
        <f>VLOOKUP(musketeers!I82,Characters!$A:$B,2,FALSE)</f>
        <v>#N/A</v>
      </c>
      <c r="F82" t="e">
        <f>VLOOKUP(musketeers!J82,Characters!$A:$B,2,FALSE)</f>
        <v>#N/A</v>
      </c>
      <c r="G82" t="e">
        <f>VLOOKUP(musketeers!K82,Characters!$A:$B,2,FALSE)</f>
        <v>#N/A</v>
      </c>
      <c r="H82" t="e">
        <f>VLOOKUP(musketeers!L82,Characters!$A:$B,2,FALSE)</f>
        <v>#N/A</v>
      </c>
      <c r="I82" t="e">
        <f>VLOOKUP(musketeers!M82,Characters!$A:$B,2,FALSE)</f>
        <v>#N/A</v>
      </c>
      <c r="J82" t="e">
        <f>VLOOKUP(musketeers!N82,Characters!$A:$B,2,FALSE)</f>
        <v>#N/A</v>
      </c>
      <c r="K82" t="e">
        <f>VLOOKUP(musketeers!O82,Characters!$A:$B,2,FALSE)</f>
        <v>#N/A</v>
      </c>
      <c r="L82" t="e">
        <f>VLOOKUP(musketeers!P82,Characters!$A:$B,2,FALSE)</f>
        <v>#N/A</v>
      </c>
    </row>
    <row r="83" spans="1:12" x14ac:dyDescent="0.3">
      <c r="A83">
        <f>musketeers!B83</f>
        <v>136</v>
      </c>
      <c r="B83">
        <f>musketeers!F83</f>
        <v>1</v>
      </c>
      <c r="C83">
        <f>VLOOKUP(musketeers!G83,Characters!$A:$B,2,FALSE)</f>
        <v>999</v>
      </c>
      <c r="D83" t="e">
        <f>VLOOKUP(musketeers!H83,Characters!$A:$B,2,FALSE)</f>
        <v>#N/A</v>
      </c>
      <c r="E83" t="e">
        <f>VLOOKUP(musketeers!I83,Characters!$A:$B,2,FALSE)</f>
        <v>#N/A</v>
      </c>
      <c r="F83" t="e">
        <f>VLOOKUP(musketeers!J83,Characters!$A:$B,2,FALSE)</f>
        <v>#N/A</v>
      </c>
      <c r="G83" t="e">
        <f>VLOOKUP(musketeers!K83,Characters!$A:$B,2,FALSE)</f>
        <v>#N/A</v>
      </c>
      <c r="H83" t="e">
        <f>VLOOKUP(musketeers!L83,Characters!$A:$B,2,FALSE)</f>
        <v>#N/A</v>
      </c>
      <c r="I83" t="e">
        <f>VLOOKUP(musketeers!M83,Characters!$A:$B,2,FALSE)</f>
        <v>#N/A</v>
      </c>
      <c r="J83" t="e">
        <f>VLOOKUP(musketeers!N83,Characters!$A:$B,2,FALSE)</f>
        <v>#N/A</v>
      </c>
      <c r="K83" t="e">
        <f>VLOOKUP(musketeers!O83,Characters!$A:$B,2,FALSE)</f>
        <v>#N/A</v>
      </c>
      <c r="L83" t="e">
        <f>VLOOKUP(musketeers!P83,Characters!$A:$B,2,FALSE)</f>
        <v>#N/A</v>
      </c>
    </row>
    <row r="84" spans="1:12" x14ac:dyDescent="0.3">
      <c r="A84">
        <f>musketeers!B84</f>
        <v>154</v>
      </c>
      <c r="B84">
        <f>musketeers!F84</f>
        <v>1</v>
      </c>
      <c r="C84">
        <f>VLOOKUP(musketeers!G84,Characters!$A:$B,2,FALSE)</f>
        <v>999</v>
      </c>
      <c r="D84" t="e">
        <f>VLOOKUP(musketeers!H84,Characters!$A:$B,2,FALSE)</f>
        <v>#N/A</v>
      </c>
      <c r="E84" t="e">
        <f>VLOOKUP(musketeers!I84,Characters!$A:$B,2,FALSE)</f>
        <v>#N/A</v>
      </c>
      <c r="F84" t="e">
        <f>VLOOKUP(musketeers!J84,Characters!$A:$B,2,FALSE)</f>
        <v>#N/A</v>
      </c>
      <c r="G84" t="e">
        <f>VLOOKUP(musketeers!K84,Characters!$A:$B,2,FALSE)</f>
        <v>#N/A</v>
      </c>
      <c r="H84" t="e">
        <f>VLOOKUP(musketeers!L84,Characters!$A:$B,2,FALSE)</f>
        <v>#N/A</v>
      </c>
      <c r="I84" t="e">
        <f>VLOOKUP(musketeers!M84,Characters!$A:$B,2,FALSE)</f>
        <v>#N/A</v>
      </c>
      <c r="J84" t="e">
        <f>VLOOKUP(musketeers!N84,Characters!$A:$B,2,FALSE)</f>
        <v>#N/A</v>
      </c>
      <c r="K84" t="e">
        <f>VLOOKUP(musketeers!O84,Characters!$A:$B,2,FALSE)</f>
        <v>#N/A</v>
      </c>
      <c r="L84" t="e">
        <f>VLOOKUP(musketeers!P84,Characters!$A:$B,2,FALSE)</f>
        <v>#N/A</v>
      </c>
    </row>
    <row r="85" spans="1:12" x14ac:dyDescent="0.3">
      <c r="A85">
        <f>musketeers!B85</f>
        <v>180</v>
      </c>
      <c r="B85">
        <f>musketeers!F85</f>
        <v>1</v>
      </c>
      <c r="C85">
        <f>VLOOKUP(musketeers!G85,Characters!$A:$B,2,FALSE)</f>
        <v>999</v>
      </c>
      <c r="D85" t="e">
        <f>VLOOKUP(musketeers!H85,Characters!$A:$B,2,FALSE)</f>
        <v>#N/A</v>
      </c>
      <c r="E85" t="e">
        <f>VLOOKUP(musketeers!I85,Characters!$A:$B,2,FALSE)</f>
        <v>#N/A</v>
      </c>
      <c r="F85" t="e">
        <f>VLOOKUP(musketeers!J85,Characters!$A:$B,2,FALSE)</f>
        <v>#N/A</v>
      </c>
      <c r="G85" t="e">
        <f>VLOOKUP(musketeers!K85,Characters!$A:$B,2,FALSE)</f>
        <v>#N/A</v>
      </c>
      <c r="H85" t="e">
        <f>VLOOKUP(musketeers!L85,Characters!$A:$B,2,FALSE)</f>
        <v>#N/A</v>
      </c>
      <c r="I85" t="e">
        <f>VLOOKUP(musketeers!M85,Characters!$A:$B,2,FALSE)</f>
        <v>#N/A</v>
      </c>
      <c r="J85" t="e">
        <f>VLOOKUP(musketeers!N85,Characters!$A:$B,2,FALSE)</f>
        <v>#N/A</v>
      </c>
      <c r="K85" t="e">
        <f>VLOOKUP(musketeers!O85,Characters!$A:$B,2,FALSE)</f>
        <v>#N/A</v>
      </c>
      <c r="L85" t="e">
        <f>VLOOKUP(musketeers!P85,Characters!$A:$B,2,FALSE)</f>
        <v>#N/A</v>
      </c>
    </row>
    <row r="86" spans="1:12" x14ac:dyDescent="0.3">
      <c r="A86">
        <f>musketeers!B86</f>
        <v>133</v>
      </c>
      <c r="B86">
        <f>musketeers!F86</f>
        <v>0</v>
      </c>
      <c r="C86" t="e">
        <f>VLOOKUP(musketeers!G86,Characters!$A:$B,2,FALSE)</f>
        <v>#N/A</v>
      </c>
      <c r="D86" t="e">
        <f>VLOOKUP(musketeers!H86,Characters!$A:$B,2,FALSE)</f>
        <v>#N/A</v>
      </c>
      <c r="E86" t="e">
        <f>VLOOKUP(musketeers!I86,Characters!$A:$B,2,FALSE)</f>
        <v>#N/A</v>
      </c>
      <c r="F86" t="e">
        <f>VLOOKUP(musketeers!J86,Characters!$A:$B,2,FALSE)</f>
        <v>#N/A</v>
      </c>
      <c r="G86" t="e">
        <f>VLOOKUP(musketeers!K86,Characters!$A:$B,2,FALSE)</f>
        <v>#N/A</v>
      </c>
      <c r="H86" t="e">
        <f>VLOOKUP(musketeers!L86,Characters!$A:$B,2,FALSE)</f>
        <v>#N/A</v>
      </c>
      <c r="I86" t="e">
        <f>VLOOKUP(musketeers!M86,Characters!$A:$B,2,FALSE)</f>
        <v>#N/A</v>
      </c>
      <c r="J86" t="e">
        <f>VLOOKUP(musketeers!N86,Characters!$A:$B,2,FALSE)</f>
        <v>#N/A</v>
      </c>
      <c r="K86" t="e">
        <f>VLOOKUP(musketeers!O86,Characters!$A:$B,2,FALSE)</f>
        <v>#N/A</v>
      </c>
      <c r="L86" t="e">
        <f>VLOOKUP(musketeers!P86,Characters!$A:$B,2,FALSE)</f>
        <v>#N/A</v>
      </c>
    </row>
    <row r="87" spans="1:12" x14ac:dyDescent="0.3">
      <c r="A87">
        <f>musketeers!B87</f>
        <v>89</v>
      </c>
      <c r="B87">
        <f>musketeers!F87</f>
        <v>1</v>
      </c>
      <c r="C87">
        <f>VLOOKUP(musketeers!G87,Characters!$A:$B,2,FALSE)</f>
        <v>2</v>
      </c>
      <c r="D87" t="e">
        <f>VLOOKUP(musketeers!H87,Characters!$A:$B,2,FALSE)</f>
        <v>#N/A</v>
      </c>
      <c r="E87" t="e">
        <f>VLOOKUP(musketeers!I87,Characters!$A:$B,2,FALSE)</f>
        <v>#N/A</v>
      </c>
      <c r="F87" t="e">
        <f>VLOOKUP(musketeers!J87,Characters!$A:$B,2,FALSE)</f>
        <v>#N/A</v>
      </c>
      <c r="G87" t="e">
        <f>VLOOKUP(musketeers!K87,Characters!$A:$B,2,FALSE)</f>
        <v>#N/A</v>
      </c>
      <c r="H87" t="e">
        <f>VLOOKUP(musketeers!L87,Characters!$A:$B,2,FALSE)</f>
        <v>#N/A</v>
      </c>
      <c r="I87" t="e">
        <f>VLOOKUP(musketeers!M87,Characters!$A:$B,2,FALSE)</f>
        <v>#N/A</v>
      </c>
      <c r="J87" t="e">
        <f>VLOOKUP(musketeers!N87,Characters!$A:$B,2,FALSE)</f>
        <v>#N/A</v>
      </c>
      <c r="K87" t="e">
        <f>VLOOKUP(musketeers!O87,Characters!$A:$B,2,FALSE)</f>
        <v>#N/A</v>
      </c>
      <c r="L87" t="e">
        <f>VLOOKUP(musketeers!P87,Characters!$A:$B,2,FALSE)</f>
        <v>#N/A</v>
      </c>
    </row>
    <row r="88" spans="1:12" x14ac:dyDescent="0.3">
      <c r="A88">
        <f>musketeers!B88</f>
        <v>114</v>
      </c>
      <c r="B88">
        <f>musketeers!F88</f>
        <v>1</v>
      </c>
      <c r="C88">
        <f>VLOOKUP(musketeers!G88,Characters!$A:$B,2,FALSE)</f>
        <v>999</v>
      </c>
      <c r="D88" t="e">
        <f>VLOOKUP(musketeers!H88,Characters!$A:$B,2,FALSE)</f>
        <v>#N/A</v>
      </c>
      <c r="E88" t="e">
        <f>VLOOKUP(musketeers!I88,Characters!$A:$B,2,FALSE)</f>
        <v>#N/A</v>
      </c>
      <c r="F88" t="e">
        <f>VLOOKUP(musketeers!J88,Characters!$A:$B,2,FALSE)</f>
        <v>#N/A</v>
      </c>
      <c r="G88" t="e">
        <f>VLOOKUP(musketeers!K88,Characters!$A:$B,2,FALSE)</f>
        <v>#N/A</v>
      </c>
      <c r="H88" t="e">
        <f>VLOOKUP(musketeers!L88,Characters!$A:$B,2,FALSE)</f>
        <v>#N/A</v>
      </c>
      <c r="I88" t="e">
        <f>VLOOKUP(musketeers!M88,Characters!$A:$B,2,FALSE)</f>
        <v>#N/A</v>
      </c>
      <c r="J88" t="e">
        <f>VLOOKUP(musketeers!N88,Characters!$A:$B,2,FALSE)</f>
        <v>#N/A</v>
      </c>
      <c r="K88" t="e">
        <f>VLOOKUP(musketeers!O88,Characters!$A:$B,2,FALSE)</f>
        <v>#N/A</v>
      </c>
      <c r="L88" t="e">
        <f>VLOOKUP(musketeers!P88,Characters!$A:$B,2,FALSE)</f>
        <v>#N/A</v>
      </c>
    </row>
    <row r="89" spans="1:12" x14ac:dyDescent="0.3">
      <c r="A89">
        <f>musketeers!B89</f>
        <v>163</v>
      </c>
      <c r="B89">
        <f>musketeers!F89</f>
        <v>1</v>
      </c>
      <c r="C89">
        <f>VLOOKUP(musketeers!G89,Characters!$A:$B,2,FALSE)</f>
        <v>2</v>
      </c>
      <c r="D89" t="e">
        <f>VLOOKUP(musketeers!H89,Characters!$A:$B,2,FALSE)</f>
        <v>#N/A</v>
      </c>
      <c r="E89" t="e">
        <f>VLOOKUP(musketeers!I89,Characters!$A:$B,2,FALSE)</f>
        <v>#N/A</v>
      </c>
      <c r="F89" t="e">
        <f>VLOOKUP(musketeers!J89,Characters!$A:$B,2,FALSE)</f>
        <v>#N/A</v>
      </c>
      <c r="G89" t="e">
        <f>VLOOKUP(musketeers!K89,Characters!$A:$B,2,FALSE)</f>
        <v>#N/A</v>
      </c>
      <c r="H89" t="e">
        <f>VLOOKUP(musketeers!L89,Characters!$A:$B,2,FALSE)</f>
        <v>#N/A</v>
      </c>
      <c r="I89" t="e">
        <f>VLOOKUP(musketeers!M89,Characters!$A:$B,2,FALSE)</f>
        <v>#N/A</v>
      </c>
      <c r="J89" t="e">
        <f>VLOOKUP(musketeers!N89,Characters!$A:$B,2,FALSE)</f>
        <v>#N/A</v>
      </c>
      <c r="K89" t="e">
        <f>VLOOKUP(musketeers!O89,Characters!$A:$B,2,FALSE)</f>
        <v>#N/A</v>
      </c>
      <c r="L89" t="e">
        <f>VLOOKUP(musketeers!P89,Characters!$A:$B,2,FALSE)</f>
        <v>#N/A</v>
      </c>
    </row>
    <row r="90" spans="1:12" x14ac:dyDescent="0.3">
      <c r="A90">
        <f>musketeers!B90</f>
        <v>75</v>
      </c>
      <c r="B90">
        <f>musketeers!F90</f>
        <v>1</v>
      </c>
      <c r="C90">
        <f>VLOOKUP(musketeers!G90,Characters!$A:$B,2,FALSE)</f>
        <v>2</v>
      </c>
      <c r="D90" t="e">
        <f>VLOOKUP(musketeers!H90,Characters!$A:$B,2,FALSE)</f>
        <v>#N/A</v>
      </c>
      <c r="E90" t="e">
        <f>VLOOKUP(musketeers!I90,Characters!$A:$B,2,FALSE)</f>
        <v>#N/A</v>
      </c>
      <c r="F90" t="e">
        <f>VLOOKUP(musketeers!J90,Characters!$A:$B,2,FALSE)</f>
        <v>#N/A</v>
      </c>
      <c r="G90" t="e">
        <f>VLOOKUP(musketeers!K90,Characters!$A:$B,2,FALSE)</f>
        <v>#N/A</v>
      </c>
      <c r="H90" t="e">
        <f>VLOOKUP(musketeers!L90,Characters!$A:$B,2,FALSE)</f>
        <v>#N/A</v>
      </c>
      <c r="I90" t="e">
        <f>VLOOKUP(musketeers!M90,Characters!$A:$B,2,FALSE)</f>
        <v>#N/A</v>
      </c>
      <c r="J90" t="e">
        <f>VLOOKUP(musketeers!N90,Characters!$A:$B,2,FALSE)</f>
        <v>#N/A</v>
      </c>
      <c r="K90" t="e">
        <f>VLOOKUP(musketeers!O90,Characters!$A:$B,2,FALSE)</f>
        <v>#N/A</v>
      </c>
      <c r="L90" t="e">
        <f>VLOOKUP(musketeers!P90,Characters!$A:$B,2,FALSE)</f>
        <v>#N/A</v>
      </c>
    </row>
    <row r="91" spans="1:12" x14ac:dyDescent="0.3">
      <c r="A91">
        <f>musketeers!B91</f>
        <v>87</v>
      </c>
      <c r="B91">
        <f>musketeers!F91</f>
        <v>1</v>
      </c>
      <c r="C91">
        <f>VLOOKUP(musketeers!G91,Characters!$A:$B,2,FALSE)</f>
        <v>2</v>
      </c>
      <c r="D91" t="e">
        <f>VLOOKUP(musketeers!H91,Characters!$A:$B,2,FALSE)</f>
        <v>#N/A</v>
      </c>
      <c r="E91" t="e">
        <f>VLOOKUP(musketeers!I91,Characters!$A:$B,2,FALSE)</f>
        <v>#N/A</v>
      </c>
      <c r="F91" t="e">
        <f>VLOOKUP(musketeers!J91,Characters!$A:$B,2,FALSE)</f>
        <v>#N/A</v>
      </c>
      <c r="G91" t="e">
        <f>VLOOKUP(musketeers!K91,Characters!$A:$B,2,FALSE)</f>
        <v>#N/A</v>
      </c>
      <c r="H91" t="e">
        <f>VLOOKUP(musketeers!L91,Characters!$A:$B,2,FALSE)</f>
        <v>#N/A</v>
      </c>
      <c r="I91" t="e">
        <f>VLOOKUP(musketeers!M91,Characters!$A:$B,2,FALSE)</f>
        <v>#N/A</v>
      </c>
      <c r="J91" t="e">
        <f>VLOOKUP(musketeers!N91,Characters!$A:$B,2,FALSE)</f>
        <v>#N/A</v>
      </c>
      <c r="K91" t="e">
        <f>VLOOKUP(musketeers!O91,Characters!$A:$B,2,FALSE)</f>
        <v>#N/A</v>
      </c>
      <c r="L91" t="e">
        <f>VLOOKUP(musketeers!P91,Characters!$A:$B,2,FALSE)</f>
        <v>#N/A</v>
      </c>
    </row>
    <row r="92" spans="1:12" x14ac:dyDescent="0.3">
      <c r="A92">
        <f>musketeers!B92</f>
        <v>251</v>
      </c>
      <c r="B92">
        <f>musketeers!F92</f>
        <v>1</v>
      </c>
      <c r="C92">
        <f>VLOOKUP(musketeers!G92,Characters!$A:$B,2,FALSE)</f>
        <v>2</v>
      </c>
      <c r="D92" t="e">
        <f>VLOOKUP(musketeers!H92,Characters!$A:$B,2,FALSE)</f>
        <v>#N/A</v>
      </c>
      <c r="E92" t="e">
        <f>VLOOKUP(musketeers!I92,Characters!$A:$B,2,FALSE)</f>
        <v>#N/A</v>
      </c>
      <c r="F92" t="e">
        <f>VLOOKUP(musketeers!J92,Characters!$A:$B,2,FALSE)</f>
        <v>#N/A</v>
      </c>
      <c r="G92" t="e">
        <f>VLOOKUP(musketeers!K92,Characters!$A:$B,2,FALSE)</f>
        <v>#N/A</v>
      </c>
      <c r="H92" t="e">
        <f>VLOOKUP(musketeers!L92,Characters!$A:$B,2,FALSE)</f>
        <v>#N/A</v>
      </c>
      <c r="I92" t="e">
        <f>VLOOKUP(musketeers!M92,Characters!$A:$B,2,FALSE)</f>
        <v>#N/A</v>
      </c>
      <c r="J92" t="e">
        <f>VLOOKUP(musketeers!N92,Characters!$A:$B,2,FALSE)</f>
        <v>#N/A</v>
      </c>
      <c r="K92" t="e">
        <f>VLOOKUP(musketeers!O92,Characters!$A:$B,2,FALSE)</f>
        <v>#N/A</v>
      </c>
      <c r="L92" t="e">
        <f>VLOOKUP(musketeers!P92,Characters!$A:$B,2,FALSE)</f>
        <v>#N/A</v>
      </c>
    </row>
    <row r="93" spans="1:12" x14ac:dyDescent="0.3">
      <c r="A93">
        <f>musketeers!B93</f>
        <v>18</v>
      </c>
      <c r="B93">
        <f>musketeers!F93</f>
        <v>1</v>
      </c>
      <c r="C93">
        <f>VLOOKUP(musketeers!G93,Characters!$A:$B,2,FALSE)</f>
        <v>2</v>
      </c>
      <c r="D93" t="e">
        <f>VLOOKUP(musketeers!H93,Characters!$A:$B,2,FALSE)</f>
        <v>#N/A</v>
      </c>
      <c r="E93" t="e">
        <f>VLOOKUP(musketeers!I93,Characters!$A:$B,2,FALSE)</f>
        <v>#N/A</v>
      </c>
      <c r="F93" t="e">
        <f>VLOOKUP(musketeers!J93,Characters!$A:$B,2,FALSE)</f>
        <v>#N/A</v>
      </c>
      <c r="G93" t="e">
        <f>VLOOKUP(musketeers!K93,Characters!$A:$B,2,FALSE)</f>
        <v>#N/A</v>
      </c>
      <c r="H93" t="e">
        <f>VLOOKUP(musketeers!L93,Characters!$A:$B,2,FALSE)</f>
        <v>#N/A</v>
      </c>
      <c r="I93" t="e">
        <f>VLOOKUP(musketeers!M93,Characters!$A:$B,2,FALSE)</f>
        <v>#N/A</v>
      </c>
      <c r="J93" t="e">
        <f>VLOOKUP(musketeers!N93,Characters!$A:$B,2,FALSE)</f>
        <v>#N/A</v>
      </c>
      <c r="K93" t="e">
        <f>VLOOKUP(musketeers!O93,Characters!$A:$B,2,FALSE)</f>
        <v>#N/A</v>
      </c>
      <c r="L93" t="e">
        <f>VLOOKUP(musketeers!P93,Characters!$A:$B,2,FALSE)</f>
        <v>#N/A</v>
      </c>
    </row>
    <row r="94" spans="1:12" x14ac:dyDescent="0.3">
      <c r="A94">
        <f>musketeers!B94</f>
        <v>50</v>
      </c>
      <c r="B94">
        <f>musketeers!F94</f>
        <v>3</v>
      </c>
      <c r="C94">
        <f>VLOOKUP(musketeers!G94,Characters!$A:$B,2,FALSE)</f>
        <v>1001</v>
      </c>
      <c r="D94">
        <f>VLOOKUP(musketeers!H94,Characters!$A:$B,2,FALSE)</f>
        <v>2</v>
      </c>
      <c r="E94">
        <f>VLOOKUP(musketeers!I94,Characters!$A:$B,2,FALSE)</f>
        <v>999</v>
      </c>
      <c r="F94" t="e">
        <f>VLOOKUP(musketeers!J94,Characters!$A:$B,2,FALSE)</f>
        <v>#N/A</v>
      </c>
      <c r="G94" t="e">
        <f>VLOOKUP(musketeers!K94,Characters!$A:$B,2,FALSE)</f>
        <v>#N/A</v>
      </c>
      <c r="H94" t="e">
        <f>VLOOKUP(musketeers!L94,Characters!$A:$B,2,FALSE)</f>
        <v>#N/A</v>
      </c>
      <c r="I94" t="e">
        <f>VLOOKUP(musketeers!M94,Characters!$A:$B,2,FALSE)</f>
        <v>#N/A</v>
      </c>
      <c r="J94" t="e">
        <f>VLOOKUP(musketeers!N94,Characters!$A:$B,2,FALSE)</f>
        <v>#N/A</v>
      </c>
      <c r="K94" t="e">
        <f>VLOOKUP(musketeers!O94,Characters!$A:$B,2,FALSE)</f>
        <v>#N/A</v>
      </c>
      <c r="L94" t="e">
        <f>VLOOKUP(musketeers!P94,Characters!$A:$B,2,FALSE)</f>
        <v>#N/A</v>
      </c>
    </row>
    <row r="95" spans="1:12" x14ac:dyDescent="0.3">
      <c r="A95">
        <f>musketeers!B95</f>
        <v>218</v>
      </c>
      <c r="B95">
        <f>musketeers!F95</f>
        <v>1</v>
      </c>
      <c r="C95">
        <f>VLOOKUP(musketeers!G95,Characters!$A:$B,2,FALSE)</f>
        <v>999</v>
      </c>
      <c r="D95" t="e">
        <f>VLOOKUP(musketeers!H95,Characters!$A:$B,2,FALSE)</f>
        <v>#N/A</v>
      </c>
      <c r="E95" t="e">
        <f>VLOOKUP(musketeers!I95,Characters!$A:$B,2,FALSE)</f>
        <v>#N/A</v>
      </c>
      <c r="F95" t="e">
        <f>VLOOKUP(musketeers!J95,Characters!$A:$B,2,FALSE)</f>
        <v>#N/A</v>
      </c>
      <c r="G95" t="e">
        <f>VLOOKUP(musketeers!K95,Characters!$A:$B,2,FALSE)</f>
        <v>#N/A</v>
      </c>
      <c r="H95" t="e">
        <f>VLOOKUP(musketeers!L95,Characters!$A:$B,2,FALSE)</f>
        <v>#N/A</v>
      </c>
      <c r="I95" t="e">
        <f>VLOOKUP(musketeers!M95,Characters!$A:$B,2,FALSE)</f>
        <v>#N/A</v>
      </c>
      <c r="J95" t="e">
        <f>VLOOKUP(musketeers!N95,Characters!$A:$B,2,FALSE)</f>
        <v>#N/A</v>
      </c>
      <c r="K95" t="e">
        <f>VLOOKUP(musketeers!O95,Characters!$A:$B,2,FALSE)</f>
        <v>#N/A</v>
      </c>
      <c r="L95" t="e">
        <f>VLOOKUP(musketeers!P95,Characters!$A:$B,2,FALSE)</f>
        <v>#N/A</v>
      </c>
    </row>
    <row r="96" spans="1:12" x14ac:dyDescent="0.3">
      <c r="A96">
        <f>musketeers!B96</f>
        <v>149</v>
      </c>
      <c r="B96">
        <f>musketeers!F96</f>
        <v>0</v>
      </c>
      <c r="C96" t="e">
        <f>VLOOKUP(musketeers!G96,Characters!$A:$B,2,FALSE)</f>
        <v>#N/A</v>
      </c>
      <c r="D96" t="e">
        <f>VLOOKUP(musketeers!H96,Characters!$A:$B,2,FALSE)</f>
        <v>#N/A</v>
      </c>
      <c r="E96" t="e">
        <f>VLOOKUP(musketeers!I96,Characters!$A:$B,2,FALSE)</f>
        <v>#N/A</v>
      </c>
      <c r="F96" t="e">
        <f>VLOOKUP(musketeers!J96,Characters!$A:$B,2,FALSE)</f>
        <v>#N/A</v>
      </c>
      <c r="G96" t="e">
        <f>VLOOKUP(musketeers!K96,Characters!$A:$B,2,FALSE)</f>
        <v>#N/A</v>
      </c>
      <c r="H96" t="e">
        <f>VLOOKUP(musketeers!L96,Characters!$A:$B,2,FALSE)</f>
        <v>#N/A</v>
      </c>
      <c r="I96" t="e">
        <f>VLOOKUP(musketeers!M96,Characters!$A:$B,2,FALSE)</f>
        <v>#N/A</v>
      </c>
      <c r="J96" t="e">
        <f>VLOOKUP(musketeers!N96,Characters!$A:$B,2,FALSE)</f>
        <v>#N/A</v>
      </c>
      <c r="K96" t="e">
        <f>VLOOKUP(musketeers!O96,Characters!$A:$B,2,FALSE)</f>
        <v>#N/A</v>
      </c>
      <c r="L96" t="e">
        <f>VLOOKUP(musketeers!P96,Characters!$A:$B,2,FALSE)</f>
        <v>#N/A</v>
      </c>
    </row>
    <row r="97" spans="1:12" x14ac:dyDescent="0.3">
      <c r="A97">
        <f>musketeers!B97</f>
        <v>99</v>
      </c>
      <c r="B97">
        <f>musketeers!F97</f>
        <v>1</v>
      </c>
      <c r="C97">
        <f>VLOOKUP(musketeers!G97,Characters!$A:$B,2,FALSE)</f>
        <v>2</v>
      </c>
      <c r="D97" t="e">
        <f>VLOOKUP(musketeers!H97,Characters!$A:$B,2,FALSE)</f>
        <v>#N/A</v>
      </c>
      <c r="E97" t="e">
        <f>VLOOKUP(musketeers!I97,Characters!$A:$B,2,FALSE)</f>
        <v>#N/A</v>
      </c>
      <c r="F97" t="e">
        <f>VLOOKUP(musketeers!J97,Characters!$A:$B,2,FALSE)</f>
        <v>#N/A</v>
      </c>
      <c r="G97" t="e">
        <f>VLOOKUP(musketeers!K97,Characters!$A:$B,2,FALSE)</f>
        <v>#N/A</v>
      </c>
      <c r="H97" t="e">
        <f>VLOOKUP(musketeers!L97,Characters!$A:$B,2,FALSE)</f>
        <v>#N/A</v>
      </c>
      <c r="I97" t="e">
        <f>VLOOKUP(musketeers!M97,Characters!$A:$B,2,FALSE)</f>
        <v>#N/A</v>
      </c>
      <c r="J97" t="e">
        <f>VLOOKUP(musketeers!N97,Characters!$A:$B,2,FALSE)</f>
        <v>#N/A</v>
      </c>
      <c r="K97" t="e">
        <f>VLOOKUP(musketeers!O97,Characters!$A:$B,2,FALSE)</f>
        <v>#N/A</v>
      </c>
      <c r="L97" t="e">
        <f>VLOOKUP(musketeers!P97,Characters!$A:$B,2,FALSE)</f>
        <v>#N/A</v>
      </c>
    </row>
    <row r="98" spans="1:12" x14ac:dyDescent="0.3">
      <c r="A98">
        <f>musketeers!B98</f>
        <v>49</v>
      </c>
      <c r="B98">
        <f>musketeers!F98</f>
        <v>1</v>
      </c>
      <c r="C98">
        <f>VLOOKUP(musketeers!G98,Characters!$A:$B,2,FALSE)</f>
        <v>2</v>
      </c>
      <c r="D98" t="e">
        <f>VLOOKUP(musketeers!H98,Characters!$A:$B,2,FALSE)</f>
        <v>#N/A</v>
      </c>
      <c r="E98" t="e">
        <f>VLOOKUP(musketeers!I98,Characters!$A:$B,2,FALSE)</f>
        <v>#N/A</v>
      </c>
      <c r="F98" t="e">
        <f>VLOOKUP(musketeers!J98,Characters!$A:$B,2,FALSE)</f>
        <v>#N/A</v>
      </c>
      <c r="G98" t="e">
        <f>VLOOKUP(musketeers!K98,Characters!$A:$B,2,FALSE)</f>
        <v>#N/A</v>
      </c>
      <c r="H98" t="e">
        <f>VLOOKUP(musketeers!L98,Characters!$A:$B,2,FALSE)</f>
        <v>#N/A</v>
      </c>
      <c r="I98" t="e">
        <f>VLOOKUP(musketeers!M98,Characters!$A:$B,2,FALSE)</f>
        <v>#N/A</v>
      </c>
      <c r="J98" t="e">
        <f>VLOOKUP(musketeers!N98,Characters!$A:$B,2,FALSE)</f>
        <v>#N/A</v>
      </c>
      <c r="K98" t="e">
        <f>VLOOKUP(musketeers!O98,Characters!$A:$B,2,FALSE)</f>
        <v>#N/A</v>
      </c>
      <c r="L98" t="e">
        <f>VLOOKUP(musketeers!P98,Characters!$A:$B,2,FALSE)</f>
        <v>#N/A</v>
      </c>
    </row>
    <row r="99" spans="1:12" x14ac:dyDescent="0.3">
      <c r="A99">
        <f>musketeers!B99</f>
        <v>21</v>
      </c>
      <c r="B99">
        <f>musketeers!F99</f>
        <v>1</v>
      </c>
      <c r="C99">
        <f>VLOOKUP(musketeers!G99,Characters!$A:$B,2,FALSE)</f>
        <v>120</v>
      </c>
      <c r="D99" t="e">
        <f>VLOOKUP(musketeers!H99,Characters!$A:$B,2,FALSE)</f>
        <v>#N/A</v>
      </c>
      <c r="E99" t="e">
        <f>VLOOKUP(musketeers!I99,Characters!$A:$B,2,FALSE)</f>
        <v>#N/A</v>
      </c>
      <c r="F99" t="e">
        <f>VLOOKUP(musketeers!J99,Characters!$A:$B,2,FALSE)</f>
        <v>#N/A</v>
      </c>
      <c r="G99" t="e">
        <f>VLOOKUP(musketeers!K99,Characters!$A:$B,2,FALSE)</f>
        <v>#N/A</v>
      </c>
      <c r="H99" t="e">
        <f>VLOOKUP(musketeers!L99,Characters!$A:$B,2,FALSE)</f>
        <v>#N/A</v>
      </c>
      <c r="I99" t="e">
        <f>VLOOKUP(musketeers!M99,Characters!$A:$B,2,FALSE)</f>
        <v>#N/A</v>
      </c>
      <c r="J99" t="e">
        <f>VLOOKUP(musketeers!N99,Characters!$A:$B,2,FALSE)</f>
        <v>#N/A</v>
      </c>
      <c r="K99" t="e">
        <f>VLOOKUP(musketeers!O99,Characters!$A:$B,2,FALSE)</f>
        <v>#N/A</v>
      </c>
      <c r="L99" t="e">
        <f>VLOOKUP(musketeers!P99,Characters!$A:$B,2,FALSE)</f>
        <v>#N/A</v>
      </c>
    </row>
    <row r="100" spans="1:12" x14ac:dyDescent="0.3">
      <c r="A100">
        <f>musketeers!B100</f>
        <v>215</v>
      </c>
      <c r="B100">
        <f>musketeers!F100</f>
        <v>0</v>
      </c>
      <c r="C100" t="e">
        <f>VLOOKUP(musketeers!G100,Characters!$A:$B,2,FALSE)</f>
        <v>#N/A</v>
      </c>
      <c r="D100" t="e">
        <f>VLOOKUP(musketeers!H100,Characters!$A:$B,2,FALSE)</f>
        <v>#N/A</v>
      </c>
      <c r="E100" t="e">
        <f>VLOOKUP(musketeers!I100,Characters!$A:$B,2,FALSE)</f>
        <v>#N/A</v>
      </c>
      <c r="F100" t="e">
        <f>VLOOKUP(musketeers!J100,Characters!$A:$B,2,FALSE)</f>
        <v>#N/A</v>
      </c>
      <c r="G100" t="e">
        <f>VLOOKUP(musketeers!K100,Characters!$A:$B,2,FALSE)</f>
        <v>#N/A</v>
      </c>
      <c r="H100" t="e">
        <f>VLOOKUP(musketeers!L100,Characters!$A:$B,2,FALSE)</f>
        <v>#N/A</v>
      </c>
      <c r="I100" t="e">
        <f>VLOOKUP(musketeers!M100,Characters!$A:$B,2,FALSE)</f>
        <v>#N/A</v>
      </c>
      <c r="J100" t="e">
        <f>VLOOKUP(musketeers!N100,Characters!$A:$B,2,FALSE)</f>
        <v>#N/A</v>
      </c>
      <c r="K100" t="e">
        <f>VLOOKUP(musketeers!O100,Characters!$A:$B,2,FALSE)</f>
        <v>#N/A</v>
      </c>
      <c r="L100" t="e">
        <f>VLOOKUP(musketeers!P100,Characters!$A:$B,2,FALSE)</f>
        <v>#N/A</v>
      </c>
    </row>
    <row r="101" spans="1:12" x14ac:dyDescent="0.3">
      <c r="A101">
        <f>musketeers!B101</f>
        <v>229</v>
      </c>
      <c r="B101">
        <f>musketeers!F101</f>
        <v>1</v>
      </c>
      <c r="C101">
        <f>VLOOKUP(musketeers!G101,Characters!$A:$B,2,FALSE)</f>
        <v>999</v>
      </c>
      <c r="D101" t="e">
        <f>VLOOKUP(musketeers!H101,Characters!$A:$B,2,FALSE)</f>
        <v>#N/A</v>
      </c>
      <c r="E101" t="e">
        <f>VLOOKUP(musketeers!I101,Characters!$A:$B,2,FALSE)</f>
        <v>#N/A</v>
      </c>
      <c r="F101" t="e">
        <f>VLOOKUP(musketeers!J101,Characters!$A:$B,2,FALSE)</f>
        <v>#N/A</v>
      </c>
      <c r="G101" t="e">
        <f>VLOOKUP(musketeers!K101,Characters!$A:$B,2,FALSE)</f>
        <v>#N/A</v>
      </c>
      <c r="H101" t="e">
        <f>VLOOKUP(musketeers!L101,Characters!$A:$B,2,FALSE)</f>
        <v>#N/A</v>
      </c>
      <c r="I101" t="e">
        <f>VLOOKUP(musketeers!M101,Characters!$A:$B,2,FALSE)</f>
        <v>#N/A</v>
      </c>
      <c r="J101" t="e">
        <f>VLOOKUP(musketeers!N101,Characters!$A:$B,2,FALSE)</f>
        <v>#N/A</v>
      </c>
      <c r="K101" t="e">
        <f>VLOOKUP(musketeers!O101,Characters!$A:$B,2,FALSE)</f>
        <v>#N/A</v>
      </c>
      <c r="L101" t="e">
        <f>VLOOKUP(musketeers!P101,Characters!$A:$B,2,FALSE)</f>
        <v>#N/A</v>
      </c>
    </row>
    <row r="102" spans="1:12" x14ac:dyDescent="0.3">
      <c r="A102">
        <f>musketeers!B102</f>
        <v>146</v>
      </c>
      <c r="B102">
        <f>musketeers!F102</f>
        <v>1</v>
      </c>
      <c r="C102">
        <f>VLOOKUP(musketeers!G102,Characters!$A:$B,2,FALSE)</f>
        <v>999</v>
      </c>
      <c r="D102" t="e">
        <f>VLOOKUP(musketeers!H102,Characters!$A:$B,2,FALSE)</f>
        <v>#N/A</v>
      </c>
      <c r="E102" t="e">
        <f>VLOOKUP(musketeers!I102,Characters!$A:$B,2,FALSE)</f>
        <v>#N/A</v>
      </c>
      <c r="F102" t="e">
        <f>VLOOKUP(musketeers!J102,Characters!$A:$B,2,FALSE)</f>
        <v>#N/A</v>
      </c>
      <c r="G102" t="e">
        <f>VLOOKUP(musketeers!K102,Characters!$A:$B,2,FALSE)</f>
        <v>#N/A</v>
      </c>
      <c r="H102" t="e">
        <f>VLOOKUP(musketeers!L102,Characters!$A:$B,2,FALSE)</f>
        <v>#N/A</v>
      </c>
      <c r="I102" t="e">
        <f>VLOOKUP(musketeers!M102,Characters!$A:$B,2,FALSE)</f>
        <v>#N/A</v>
      </c>
      <c r="J102" t="e">
        <f>VLOOKUP(musketeers!N102,Characters!$A:$B,2,FALSE)</f>
        <v>#N/A</v>
      </c>
      <c r="K102" t="e">
        <f>VLOOKUP(musketeers!O102,Characters!$A:$B,2,FALSE)</f>
        <v>#N/A</v>
      </c>
      <c r="L102" t="e">
        <f>VLOOKUP(musketeers!P102,Characters!$A:$B,2,FALSE)</f>
        <v>#N/A</v>
      </c>
    </row>
    <row r="103" spans="1:12" x14ac:dyDescent="0.3">
      <c r="A103">
        <f>musketeers!B103</f>
        <v>258</v>
      </c>
      <c r="B103">
        <f>musketeers!F103</f>
        <v>2</v>
      </c>
      <c r="C103">
        <f>VLOOKUP(musketeers!G103,Characters!$A:$B,2,FALSE)</f>
        <v>999</v>
      </c>
      <c r="D103">
        <f>VLOOKUP(musketeers!H103,Characters!$A:$B,2,FALSE)</f>
        <v>2</v>
      </c>
      <c r="E103" t="e">
        <f>VLOOKUP(musketeers!I103,Characters!$A:$B,2,FALSE)</f>
        <v>#N/A</v>
      </c>
      <c r="F103" t="e">
        <f>VLOOKUP(musketeers!J103,Characters!$A:$B,2,FALSE)</f>
        <v>#N/A</v>
      </c>
      <c r="G103" t="e">
        <f>VLOOKUP(musketeers!K103,Characters!$A:$B,2,FALSE)</f>
        <v>#N/A</v>
      </c>
      <c r="H103" t="e">
        <f>VLOOKUP(musketeers!L103,Characters!$A:$B,2,FALSE)</f>
        <v>#N/A</v>
      </c>
      <c r="I103" t="e">
        <f>VLOOKUP(musketeers!M103,Characters!$A:$B,2,FALSE)</f>
        <v>#N/A</v>
      </c>
      <c r="J103" t="e">
        <f>VLOOKUP(musketeers!N103,Characters!$A:$B,2,FALSE)</f>
        <v>#N/A</v>
      </c>
      <c r="K103" t="e">
        <f>VLOOKUP(musketeers!O103,Characters!$A:$B,2,FALSE)</f>
        <v>#N/A</v>
      </c>
      <c r="L103" t="e">
        <f>VLOOKUP(musketeers!P103,Characters!$A:$B,2,FALSE)</f>
        <v>#N/A</v>
      </c>
    </row>
    <row r="104" spans="1:12" x14ac:dyDescent="0.3">
      <c r="A104">
        <f>musketeers!B104</f>
        <v>90</v>
      </c>
      <c r="B104">
        <f>musketeers!F104</f>
        <v>2</v>
      </c>
      <c r="C104">
        <f>VLOOKUP(musketeers!G104,Characters!$A:$B,2,FALSE)</f>
        <v>2</v>
      </c>
      <c r="D104">
        <f>VLOOKUP(musketeers!H104,Characters!$A:$B,2,FALSE)</f>
        <v>999</v>
      </c>
      <c r="E104" t="e">
        <f>VLOOKUP(musketeers!I104,Characters!$A:$B,2,FALSE)</f>
        <v>#N/A</v>
      </c>
      <c r="F104" t="e">
        <f>VLOOKUP(musketeers!J104,Characters!$A:$B,2,FALSE)</f>
        <v>#N/A</v>
      </c>
      <c r="G104" t="e">
        <f>VLOOKUP(musketeers!K104,Characters!$A:$B,2,FALSE)</f>
        <v>#N/A</v>
      </c>
      <c r="H104" t="e">
        <f>VLOOKUP(musketeers!L104,Characters!$A:$B,2,FALSE)</f>
        <v>#N/A</v>
      </c>
      <c r="I104" t="e">
        <f>VLOOKUP(musketeers!M104,Characters!$A:$B,2,FALSE)</f>
        <v>#N/A</v>
      </c>
      <c r="J104" t="e">
        <f>VLOOKUP(musketeers!N104,Characters!$A:$B,2,FALSE)</f>
        <v>#N/A</v>
      </c>
      <c r="K104" t="e">
        <f>VLOOKUP(musketeers!O104,Characters!$A:$B,2,FALSE)</f>
        <v>#N/A</v>
      </c>
      <c r="L104" t="e">
        <f>VLOOKUP(musketeers!P104,Characters!$A:$B,2,FALSE)</f>
        <v>#N/A</v>
      </c>
    </row>
    <row r="105" spans="1:12" x14ac:dyDescent="0.3">
      <c r="A105">
        <f>musketeers!B105</f>
        <v>143</v>
      </c>
      <c r="B105">
        <f>musketeers!F105</f>
        <v>1</v>
      </c>
      <c r="C105">
        <f>VLOOKUP(musketeers!G105,Characters!$A:$B,2,FALSE)</f>
        <v>999</v>
      </c>
      <c r="D105" t="e">
        <f>VLOOKUP(musketeers!H105,Characters!$A:$B,2,FALSE)</f>
        <v>#N/A</v>
      </c>
      <c r="E105" t="e">
        <f>VLOOKUP(musketeers!I105,Characters!$A:$B,2,FALSE)</f>
        <v>#N/A</v>
      </c>
      <c r="F105" t="e">
        <f>VLOOKUP(musketeers!J105,Characters!$A:$B,2,FALSE)</f>
        <v>#N/A</v>
      </c>
      <c r="G105" t="e">
        <f>VLOOKUP(musketeers!K105,Characters!$A:$B,2,FALSE)</f>
        <v>#N/A</v>
      </c>
      <c r="H105" t="e">
        <f>VLOOKUP(musketeers!L105,Characters!$A:$B,2,FALSE)</f>
        <v>#N/A</v>
      </c>
      <c r="I105" t="e">
        <f>VLOOKUP(musketeers!M105,Characters!$A:$B,2,FALSE)</f>
        <v>#N/A</v>
      </c>
      <c r="J105" t="e">
        <f>VLOOKUP(musketeers!N105,Characters!$A:$B,2,FALSE)</f>
        <v>#N/A</v>
      </c>
      <c r="K105" t="e">
        <f>VLOOKUP(musketeers!O105,Characters!$A:$B,2,FALSE)</f>
        <v>#N/A</v>
      </c>
      <c r="L105" t="e">
        <f>VLOOKUP(musketeers!P105,Characters!$A:$B,2,FALSE)</f>
        <v>#N/A</v>
      </c>
    </row>
    <row r="106" spans="1:12" x14ac:dyDescent="0.3">
      <c r="A106">
        <f>musketeers!B106</f>
        <v>151</v>
      </c>
      <c r="B106">
        <f>musketeers!F106</f>
        <v>1</v>
      </c>
      <c r="C106">
        <f>VLOOKUP(musketeers!G106,Characters!$A:$B,2,FALSE)</f>
        <v>999</v>
      </c>
      <c r="D106" t="e">
        <f>VLOOKUP(musketeers!H106,Characters!$A:$B,2,FALSE)</f>
        <v>#N/A</v>
      </c>
      <c r="E106" t="e">
        <f>VLOOKUP(musketeers!I106,Characters!$A:$B,2,FALSE)</f>
        <v>#N/A</v>
      </c>
      <c r="F106" t="e">
        <f>VLOOKUP(musketeers!J106,Characters!$A:$B,2,FALSE)</f>
        <v>#N/A</v>
      </c>
      <c r="G106" t="e">
        <f>VLOOKUP(musketeers!K106,Characters!$A:$B,2,FALSE)</f>
        <v>#N/A</v>
      </c>
      <c r="H106" t="e">
        <f>VLOOKUP(musketeers!L106,Characters!$A:$B,2,FALSE)</f>
        <v>#N/A</v>
      </c>
      <c r="I106" t="e">
        <f>VLOOKUP(musketeers!M106,Characters!$A:$B,2,FALSE)</f>
        <v>#N/A</v>
      </c>
      <c r="J106" t="e">
        <f>VLOOKUP(musketeers!N106,Characters!$A:$B,2,FALSE)</f>
        <v>#N/A</v>
      </c>
      <c r="K106" t="e">
        <f>VLOOKUP(musketeers!O106,Characters!$A:$B,2,FALSE)</f>
        <v>#N/A</v>
      </c>
      <c r="L106" t="e">
        <f>VLOOKUP(musketeers!P106,Characters!$A:$B,2,FALSE)</f>
        <v>#N/A</v>
      </c>
    </row>
    <row r="107" spans="1:12" x14ac:dyDescent="0.3">
      <c r="A107">
        <f>musketeers!B107</f>
        <v>25</v>
      </c>
      <c r="B107">
        <f>musketeers!F107</f>
        <v>2</v>
      </c>
      <c r="C107">
        <f>VLOOKUP(musketeers!G107,Characters!$A:$B,2,FALSE)</f>
        <v>999</v>
      </c>
      <c r="D107">
        <f>VLOOKUP(musketeers!H107,Characters!$A:$B,2,FALSE)</f>
        <v>999</v>
      </c>
      <c r="E107" t="e">
        <f>VLOOKUP(musketeers!I107,Characters!$A:$B,2,FALSE)</f>
        <v>#N/A</v>
      </c>
      <c r="F107" t="e">
        <f>VLOOKUP(musketeers!J107,Characters!$A:$B,2,FALSE)</f>
        <v>#N/A</v>
      </c>
      <c r="G107" t="e">
        <f>VLOOKUP(musketeers!K107,Characters!$A:$B,2,FALSE)</f>
        <v>#N/A</v>
      </c>
      <c r="H107" t="e">
        <f>VLOOKUP(musketeers!L107,Characters!$A:$B,2,FALSE)</f>
        <v>#N/A</v>
      </c>
      <c r="I107" t="e">
        <f>VLOOKUP(musketeers!M107,Characters!$A:$B,2,FALSE)</f>
        <v>#N/A</v>
      </c>
      <c r="J107" t="e">
        <f>VLOOKUP(musketeers!N107,Characters!$A:$B,2,FALSE)</f>
        <v>#N/A</v>
      </c>
      <c r="K107" t="e">
        <f>VLOOKUP(musketeers!O107,Characters!$A:$B,2,FALSE)</f>
        <v>#N/A</v>
      </c>
      <c r="L107" t="e">
        <f>VLOOKUP(musketeers!P107,Characters!$A:$B,2,FALSE)</f>
        <v>#N/A</v>
      </c>
    </row>
    <row r="108" spans="1:12" x14ac:dyDescent="0.3">
      <c r="A108">
        <f>musketeers!B108</f>
        <v>247</v>
      </c>
      <c r="B108">
        <f>musketeers!F108</f>
        <v>1</v>
      </c>
      <c r="C108">
        <f>VLOOKUP(musketeers!G108,Characters!$A:$B,2,FALSE)</f>
        <v>999</v>
      </c>
      <c r="D108" t="e">
        <f>VLOOKUP(musketeers!H108,Characters!$A:$B,2,FALSE)</f>
        <v>#N/A</v>
      </c>
      <c r="E108" t="e">
        <f>VLOOKUP(musketeers!I108,Characters!$A:$B,2,FALSE)</f>
        <v>#N/A</v>
      </c>
      <c r="F108" t="e">
        <f>VLOOKUP(musketeers!J108,Characters!$A:$B,2,FALSE)</f>
        <v>#N/A</v>
      </c>
      <c r="G108" t="e">
        <f>VLOOKUP(musketeers!K108,Characters!$A:$B,2,FALSE)</f>
        <v>#N/A</v>
      </c>
      <c r="H108" t="e">
        <f>VLOOKUP(musketeers!L108,Characters!$A:$B,2,FALSE)</f>
        <v>#N/A</v>
      </c>
      <c r="I108" t="e">
        <f>VLOOKUP(musketeers!M108,Characters!$A:$B,2,FALSE)</f>
        <v>#N/A</v>
      </c>
      <c r="J108" t="e">
        <f>VLOOKUP(musketeers!N108,Characters!$A:$B,2,FALSE)</f>
        <v>#N/A</v>
      </c>
      <c r="K108" t="e">
        <f>VLOOKUP(musketeers!O108,Characters!$A:$B,2,FALSE)</f>
        <v>#N/A</v>
      </c>
      <c r="L108" t="e">
        <f>VLOOKUP(musketeers!P108,Characters!$A:$B,2,FALSE)</f>
        <v>#N/A</v>
      </c>
    </row>
    <row r="109" spans="1:12" x14ac:dyDescent="0.3">
      <c r="A109">
        <f>musketeers!B109</f>
        <v>37</v>
      </c>
      <c r="B109">
        <f>musketeers!F109</f>
        <v>2</v>
      </c>
      <c r="C109">
        <f>VLOOKUP(musketeers!G109,Characters!$A:$B,2,FALSE)</f>
        <v>120</v>
      </c>
      <c r="D109">
        <f>VLOOKUP(musketeers!H109,Characters!$A:$B,2,FALSE)</f>
        <v>999</v>
      </c>
      <c r="E109" t="e">
        <f>VLOOKUP(musketeers!I109,Characters!$A:$B,2,FALSE)</f>
        <v>#N/A</v>
      </c>
      <c r="F109" t="e">
        <f>VLOOKUP(musketeers!J109,Characters!$A:$B,2,FALSE)</f>
        <v>#N/A</v>
      </c>
      <c r="G109" t="e">
        <f>VLOOKUP(musketeers!K109,Characters!$A:$B,2,FALSE)</f>
        <v>#N/A</v>
      </c>
      <c r="H109" t="e">
        <f>VLOOKUP(musketeers!L109,Characters!$A:$B,2,FALSE)</f>
        <v>#N/A</v>
      </c>
      <c r="I109" t="e">
        <f>VLOOKUP(musketeers!M109,Characters!$A:$B,2,FALSE)</f>
        <v>#N/A</v>
      </c>
      <c r="J109" t="e">
        <f>VLOOKUP(musketeers!N109,Characters!$A:$B,2,FALSE)</f>
        <v>#N/A</v>
      </c>
      <c r="K109" t="e">
        <f>VLOOKUP(musketeers!O109,Characters!$A:$B,2,FALSE)</f>
        <v>#N/A</v>
      </c>
      <c r="L109" t="e">
        <f>VLOOKUP(musketeers!P109,Characters!$A:$B,2,FALSE)</f>
        <v>#N/A</v>
      </c>
    </row>
    <row r="110" spans="1:12" x14ac:dyDescent="0.3">
      <c r="A110">
        <f>musketeers!B110</f>
        <v>52</v>
      </c>
      <c r="B110">
        <f>musketeers!F110</f>
        <v>1</v>
      </c>
      <c r="C110">
        <f>VLOOKUP(musketeers!G110,Characters!$A:$B,2,FALSE)</f>
        <v>2</v>
      </c>
      <c r="D110" t="e">
        <f>VLOOKUP(musketeers!H110,Characters!$A:$B,2,FALSE)</f>
        <v>#N/A</v>
      </c>
      <c r="E110" t="e">
        <f>VLOOKUP(musketeers!I110,Characters!$A:$B,2,FALSE)</f>
        <v>#N/A</v>
      </c>
      <c r="F110" t="e">
        <f>VLOOKUP(musketeers!J110,Characters!$A:$B,2,FALSE)</f>
        <v>#N/A</v>
      </c>
      <c r="G110" t="e">
        <f>VLOOKUP(musketeers!K110,Characters!$A:$B,2,FALSE)</f>
        <v>#N/A</v>
      </c>
      <c r="H110" t="e">
        <f>VLOOKUP(musketeers!L110,Characters!$A:$B,2,FALSE)</f>
        <v>#N/A</v>
      </c>
      <c r="I110" t="e">
        <f>VLOOKUP(musketeers!M110,Characters!$A:$B,2,FALSE)</f>
        <v>#N/A</v>
      </c>
      <c r="J110" t="e">
        <f>VLOOKUP(musketeers!N110,Characters!$A:$B,2,FALSE)</f>
        <v>#N/A</v>
      </c>
      <c r="K110" t="e">
        <f>VLOOKUP(musketeers!O110,Characters!$A:$B,2,FALSE)</f>
        <v>#N/A</v>
      </c>
      <c r="L110" t="e">
        <f>VLOOKUP(musketeers!P110,Characters!$A:$B,2,FALSE)</f>
        <v>#N/A</v>
      </c>
    </row>
    <row r="111" spans="1:12" x14ac:dyDescent="0.3">
      <c r="A111">
        <f>musketeers!B111</f>
        <v>131</v>
      </c>
      <c r="B111">
        <f>musketeers!F111</f>
        <v>2</v>
      </c>
      <c r="C111">
        <f>VLOOKUP(musketeers!G111,Characters!$A:$B,2,FALSE)</f>
        <v>999</v>
      </c>
      <c r="D111">
        <f>VLOOKUP(musketeers!H111,Characters!$A:$B,2,FALSE)</f>
        <v>120</v>
      </c>
      <c r="E111" t="e">
        <f>VLOOKUP(musketeers!I111,Characters!$A:$B,2,FALSE)</f>
        <v>#N/A</v>
      </c>
      <c r="F111" t="e">
        <f>VLOOKUP(musketeers!J111,Characters!$A:$B,2,FALSE)</f>
        <v>#N/A</v>
      </c>
      <c r="G111" t="e">
        <f>VLOOKUP(musketeers!K111,Characters!$A:$B,2,FALSE)</f>
        <v>#N/A</v>
      </c>
      <c r="H111" t="e">
        <f>VLOOKUP(musketeers!L111,Characters!$A:$B,2,FALSE)</f>
        <v>#N/A</v>
      </c>
      <c r="I111" t="e">
        <f>VLOOKUP(musketeers!M111,Characters!$A:$B,2,FALSE)</f>
        <v>#N/A</v>
      </c>
      <c r="J111" t="e">
        <f>VLOOKUP(musketeers!N111,Characters!$A:$B,2,FALSE)</f>
        <v>#N/A</v>
      </c>
      <c r="K111" t="e">
        <f>VLOOKUP(musketeers!O111,Characters!$A:$B,2,FALSE)</f>
        <v>#N/A</v>
      </c>
      <c r="L111" t="e">
        <f>VLOOKUP(musketeers!P111,Characters!$A:$B,2,FALSE)</f>
        <v>#N/A</v>
      </c>
    </row>
    <row r="112" spans="1:12" x14ac:dyDescent="0.3">
      <c r="A112">
        <f>musketeers!B112</f>
        <v>97</v>
      </c>
      <c r="B112">
        <f>musketeers!F112</f>
        <v>2</v>
      </c>
      <c r="C112">
        <f>VLOOKUP(musketeers!G112,Characters!$A:$B,2,FALSE)</f>
        <v>999</v>
      </c>
      <c r="D112">
        <f>VLOOKUP(musketeers!H112,Characters!$A:$B,2,FALSE)</f>
        <v>2</v>
      </c>
      <c r="E112" t="e">
        <f>VLOOKUP(musketeers!I112,Characters!$A:$B,2,FALSE)</f>
        <v>#N/A</v>
      </c>
      <c r="F112" t="e">
        <f>VLOOKUP(musketeers!J112,Characters!$A:$B,2,FALSE)</f>
        <v>#N/A</v>
      </c>
      <c r="G112" t="e">
        <f>VLOOKUP(musketeers!K112,Characters!$A:$B,2,FALSE)</f>
        <v>#N/A</v>
      </c>
      <c r="H112" t="e">
        <f>VLOOKUP(musketeers!L112,Characters!$A:$B,2,FALSE)</f>
        <v>#N/A</v>
      </c>
      <c r="I112" t="e">
        <f>VLOOKUP(musketeers!M112,Characters!$A:$B,2,FALSE)</f>
        <v>#N/A</v>
      </c>
      <c r="J112" t="e">
        <f>VLOOKUP(musketeers!N112,Characters!$A:$B,2,FALSE)</f>
        <v>#N/A</v>
      </c>
      <c r="K112" t="e">
        <f>VLOOKUP(musketeers!O112,Characters!$A:$B,2,FALSE)</f>
        <v>#N/A</v>
      </c>
      <c r="L112" t="e">
        <f>VLOOKUP(musketeers!P112,Characters!$A:$B,2,FALSE)</f>
        <v>#N/A</v>
      </c>
    </row>
    <row r="113" spans="1:12" x14ac:dyDescent="0.3">
      <c r="A113">
        <f>musketeers!B113</f>
        <v>224</v>
      </c>
      <c r="B113">
        <f>musketeers!F113</f>
        <v>0</v>
      </c>
      <c r="C113" t="e">
        <f>VLOOKUP(musketeers!G113,Characters!$A:$B,2,FALSE)</f>
        <v>#N/A</v>
      </c>
      <c r="D113" t="e">
        <f>VLOOKUP(musketeers!H113,Characters!$A:$B,2,FALSE)</f>
        <v>#N/A</v>
      </c>
      <c r="E113" t="e">
        <f>VLOOKUP(musketeers!I113,Characters!$A:$B,2,FALSE)</f>
        <v>#N/A</v>
      </c>
      <c r="F113" t="e">
        <f>VLOOKUP(musketeers!J113,Characters!$A:$B,2,FALSE)</f>
        <v>#N/A</v>
      </c>
      <c r="G113" t="e">
        <f>VLOOKUP(musketeers!K113,Characters!$A:$B,2,FALSE)</f>
        <v>#N/A</v>
      </c>
      <c r="H113" t="e">
        <f>VLOOKUP(musketeers!L113,Characters!$A:$B,2,FALSE)</f>
        <v>#N/A</v>
      </c>
      <c r="I113" t="e">
        <f>VLOOKUP(musketeers!M113,Characters!$A:$B,2,FALSE)</f>
        <v>#N/A</v>
      </c>
      <c r="J113" t="e">
        <f>VLOOKUP(musketeers!N113,Characters!$A:$B,2,FALSE)</f>
        <v>#N/A</v>
      </c>
      <c r="K113" t="e">
        <f>VLOOKUP(musketeers!O113,Characters!$A:$B,2,FALSE)</f>
        <v>#N/A</v>
      </c>
      <c r="L113" t="e">
        <f>VLOOKUP(musketeers!P113,Characters!$A:$B,2,FALSE)</f>
        <v>#N/A</v>
      </c>
    </row>
    <row r="114" spans="1:12" x14ac:dyDescent="0.3">
      <c r="A114">
        <f>musketeers!B114</f>
        <v>225</v>
      </c>
      <c r="B114">
        <f>musketeers!F114</f>
        <v>1</v>
      </c>
      <c r="C114">
        <f>VLOOKUP(musketeers!G114,Characters!$A:$B,2,FALSE)</f>
        <v>999</v>
      </c>
      <c r="D114" t="e">
        <f>VLOOKUP(musketeers!H114,Characters!$A:$B,2,FALSE)</f>
        <v>#N/A</v>
      </c>
      <c r="E114" t="e">
        <f>VLOOKUP(musketeers!I114,Characters!$A:$B,2,FALSE)</f>
        <v>#N/A</v>
      </c>
      <c r="F114" t="e">
        <f>VLOOKUP(musketeers!J114,Characters!$A:$B,2,FALSE)</f>
        <v>#N/A</v>
      </c>
      <c r="G114" t="e">
        <f>VLOOKUP(musketeers!K114,Characters!$A:$B,2,FALSE)</f>
        <v>#N/A</v>
      </c>
      <c r="H114" t="e">
        <f>VLOOKUP(musketeers!L114,Characters!$A:$B,2,FALSE)</f>
        <v>#N/A</v>
      </c>
      <c r="I114" t="e">
        <f>VLOOKUP(musketeers!M114,Characters!$A:$B,2,FALSE)</f>
        <v>#N/A</v>
      </c>
      <c r="J114" t="e">
        <f>VLOOKUP(musketeers!N114,Characters!$A:$B,2,FALSE)</f>
        <v>#N/A</v>
      </c>
      <c r="K114" t="e">
        <f>VLOOKUP(musketeers!O114,Characters!$A:$B,2,FALSE)</f>
        <v>#N/A</v>
      </c>
      <c r="L114" t="e">
        <f>VLOOKUP(musketeers!P114,Characters!$A:$B,2,FALSE)</f>
        <v>#N/A</v>
      </c>
    </row>
    <row r="115" spans="1:12" x14ac:dyDescent="0.3">
      <c r="A115">
        <f>musketeers!B115</f>
        <v>84</v>
      </c>
      <c r="B115">
        <f>musketeers!F115</f>
        <v>1</v>
      </c>
      <c r="C115">
        <f>VLOOKUP(musketeers!G115,Characters!$A:$B,2,FALSE)</f>
        <v>999</v>
      </c>
      <c r="D115" t="e">
        <f>VLOOKUP(musketeers!H115,Characters!$A:$B,2,FALSE)</f>
        <v>#N/A</v>
      </c>
      <c r="E115" t="e">
        <f>VLOOKUP(musketeers!I115,Characters!$A:$B,2,FALSE)</f>
        <v>#N/A</v>
      </c>
      <c r="F115" t="e">
        <f>VLOOKUP(musketeers!J115,Characters!$A:$B,2,FALSE)</f>
        <v>#N/A</v>
      </c>
      <c r="G115" t="e">
        <f>VLOOKUP(musketeers!K115,Characters!$A:$B,2,FALSE)</f>
        <v>#N/A</v>
      </c>
      <c r="H115" t="e">
        <f>VLOOKUP(musketeers!L115,Characters!$A:$B,2,FALSE)</f>
        <v>#N/A</v>
      </c>
      <c r="I115" t="e">
        <f>VLOOKUP(musketeers!M115,Characters!$A:$B,2,FALSE)</f>
        <v>#N/A</v>
      </c>
      <c r="J115" t="e">
        <f>VLOOKUP(musketeers!N115,Characters!$A:$B,2,FALSE)</f>
        <v>#N/A</v>
      </c>
      <c r="K115" t="e">
        <f>VLOOKUP(musketeers!O115,Characters!$A:$B,2,FALSE)</f>
        <v>#N/A</v>
      </c>
      <c r="L115" t="e">
        <f>VLOOKUP(musketeers!P115,Characters!$A:$B,2,FALSE)</f>
        <v>#N/A</v>
      </c>
    </row>
    <row r="116" spans="1:12" x14ac:dyDescent="0.3">
      <c r="A116">
        <f>musketeers!B116</f>
        <v>220</v>
      </c>
      <c r="B116">
        <f>musketeers!F116</f>
        <v>2</v>
      </c>
      <c r="C116">
        <f>VLOOKUP(musketeers!G116,Characters!$A:$B,2,FALSE)</f>
        <v>1002</v>
      </c>
      <c r="D116">
        <f>VLOOKUP(musketeers!H116,Characters!$A:$B,2,FALSE)</f>
        <v>999</v>
      </c>
      <c r="E116" t="e">
        <f>VLOOKUP(musketeers!I116,Characters!$A:$B,2,FALSE)</f>
        <v>#N/A</v>
      </c>
      <c r="F116" t="e">
        <f>VLOOKUP(musketeers!J116,Characters!$A:$B,2,FALSE)</f>
        <v>#N/A</v>
      </c>
      <c r="G116" t="e">
        <f>VLOOKUP(musketeers!K116,Characters!$A:$B,2,FALSE)</f>
        <v>#N/A</v>
      </c>
      <c r="H116" t="e">
        <f>VLOOKUP(musketeers!L116,Characters!$A:$B,2,FALSE)</f>
        <v>#N/A</v>
      </c>
      <c r="I116" t="e">
        <f>VLOOKUP(musketeers!M116,Characters!$A:$B,2,FALSE)</f>
        <v>#N/A</v>
      </c>
      <c r="J116" t="e">
        <f>VLOOKUP(musketeers!N116,Characters!$A:$B,2,FALSE)</f>
        <v>#N/A</v>
      </c>
      <c r="K116" t="e">
        <f>VLOOKUP(musketeers!O116,Characters!$A:$B,2,FALSE)</f>
        <v>#N/A</v>
      </c>
      <c r="L116" t="e">
        <f>VLOOKUP(musketeers!P116,Characters!$A:$B,2,FALSE)</f>
        <v>#N/A</v>
      </c>
    </row>
    <row r="117" spans="1:12" x14ac:dyDescent="0.3">
      <c r="A117">
        <f>musketeers!B117</f>
        <v>231</v>
      </c>
      <c r="B117">
        <f>musketeers!F117</f>
        <v>0</v>
      </c>
      <c r="C117" t="e">
        <f>VLOOKUP(musketeers!G117,Characters!$A:$B,2,FALSE)</f>
        <v>#N/A</v>
      </c>
      <c r="D117" t="e">
        <f>VLOOKUP(musketeers!H117,Characters!$A:$B,2,FALSE)</f>
        <v>#N/A</v>
      </c>
      <c r="E117" t="e">
        <f>VLOOKUP(musketeers!I117,Characters!$A:$B,2,FALSE)</f>
        <v>#N/A</v>
      </c>
      <c r="F117" t="e">
        <f>VLOOKUP(musketeers!J117,Characters!$A:$B,2,FALSE)</f>
        <v>#N/A</v>
      </c>
      <c r="G117" t="e">
        <f>VLOOKUP(musketeers!K117,Characters!$A:$B,2,FALSE)</f>
        <v>#N/A</v>
      </c>
      <c r="H117" t="e">
        <f>VLOOKUP(musketeers!L117,Characters!$A:$B,2,FALSE)</f>
        <v>#N/A</v>
      </c>
      <c r="I117" t="e">
        <f>VLOOKUP(musketeers!M117,Characters!$A:$B,2,FALSE)</f>
        <v>#N/A</v>
      </c>
      <c r="J117" t="e">
        <f>VLOOKUP(musketeers!N117,Characters!$A:$B,2,FALSE)</f>
        <v>#N/A</v>
      </c>
      <c r="K117" t="e">
        <f>VLOOKUP(musketeers!O117,Characters!$A:$B,2,FALSE)</f>
        <v>#N/A</v>
      </c>
      <c r="L117" t="e">
        <f>VLOOKUP(musketeers!P117,Characters!$A:$B,2,FALSE)</f>
        <v>#N/A</v>
      </c>
    </row>
    <row r="118" spans="1:12" x14ac:dyDescent="0.3">
      <c r="A118">
        <f>musketeers!B118</f>
        <v>144</v>
      </c>
      <c r="B118">
        <f>musketeers!F118</f>
        <v>1</v>
      </c>
      <c r="C118">
        <f>VLOOKUP(musketeers!G118,Characters!$A:$B,2,FALSE)</f>
        <v>999</v>
      </c>
      <c r="D118" t="e">
        <f>VLOOKUP(musketeers!H118,Characters!$A:$B,2,FALSE)</f>
        <v>#N/A</v>
      </c>
      <c r="E118" t="e">
        <f>VLOOKUP(musketeers!I118,Characters!$A:$B,2,FALSE)</f>
        <v>#N/A</v>
      </c>
      <c r="F118" t="e">
        <f>VLOOKUP(musketeers!J118,Characters!$A:$B,2,FALSE)</f>
        <v>#N/A</v>
      </c>
      <c r="G118" t="e">
        <f>VLOOKUP(musketeers!K118,Characters!$A:$B,2,FALSE)</f>
        <v>#N/A</v>
      </c>
      <c r="H118" t="e">
        <f>VLOOKUP(musketeers!L118,Characters!$A:$B,2,FALSE)</f>
        <v>#N/A</v>
      </c>
      <c r="I118" t="e">
        <f>VLOOKUP(musketeers!M118,Characters!$A:$B,2,FALSE)</f>
        <v>#N/A</v>
      </c>
      <c r="J118" t="e">
        <f>VLOOKUP(musketeers!N118,Characters!$A:$B,2,FALSE)</f>
        <v>#N/A</v>
      </c>
      <c r="K118" t="e">
        <f>VLOOKUP(musketeers!O118,Characters!$A:$B,2,FALSE)</f>
        <v>#N/A</v>
      </c>
      <c r="L118" t="e">
        <f>VLOOKUP(musketeers!P118,Characters!$A:$B,2,FALSE)</f>
        <v>#N/A</v>
      </c>
    </row>
    <row r="119" spans="1:12" x14ac:dyDescent="0.3">
      <c r="A119">
        <f>musketeers!B119</f>
        <v>110</v>
      </c>
      <c r="B119">
        <f>musketeers!F119</f>
        <v>0</v>
      </c>
      <c r="C119" t="e">
        <f>VLOOKUP(musketeers!G119,Characters!$A:$B,2,FALSE)</f>
        <v>#N/A</v>
      </c>
      <c r="D119" t="e">
        <f>VLOOKUP(musketeers!H119,Characters!$A:$B,2,FALSE)</f>
        <v>#N/A</v>
      </c>
      <c r="E119" t="e">
        <f>VLOOKUP(musketeers!I119,Characters!$A:$B,2,FALSE)</f>
        <v>#N/A</v>
      </c>
      <c r="F119" t="e">
        <f>VLOOKUP(musketeers!J119,Characters!$A:$B,2,FALSE)</f>
        <v>#N/A</v>
      </c>
      <c r="G119" t="e">
        <f>VLOOKUP(musketeers!K119,Characters!$A:$B,2,FALSE)</f>
        <v>#N/A</v>
      </c>
      <c r="H119" t="e">
        <f>VLOOKUP(musketeers!L119,Characters!$A:$B,2,FALSE)</f>
        <v>#N/A</v>
      </c>
      <c r="I119" t="e">
        <f>VLOOKUP(musketeers!M119,Characters!$A:$B,2,FALSE)</f>
        <v>#N/A</v>
      </c>
      <c r="J119" t="e">
        <f>VLOOKUP(musketeers!N119,Characters!$A:$B,2,FALSE)</f>
        <v>#N/A</v>
      </c>
      <c r="K119" t="e">
        <f>VLOOKUP(musketeers!O119,Characters!$A:$B,2,FALSE)</f>
        <v>#N/A</v>
      </c>
      <c r="L119" t="e">
        <f>VLOOKUP(musketeers!P119,Characters!$A:$B,2,FALSE)</f>
        <v>#N/A</v>
      </c>
    </row>
    <row r="120" spans="1:12" x14ac:dyDescent="0.3">
      <c r="A120">
        <f>musketeers!B120</f>
        <v>175</v>
      </c>
      <c r="B120">
        <f>musketeers!F120</f>
        <v>1</v>
      </c>
      <c r="C120">
        <f>VLOOKUP(musketeers!G120,Characters!$A:$B,2,FALSE)</f>
        <v>999</v>
      </c>
      <c r="D120" t="e">
        <f>VLOOKUP(musketeers!H120,Characters!$A:$B,2,FALSE)</f>
        <v>#N/A</v>
      </c>
      <c r="E120" t="e">
        <f>VLOOKUP(musketeers!I120,Characters!$A:$B,2,FALSE)</f>
        <v>#N/A</v>
      </c>
      <c r="F120" t="e">
        <f>VLOOKUP(musketeers!J120,Characters!$A:$B,2,FALSE)</f>
        <v>#N/A</v>
      </c>
      <c r="G120" t="e">
        <f>VLOOKUP(musketeers!K120,Characters!$A:$B,2,FALSE)</f>
        <v>#N/A</v>
      </c>
      <c r="H120" t="e">
        <f>VLOOKUP(musketeers!L120,Characters!$A:$B,2,FALSE)</f>
        <v>#N/A</v>
      </c>
      <c r="I120" t="e">
        <f>VLOOKUP(musketeers!M120,Characters!$A:$B,2,FALSE)</f>
        <v>#N/A</v>
      </c>
      <c r="J120" t="e">
        <f>VLOOKUP(musketeers!N120,Characters!$A:$B,2,FALSE)</f>
        <v>#N/A</v>
      </c>
      <c r="K120" t="e">
        <f>VLOOKUP(musketeers!O120,Characters!$A:$B,2,FALSE)</f>
        <v>#N/A</v>
      </c>
      <c r="L120" t="e">
        <f>VLOOKUP(musketeers!P120,Characters!$A:$B,2,FALSE)</f>
        <v>#N/A</v>
      </c>
    </row>
    <row r="121" spans="1:12" x14ac:dyDescent="0.3">
      <c r="A121">
        <f>musketeers!B121</f>
        <v>260</v>
      </c>
      <c r="B121">
        <f>musketeers!F121</f>
        <v>0</v>
      </c>
      <c r="C121" t="e">
        <f>VLOOKUP(musketeers!G121,Characters!$A:$B,2,FALSE)</f>
        <v>#N/A</v>
      </c>
      <c r="D121" t="e">
        <f>VLOOKUP(musketeers!H121,Characters!$A:$B,2,FALSE)</f>
        <v>#N/A</v>
      </c>
      <c r="E121" t="e">
        <f>VLOOKUP(musketeers!I121,Characters!$A:$B,2,FALSE)</f>
        <v>#N/A</v>
      </c>
      <c r="F121" t="e">
        <f>VLOOKUP(musketeers!J121,Characters!$A:$B,2,FALSE)</f>
        <v>#N/A</v>
      </c>
      <c r="G121" t="e">
        <f>VLOOKUP(musketeers!K121,Characters!$A:$B,2,FALSE)</f>
        <v>#N/A</v>
      </c>
      <c r="H121" t="e">
        <f>VLOOKUP(musketeers!L121,Characters!$A:$B,2,FALSE)</f>
        <v>#N/A</v>
      </c>
      <c r="I121" t="e">
        <f>VLOOKUP(musketeers!M121,Characters!$A:$B,2,FALSE)</f>
        <v>#N/A</v>
      </c>
      <c r="J121" t="e">
        <f>VLOOKUP(musketeers!N121,Characters!$A:$B,2,FALSE)</f>
        <v>#N/A</v>
      </c>
      <c r="K121" t="e">
        <f>VLOOKUP(musketeers!O121,Characters!$A:$B,2,FALSE)</f>
        <v>#N/A</v>
      </c>
      <c r="L121" t="e">
        <f>VLOOKUP(musketeers!P121,Characters!$A:$B,2,FALSE)</f>
        <v>#N/A</v>
      </c>
    </row>
    <row r="122" spans="1:12" x14ac:dyDescent="0.3">
      <c r="A122">
        <f>musketeers!B122</f>
        <v>26</v>
      </c>
      <c r="B122">
        <f>musketeers!F122</f>
        <v>0</v>
      </c>
      <c r="C122" t="e">
        <f>VLOOKUP(musketeers!G122,Characters!$A:$B,2,FALSE)</f>
        <v>#N/A</v>
      </c>
      <c r="D122" t="e">
        <f>VLOOKUP(musketeers!H122,Characters!$A:$B,2,FALSE)</f>
        <v>#N/A</v>
      </c>
      <c r="E122" t="e">
        <f>VLOOKUP(musketeers!I122,Characters!$A:$B,2,FALSE)</f>
        <v>#N/A</v>
      </c>
      <c r="F122" t="e">
        <f>VLOOKUP(musketeers!J122,Characters!$A:$B,2,FALSE)</f>
        <v>#N/A</v>
      </c>
      <c r="G122" t="e">
        <f>VLOOKUP(musketeers!K122,Characters!$A:$B,2,FALSE)</f>
        <v>#N/A</v>
      </c>
      <c r="H122" t="e">
        <f>VLOOKUP(musketeers!L122,Characters!$A:$B,2,FALSE)</f>
        <v>#N/A</v>
      </c>
      <c r="I122" t="e">
        <f>VLOOKUP(musketeers!M122,Characters!$A:$B,2,FALSE)</f>
        <v>#N/A</v>
      </c>
      <c r="J122" t="e">
        <f>VLOOKUP(musketeers!N122,Characters!$A:$B,2,FALSE)</f>
        <v>#N/A</v>
      </c>
      <c r="K122" t="e">
        <f>VLOOKUP(musketeers!O122,Characters!$A:$B,2,FALSE)</f>
        <v>#N/A</v>
      </c>
      <c r="L122" t="e">
        <f>VLOOKUP(musketeers!P122,Characters!$A:$B,2,FALSE)</f>
        <v>#N/A</v>
      </c>
    </row>
    <row r="123" spans="1:12" x14ac:dyDescent="0.3">
      <c r="A123">
        <f>musketeers!B123</f>
        <v>182</v>
      </c>
      <c r="B123">
        <f>musketeers!F123</f>
        <v>2</v>
      </c>
      <c r="C123">
        <f>VLOOKUP(musketeers!G123,Characters!$A:$B,2,FALSE)</f>
        <v>999</v>
      </c>
      <c r="D123">
        <f>VLOOKUP(musketeers!H123,Characters!$A:$B,2,FALSE)</f>
        <v>119</v>
      </c>
      <c r="E123" t="e">
        <f>VLOOKUP(musketeers!I123,Characters!$A:$B,2,FALSE)</f>
        <v>#N/A</v>
      </c>
      <c r="F123" t="e">
        <f>VLOOKUP(musketeers!J123,Characters!$A:$B,2,FALSE)</f>
        <v>#N/A</v>
      </c>
      <c r="G123" t="e">
        <f>VLOOKUP(musketeers!K123,Characters!$A:$B,2,FALSE)</f>
        <v>#N/A</v>
      </c>
      <c r="H123" t="e">
        <f>VLOOKUP(musketeers!L123,Characters!$A:$B,2,FALSE)</f>
        <v>#N/A</v>
      </c>
      <c r="I123" t="e">
        <f>VLOOKUP(musketeers!M123,Characters!$A:$B,2,FALSE)</f>
        <v>#N/A</v>
      </c>
      <c r="J123" t="e">
        <f>VLOOKUP(musketeers!N123,Characters!$A:$B,2,FALSE)</f>
        <v>#N/A</v>
      </c>
      <c r="K123" t="e">
        <f>VLOOKUP(musketeers!O123,Characters!$A:$B,2,FALSE)</f>
        <v>#N/A</v>
      </c>
      <c r="L123" t="e">
        <f>VLOOKUP(musketeers!P123,Characters!$A:$B,2,FALSE)</f>
        <v>#N/A</v>
      </c>
    </row>
    <row r="124" spans="1:12" x14ac:dyDescent="0.3">
      <c r="A124">
        <f>musketeers!B124</f>
        <v>61</v>
      </c>
      <c r="B124">
        <f>musketeers!F124</f>
        <v>1</v>
      </c>
      <c r="C124">
        <f>VLOOKUP(musketeers!G124,Characters!$A:$B,2,FALSE)</f>
        <v>2</v>
      </c>
      <c r="D124" t="e">
        <f>VLOOKUP(musketeers!H124,Characters!$A:$B,2,FALSE)</f>
        <v>#N/A</v>
      </c>
      <c r="E124" t="e">
        <f>VLOOKUP(musketeers!I124,Characters!$A:$B,2,FALSE)</f>
        <v>#N/A</v>
      </c>
      <c r="F124" t="e">
        <f>VLOOKUP(musketeers!J124,Characters!$A:$B,2,FALSE)</f>
        <v>#N/A</v>
      </c>
      <c r="G124" t="e">
        <f>VLOOKUP(musketeers!K124,Characters!$A:$B,2,FALSE)</f>
        <v>#N/A</v>
      </c>
      <c r="H124" t="e">
        <f>VLOOKUP(musketeers!L124,Characters!$A:$B,2,FALSE)</f>
        <v>#N/A</v>
      </c>
      <c r="I124" t="e">
        <f>VLOOKUP(musketeers!M124,Characters!$A:$B,2,FALSE)</f>
        <v>#N/A</v>
      </c>
      <c r="J124" t="e">
        <f>VLOOKUP(musketeers!N124,Characters!$A:$B,2,FALSE)</f>
        <v>#N/A</v>
      </c>
      <c r="K124" t="e">
        <f>VLOOKUP(musketeers!O124,Characters!$A:$B,2,FALSE)</f>
        <v>#N/A</v>
      </c>
      <c r="L124" t="e">
        <f>VLOOKUP(musketeers!P124,Characters!$A:$B,2,FALSE)</f>
        <v>#N/A</v>
      </c>
    </row>
    <row r="125" spans="1:12" x14ac:dyDescent="0.3">
      <c r="A125">
        <f>musketeers!B125</f>
        <v>207</v>
      </c>
      <c r="B125">
        <f>musketeers!F125</f>
        <v>1</v>
      </c>
      <c r="C125">
        <f>VLOOKUP(musketeers!G125,Characters!$A:$B,2,FALSE)</f>
        <v>2</v>
      </c>
      <c r="D125" t="e">
        <f>VLOOKUP(musketeers!H125,Characters!$A:$B,2,FALSE)</f>
        <v>#N/A</v>
      </c>
      <c r="E125" t="e">
        <f>VLOOKUP(musketeers!I125,Characters!$A:$B,2,FALSE)</f>
        <v>#N/A</v>
      </c>
      <c r="F125" t="e">
        <f>VLOOKUP(musketeers!J125,Characters!$A:$B,2,FALSE)</f>
        <v>#N/A</v>
      </c>
      <c r="G125" t="e">
        <f>VLOOKUP(musketeers!K125,Characters!$A:$B,2,FALSE)</f>
        <v>#N/A</v>
      </c>
      <c r="H125" t="e">
        <f>VLOOKUP(musketeers!L125,Characters!$A:$B,2,FALSE)</f>
        <v>#N/A</v>
      </c>
      <c r="I125" t="e">
        <f>VLOOKUP(musketeers!M125,Characters!$A:$B,2,FALSE)</f>
        <v>#N/A</v>
      </c>
      <c r="J125" t="e">
        <f>VLOOKUP(musketeers!N125,Characters!$A:$B,2,FALSE)</f>
        <v>#N/A</v>
      </c>
      <c r="K125" t="e">
        <f>VLOOKUP(musketeers!O125,Characters!$A:$B,2,FALSE)</f>
        <v>#N/A</v>
      </c>
      <c r="L125" t="e">
        <f>VLOOKUP(musketeers!P125,Characters!$A:$B,2,FALSE)</f>
        <v>#N/A</v>
      </c>
    </row>
    <row r="126" spans="1:12" x14ac:dyDescent="0.3">
      <c r="A126">
        <f>musketeers!B126</f>
        <v>161</v>
      </c>
      <c r="B126">
        <f>musketeers!F126</f>
        <v>2</v>
      </c>
      <c r="C126">
        <f>VLOOKUP(musketeers!G126,Characters!$A:$B,2,FALSE)</f>
        <v>2</v>
      </c>
      <c r="D126">
        <f>VLOOKUP(musketeers!H126,Characters!$A:$B,2,FALSE)</f>
        <v>999</v>
      </c>
      <c r="E126" t="e">
        <f>VLOOKUP(musketeers!I126,Characters!$A:$B,2,FALSE)</f>
        <v>#N/A</v>
      </c>
      <c r="F126" t="e">
        <f>VLOOKUP(musketeers!J126,Characters!$A:$B,2,FALSE)</f>
        <v>#N/A</v>
      </c>
      <c r="G126" t="e">
        <f>VLOOKUP(musketeers!K126,Characters!$A:$B,2,FALSE)</f>
        <v>#N/A</v>
      </c>
      <c r="H126" t="e">
        <f>VLOOKUP(musketeers!L126,Characters!$A:$B,2,FALSE)</f>
        <v>#N/A</v>
      </c>
      <c r="I126" t="e">
        <f>VLOOKUP(musketeers!M126,Characters!$A:$B,2,FALSE)</f>
        <v>#N/A</v>
      </c>
      <c r="J126" t="e">
        <f>VLOOKUP(musketeers!N126,Characters!$A:$B,2,FALSE)</f>
        <v>#N/A</v>
      </c>
      <c r="K126" t="e">
        <f>VLOOKUP(musketeers!O126,Characters!$A:$B,2,FALSE)</f>
        <v>#N/A</v>
      </c>
      <c r="L126" t="e">
        <f>VLOOKUP(musketeers!P126,Characters!$A:$B,2,FALSE)</f>
        <v>#N/A</v>
      </c>
    </row>
    <row r="127" spans="1:12" x14ac:dyDescent="0.3">
      <c r="A127">
        <f>musketeers!B127</f>
        <v>53</v>
      </c>
      <c r="B127">
        <f>musketeers!F127</f>
        <v>2</v>
      </c>
      <c r="C127">
        <f>VLOOKUP(musketeers!G127,Characters!$A:$B,2,FALSE)</f>
        <v>2</v>
      </c>
      <c r="D127">
        <f>VLOOKUP(musketeers!H127,Characters!$A:$B,2,FALSE)</f>
        <v>999</v>
      </c>
      <c r="E127" t="e">
        <f>VLOOKUP(musketeers!I127,Characters!$A:$B,2,FALSE)</f>
        <v>#N/A</v>
      </c>
      <c r="F127" t="e">
        <f>VLOOKUP(musketeers!J127,Characters!$A:$B,2,FALSE)</f>
        <v>#N/A</v>
      </c>
      <c r="G127" t="e">
        <f>VLOOKUP(musketeers!K127,Characters!$A:$B,2,FALSE)</f>
        <v>#N/A</v>
      </c>
      <c r="H127" t="e">
        <f>VLOOKUP(musketeers!L127,Characters!$A:$B,2,FALSE)</f>
        <v>#N/A</v>
      </c>
      <c r="I127" t="e">
        <f>VLOOKUP(musketeers!M127,Characters!$A:$B,2,FALSE)</f>
        <v>#N/A</v>
      </c>
      <c r="J127" t="e">
        <f>VLOOKUP(musketeers!N127,Characters!$A:$B,2,FALSE)</f>
        <v>#N/A</v>
      </c>
      <c r="K127" t="e">
        <f>VLOOKUP(musketeers!O127,Characters!$A:$B,2,FALSE)</f>
        <v>#N/A</v>
      </c>
      <c r="L127" t="e">
        <f>VLOOKUP(musketeers!P127,Characters!$A:$B,2,FALSE)</f>
        <v>#N/A</v>
      </c>
    </row>
    <row r="128" spans="1:12" x14ac:dyDescent="0.3">
      <c r="A128">
        <f>musketeers!B128</f>
        <v>199</v>
      </c>
      <c r="B128">
        <f>musketeers!F128</f>
        <v>2</v>
      </c>
      <c r="C128">
        <f>VLOOKUP(musketeers!G128,Characters!$A:$B,2,FALSE)</f>
        <v>119</v>
      </c>
      <c r="D128">
        <f>VLOOKUP(musketeers!H128,Characters!$A:$B,2,FALSE)</f>
        <v>2</v>
      </c>
      <c r="E128" t="e">
        <f>VLOOKUP(musketeers!I128,Characters!$A:$B,2,FALSE)</f>
        <v>#N/A</v>
      </c>
      <c r="F128" t="e">
        <f>VLOOKUP(musketeers!J128,Characters!$A:$B,2,FALSE)</f>
        <v>#N/A</v>
      </c>
      <c r="G128" t="e">
        <f>VLOOKUP(musketeers!K128,Characters!$A:$B,2,FALSE)</f>
        <v>#N/A</v>
      </c>
      <c r="H128" t="e">
        <f>VLOOKUP(musketeers!L128,Characters!$A:$B,2,FALSE)</f>
        <v>#N/A</v>
      </c>
      <c r="I128" t="e">
        <f>VLOOKUP(musketeers!M128,Characters!$A:$B,2,FALSE)</f>
        <v>#N/A</v>
      </c>
      <c r="J128" t="e">
        <f>VLOOKUP(musketeers!N128,Characters!$A:$B,2,FALSE)</f>
        <v>#N/A</v>
      </c>
      <c r="K128" t="e">
        <f>VLOOKUP(musketeers!O128,Characters!$A:$B,2,FALSE)</f>
        <v>#N/A</v>
      </c>
      <c r="L128" t="e">
        <f>VLOOKUP(musketeers!P128,Characters!$A:$B,2,FALSE)</f>
        <v>#N/A</v>
      </c>
    </row>
    <row r="129" spans="1:12" x14ac:dyDescent="0.3">
      <c r="A129">
        <f>musketeers!B129</f>
        <v>4</v>
      </c>
      <c r="B129">
        <f>musketeers!F129</f>
        <v>0</v>
      </c>
      <c r="C129" t="e">
        <f>VLOOKUP(musketeers!G129,Characters!$A:$B,2,FALSE)</f>
        <v>#N/A</v>
      </c>
      <c r="D129" t="e">
        <f>VLOOKUP(musketeers!H129,Characters!$A:$B,2,FALSE)</f>
        <v>#N/A</v>
      </c>
      <c r="E129" t="e">
        <f>VLOOKUP(musketeers!I129,Characters!$A:$B,2,FALSE)</f>
        <v>#N/A</v>
      </c>
      <c r="F129" t="e">
        <f>VLOOKUP(musketeers!J129,Characters!$A:$B,2,FALSE)</f>
        <v>#N/A</v>
      </c>
      <c r="G129" t="e">
        <f>VLOOKUP(musketeers!K129,Characters!$A:$B,2,FALSE)</f>
        <v>#N/A</v>
      </c>
      <c r="H129" t="e">
        <f>VLOOKUP(musketeers!L129,Characters!$A:$B,2,FALSE)</f>
        <v>#N/A</v>
      </c>
      <c r="I129" t="e">
        <f>VLOOKUP(musketeers!M129,Characters!$A:$B,2,FALSE)</f>
        <v>#N/A</v>
      </c>
      <c r="J129" t="e">
        <f>VLOOKUP(musketeers!N129,Characters!$A:$B,2,FALSE)</f>
        <v>#N/A</v>
      </c>
      <c r="K129" t="e">
        <f>VLOOKUP(musketeers!O129,Characters!$A:$B,2,FALSE)</f>
        <v>#N/A</v>
      </c>
      <c r="L129" t="e">
        <f>VLOOKUP(musketeers!P129,Characters!$A:$B,2,FALSE)</f>
        <v>#N/A</v>
      </c>
    </row>
    <row r="130" spans="1:12" x14ac:dyDescent="0.3">
      <c r="A130">
        <f>musketeers!B130</f>
        <v>179</v>
      </c>
      <c r="B130">
        <f>musketeers!F130</f>
        <v>1</v>
      </c>
      <c r="C130">
        <f>VLOOKUP(musketeers!G130,Characters!$A:$B,2,FALSE)</f>
        <v>999</v>
      </c>
      <c r="D130" t="e">
        <f>VLOOKUP(musketeers!H130,Characters!$A:$B,2,FALSE)</f>
        <v>#N/A</v>
      </c>
      <c r="E130" t="e">
        <f>VLOOKUP(musketeers!I130,Characters!$A:$B,2,FALSE)</f>
        <v>#N/A</v>
      </c>
      <c r="F130" t="e">
        <f>VLOOKUP(musketeers!J130,Characters!$A:$B,2,FALSE)</f>
        <v>#N/A</v>
      </c>
      <c r="G130" t="e">
        <f>VLOOKUP(musketeers!K130,Characters!$A:$B,2,FALSE)</f>
        <v>#N/A</v>
      </c>
      <c r="H130" t="e">
        <f>VLOOKUP(musketeers!L130,Characters!$A:$B,2,FALSE)</f>
        <v>#N/A</v>
      </c>
      <c r="I130" t="e">
        <f>VLOOKUP(musketeers!M130,Characters!$A:$B,2,FALSE)</f>
        <v>#N/A</v>
      </c>
      <c r="J130" t="e">
        <f>VLOOKUP(musketeers!N130,Characters!$A:$B,2,FALSE)</f>
        <v>#N/A</v>
      </c>
      <c r="K130" t="e">
        <f>VLOOKUP(musketeers!O130,Characters!$A:$B,2,FALSE)</f>
        <v>#N/A</v>
      </c>
      <c r="L130" t="e">
        <f>VLOOKUP(musketeers!P130,Characters!$A:$B,2,FALSE)</f>
        <v>#N/A</v>
      </c>
    </row>
    <row r="131" spans="1:12" x14ac:dyDescent="0.3">
      <c r="A131">
        <f>musketeers!B131</f>
        <v>121</v>
      </c>
      <c r="B131">
        <f>musketeers!F131</f>
        <v>3</v>
      </c>
      <c r="C131">
        <f>VLOOKUP(musketeers!G131,Characters!$A:$B,2,FALSE)</f>
        <v>999</v>
      </c>
      <c r="D131">
        <f>VLOOKUP(musketeers!H131,Characters!$A:$B,2,FALSE)</f>
        <v>999</v>
      </c>
      <c r="E131">
        <f>VLOOKUP(musketeers!I131,Characters!$A:$B,2,FALSE)</f>
        <v>120</v>
      </c>
      <c r="F131" t="e">
        <f>VLOOKUP(musketeers!J131,Characters!$A:$B,2,FALSE)</f>
        <v>#N/A</v>
      </c>
      <c r="G131" t="e">
        <f>VLOOKUP(musketeers!K131,Characters!$A:$B,2,FALSE)</f>
        <v>#N/A</v>
      </c>
      <c r="H131" t="e">
        <f>VLOOKUP(musketeers!L131,Characters!$A:$B,2,FALSE)</f>
        <v>#N/A</v>
      </c>
      <c r="I131" t="e">
        <f>VLOOKUP(musketeers!M131,Characters!$A:$B,2,FALSE)</f>
        <v>#N/A</v>
      </c>
      <c r="J131" t="e">
        <f>VLOOKUP(musketeers!N131,Characters!$A:$B,2,FALSE)</f>
        <v>#N/A</v>
      </c>
      <c r="K131" t="e">
        <f>VLOOKUP(musketeers!O131,Characters!$A:$B,2,FALSE)</f>
        <v>#N/A</v>
      </c>
      <c r="L131" t="e">
        <f>VLOOKUP(musketeers!P131,Characters!$A:$B,2,FALSE)</f>
        <v>#N/A</v>
      </c>
    </row>
    <row r="132" spans="1:12" x14ac:dyDescent="0.3">
      <c r="A132">
        <f>musketeers!B132</f>
        <v>19</v>
      </c>
      <c r="B132">
        <f>musketeers!F132</f>
        <v>2</v>
      </c>
      <c r="C132">
        <f>VLOOKUP(musketeers!G132,Characters!$A:$B,2,FALSE)</f>
        <v>999</v>
      </c>
      <c r="D132">
        <f>VLOOKUP(musketeers!H132,Characters!$A:$B,2,FALSE)</f>
        <v>2</v>
      </c>
      <c r="E132" t="e">
        <f>VLOOKUP(musketeers!I132,Characters!$A:$B,2,FALSE)</f>
        <v>#N/A</v>
      </c>
      <c r="F132" t="e">
        <f>VLOOKUP(musketeers!J132,Characters!$A:$B,2,FALSE)</f>
        <v>#N/A</v>
      </c>
      <c r="G132" t="e">
        <f>VLOOKUP(musketeers!K132,Characters!$A:$B,2,FALSE)</f>
        <v>#N/A</v>
      </c>
      <c r="H132" t="e">
        <f>VLOOKUP(musketeers!L132,Characters!$A:$B,2,FALSE)</f>
        <v>#N/A</v>
      </c>
      <c r="I132" t="e">
        <f>VLOOKUP(musketeers!M132,Characters!$A:$B,2,FALSE)</f>
        <v>#N/A</v>
      </c>
      <c r="J132" t="e">
        <f>VLOOKUP(musketeers!N132,Characters!$A:$B,2,FALSE)</f>
        <v>#N/A</v>
      </c>
      <c r="K132" t="e">
        <f>VLOOKUP(musketeers!O132,Characters!$A:$B,2,FALSE)</f>
        <v>#N/A</v>
      </c>
      <c r="L132" t="e">
        <f>VLOOKUP(musketeers!P132,Characters!$A:$B,2,FALSE)</f>
        <v>#N/A</v>
      </c>
    </row>
    <row r="133" spans="1:12" x14ac:dyDescent="0.3">
      <c r="A133">
        <f>musketeers!B133</f>
        <v>66</v>
      </c>
      <c r="B133">
        <f>musketeers!F133</f>
        <v>2</v>
      </c>
      <c r="C133">
        <f>VLOOKUP(musketeers!G133,Characters!$A:$B,2,FALSE)</f>
        <v>2</v>
      </c>
      <c r="D133">
        <f>VLOOKUP(musketeers!H133,Characters!$A:$B,2,FALSE)</f>
        <v>999</v>
      </c>
      <c r="E133" t="e">
        <f>VLOOKUP(musketeers!I133,Characters!$A:$B,2,FALSE)</f>
        <v>#N/A</v>
      </c>
      <c r="F133" t="e">
        <f>VLOOKUP(musketeers!J133,Characters!$A:$B,2,FALSE)</f>
        <v>#N/A</v>
      </c>
      <c r="G133" t="e">
        <f>VLOOKUP(musketeers!K133,Characters!$A:$B,2,FALSE)</f>
        <v>#N/A</v>
      </c>
      <c r="H133" t="e">
        <f>VLOOKUP(musketeers!L133,Characters!$A:$B,2,FALSE)</f>
        <v>#N/A</v>
      </c>
      <c r="I133" t="e">
        <f>VLOOKUP(musketeers!M133,Characters!$A:$B,2,FALSE)</f>
        <v>#N/A</v>
      </c>
      <c r="J133" t="e">
        <f>VLOOKUP(musketeers!N133,Characters!$A:$B,2,FALSE)</f>
        <v>#N/A</v>
      </c>
      <c r="K133" t="e">
        <f>VLOOKUP(musketeers!O133,Characters!$A:$B,2,FALSE)</f>
        <v>#N/A</v>
      </c>
      <c r="L133" t="e">
        <f>VLOOKUP(musketeers!P133,Characters!$A:$B,2,FALSE)</f>
        <v>#N/A</v>
      </c>
    </row>
    <row r="134" spans="1:12" x14ac:dyDescent="0.3">
      <c r="A134">
        <f>musketeers!B134</f>
        <v>228</v>
      </c>
      <c r="B134">
        <f>musketeers!F134</f>
        <v>0</v>
      </c>
      <c r="C134" t="e">
        <f>VLOOKUP(musketeers!G134,Characters!$A:$B,2,FALSE)</f>
        <v>#N/A</v>
      </c>
      <c r="D134" t="e">
        <f>VLOOKUP(musketeers!H134,Characters!$A:$B,2,FALSE)</f>
        <v>#N/A</v>
      </c>
      <c r="E134" t="e">
        <f>VLOOKUP(musketeers!I134,Characters!$A:$B,2,FALSE)</f>
        <v>#N/A</v>
      </c>
      <c r="F134" t="e">
        <f>VLOOKUP(musketeers!J134,Characters!$A:$B,2,FALSE)</f>
        <v>#N/A</v>
      </c>
      <c r="G134" t="e">
        <f>VLOOKUP(musketeers!K134,Characters!$A:$B,2,FALSE)</f>
        <v>#N/A</v>
      </c>
      <c r="H134" t="e">
        <f>VLOOKUP(musketeers!L134,Characters!$A:$B,2,FALSE)</f>
        <v>#N/A</v>
      </c>
      <c r="I134" t="e">
        <f>VLOOKUP(musketeers!M134,Characters!$A:$B,2,FALSE)</f>
        <v>#N/A</v>
      </c>
      <c r="J134" t="e">
        <f>VLOOKUP(musketeers!N134,Characters!$A:$B,2,FALSE)</f>
        <v>#N/A</v>
      </c>
      <c r="K134" t="e">
        <f>VLOOKUP(musketeers!O134,Characters!$A:$B,2,FALSE)</f>
        <v>#N/A</v>
      </c>
      <c r="L134" t="e">
        <f>VLOOKUP(musketeers!P134,Characters!$A:$B,2,FALSE)</f>
        <v>#N/A</v>
      </c>
    </row>
    <row r="135" spans="1:12" x14ac:dyDescent="0.3">
      <c r="A135">
        <f>musketeers!B135</f>
        <v>248</v>
      </c>
      <c r="B135">
        <f>musketeers!F135</f>
        <v>2</v>
      </c>
      <c r="C135">
        <f>VLOOKUP(musketeers!G135,Characters!$A:$B,2,FALSE)</f>
        <v>999</v>
      </c>
      <c r="D135">
        <f>VLOOKUP(musketeers!H135,Characters!$A:$B,2,FALSE)</f>
        <v>999</v>
      </c>
      <c r="E135" t="e">
        <f>VLOOKUP(musketeers!I135,Characters!$A:$B,2,FALSE)</f>
        <v>#N/A</v>
      </c>
      <c r="F135" t="e">
        <f>VLOOKUP(musketeers!J135,Characters!$A:$B,2,FALSE)</f>
        <v>#N/A</v>
      </c>
      <c r="G135" t="e">
        <f>VLOOKUP(musketeers!K135,Characters!$A:$B,2,FALSE)</f>
        <v>#N/A</v>
      </c>
      <c r="H135" t="e">
        <f>VLOOKUP(musketeers!L135,Characters!$A:$B,2,FALSE)</f>
        <v>#N/A</v>
      </c>
      <c r="I135" t="e">
        <f>VLOOKUP(musketeers!M135,Characters!$A:$B,2,FALSE)</f>
        <v>#N/A</v>
      </c>
      <c r="J135" t="e">
        <f>VLOOKUP(musketeers!N135,Characters!$A:$B,2,FALSE)</f>
        <v>#N/A</v>
      </c>
      <c r="K135" t="e">
        <f>VLOOKUP(musketeers!O135,Characters!$A:$B,2,FALSE)</f>
        <v>#N/A</v>
      </c>
      <c r="L135" t="e">
        <f>VLOOKUP(musketeers!P135,Characters!$A:$B,2,FALSE)</f>
        <v>#N/A</v>
      </c>
    </row>
    <row r="136" spans="1:12" x14ac:dyDescent="0.3">
      <c r="A136">
        <f>musketeers!B136</f>
        <v>80</v>
      </c>
      <c r="B136">
        <f>musketeers!F136</f>
        <v>1</v>
      </c>
      <c r="C136">
        <f>VLOOKUP(musketeers!G136,Characters!$A:$B,2,FALSE)</f>
        <v>999</v>
      </c>
      <c r="D136" t="e">
        <f>VLOOKUP(musketeers!H136,Characters!$A:$B,2,FALSE)</f>
        <v>#N/A</v>
      </c>
      <c r="E136" t="e">
        <f>VLOOKUP(musketeers!I136,Characters!$A:$B,2,FALSE)</f>
        <v>#N/A</v>
      </c>
      <c r="F136" t="e">
        <f>VLOOKUP(musketeers!J136,Characters!$A:$B,2,FALSE)</f>
        <v>#N/A</v>
      </c>
      <c r="G136" t="e">
        <f>VLOOKUP(musketeers!K136,Characters!$A:$B,2,FALSE)</f>
        <v>#N/A</v>
      </c>
      <c r="H136" t="e">
        <f>VLOOKUP(musketeers!L136,Characters!$A:$B,2,FALSE)</f>
        <v>#N/A</v>
      </c>
      <c r="I136" t="e">
        <f>VLOOKUP(musketeers!M136,Characters!$A:$B,2,FALSE)</f>
        <v>#N/A</v>
      </c>
      <c r="J136" t="e">
        <f>VLOOKUP(musketeers!N136,Characters!$A:$B,2,FALSE)</f>
        <v>#N/A</v>
      </c>
      <c r="K136" t="e">
        <f>VLOOKUP(musketeers!O136,Characters!$A:$B,2,FALSE)</f>
        <v>#N/A</v>
      </c>
      <c r="L136" t="e">
        <f>VLOOKUP(musketeers!P136,Characters!$A:$B,2,FALSE)</f>
        <v>#N/A</v>
      </c>
    </row>
    <row r="137" spans="1:12" x14ac:dyDescent="0.3">
      <c r="A137">
        <f>musketeers!B137</f>
        <v>33</v>
      </c>
      <c r="B137">
        <f>musketeers!F137</f>
        <v>4</v>
      </c>
      <c r="C137">
        <f>VLOOKUP(musketeers!G137,Characters!$A:$B,2,FALSE)</f>
        <v>999</v>
      </c>
      <c r="D137">
        <f>VLOOKUP(musketeers!H137,Characters!$A:$B,2,FALSE)</f>
        <v>999</v>
      </c>
      <c r="E137">
        <f>VLOOKUP(musketeers!I137,Characters!$A:$B,2,FALSE)</f>
        <v>120</v>
      </c>
      <c r="F137">
        <f>VLOOKUP(musketeers!J137,Characters!$A:$B,2,FALSE)</f>
        <v>75</v>
      </c>
      <c r="G137" t="e">
        <f>VLOOKUP(musketeers!K137,Characters!$A:$B,2,FALSE)</f>
        <v>#N/A</v>
      </c>
      <c r="H137" t="e">
        <f>VLOOKUP(musketeers!L137,Characters!$A:$B,2,FALSE)</f>
        <v>#N/A</v>
      </c>
      <c r="I137" t="e">
        <f>VLOOKUP(musketeers!M137,Characters!$A:$B,2,FALSE)</f>
        <v>#N/A</v>
      </c>
      <c r="J137" t="e">
        <f>VLOOKUP(musketeers!N137,Characters!$A:$B,2,FALSE)</f>
        <v>#N/A</v>
      </c>
      <c r="K137" t="e">
        <f>VLOOKUP(musketeers!O137,Characters!$A:$B,2,FALSE)</f>
        <v>#N/A</v>
      </c>
      <c r="L137" t="e">
        <f>VLOOKUP(musketeers!P137,Characters!$A:$B,2,FALSE)</f>
        <v>#N/A</v>
      </c>
    </row>
    <row r="138" spans="1:12" x14ac:dyDescent="0.3">
      <c r="A138">
        <f>musketeers!B138</f>
        <v>45</v>
      </c>
      <c r="B138">
        <f>musketeers!F138</f>
        <v>2</v>
      </c>
      <c r="C138">
        <f>VLOOKUP(musketeers!G138,Characters!$A:$B,2,FALSE)</f>
        <v>2</v>
      </c>
      <c r="D138">
        <f>VLOOKUP(musketeers!H138,Characters!$A:$B,2,FALSE)</f>
        <v>120</v>
      </c>
      <c r="E138" t="e">
        <f>VLOOKUP(musketeers!I138,Characters!$A:$B,2,FALSE)</f>
        <v>#N/A</v>
      </c>
      <c r="F138" t="e">
        <f>VLOOKUP(musketeers!J138,Characters!$A:$B,2,FALSE)</f>
        <v>#N/A</v>
      </c>
      <c r="G138" t="e">
        <f>VLOOKUP(musketeers!K138,Characters!$A:$B,2,FALSE)</f>
        <v>#N/A</v>
      </c>
      <c r="H138" t="e">
        <f>VLOOKUP(musketeers!L138,Characters!$A:$B,2,FALSE)</f>
        <v>#N/A</v>
      </c>
      <c r="I138" t="e">
        <f>VLOOKUP(musketeers!M138,Characters!$A:$B,2,FALSE)</f>
        <v>#N/A</v>
      </c>
      <c r="J138" t="e">
        <f>VLOOKUP(musketeers!N138,Characters!$A:$B,2,FALSE)</f>
        <v>#N/A</v>
      </c>
      <c r="K138" t="e">
        <f>VLOOKUP(musketeers!O138,Characters!$A:$B,2,FALSE)</f>
        <v>#N/A</v>
      </c>
      <c r="L138" t="e">
        <f>VLOOKUP(musketeers!P138,Characters!$A:$B,2,FALSE)</f>
        <v>#N/A</v>
      </c>
    </row>
    <row r="139" spans="1:12" x14ac:dyDescent="0.3">
      <c r="A139">
        <f>musketeers!B139</f>
        <v>31</v>
      </c>
      <c r="B139">
        <f>musketeers!F139</f>
        <v>2</v>
      </c>
      <c r="C139">
        <f>VLOOKUP(musketeers!G139,Characters!$A:$B,2,FALSE)</f>
        <v>999</v>
      </c>
      <c r="D139">
        <f>VLOOKUP(musketeers!H139,Characters!$A:$B,2,FALSE)</f>
        <v>999</v>
      </c>
      <c r="E139" t="e">
        <f>VLOOKUP(musketeers!I139,Characters!$A:$B,2,FALSE)</f>
        <v>#N/A</v>
      </c>
      <c r="F139" t="e">
        <f>VLOOKUP(musketeers!J139,Characters!$A:$B,2,FALSE)</f>
        <v>#N/A</v>
      </c>
      <c r="G139" t="e">
        <f>VLOOKUP(musketeers!K139,Characters!$A:$B,2,FALSE)</f>
        <v>#N/A</v>
      </c>
      <c r="H139" t="e">
        <f>VLOOKUP(musketeers!L139,Characters!$A:$B,2,FALSE)</f>
        <v>#N/A</v>
      </c>
      <c r="I139" t="e">
        <f>VLOOKUP(musketeers!M139,Characters!$A:$B,2,FALSE)</f>
        <v>#N/A</v>
      </c>
      <c r="J139" t="e">
        <f>VLOOKUP(musketeers!N139,Characters!$A:$B,2,FALSE)</f>
        <v>#N/A</v>
      </c>
      <c r="K139" t="e">
        <f>VLOOKUP(musketeers!O139,Characters!$A:$B,2,FALSE)</f>
        <v>#N/A</v>
      </c>
      <c r="L139" t="e">
        <f>VLOOKUP(musketeers!P139,Characters!$A:$B,2,FALSE)</f>
        <v>#N/A</v>
      </c>
    </row>
    <row r="140" spans="1:12" x14ac:dyDescent="0.3">
      <c r="A140">
        <f>musketeers!B140</f>
        <v>255</v>
      </c>
      <c r="B140">
        <f>musketeers!F140</f>
        <v>1</v>
      </c>
      <c r="C140">
        <f>VLOOKUP(musketeers!G140,Characters!$A:$B,2,FALSE)</f>
        <v>2</v>
      </c>
      <c r="D140" t="e">
        <f>VLOOKUP(musketeers!H140,Characters!$A:$B,2,FALSE)</f>
        <v>#N/A</v>
      </c>
      <c r="E140" t="e">
        <f>VLOOKUP(musketeers!I140,Characters!$A:$B,2,FALSE)</f>
        <v>#N/A</v>
      </c>
      <c r="F140" t="e">
        <f>VLOOKUP(musketeers!J140,Characters!$A:$B,2,FALSE)</f>
        <v>#N/A</v>
      </c>
      <c r="G140" t="e">
        <f>VLOOKUP(musketeers!K140,Characters!$A:$B,2,FALSE)</f>
        <v>#N/A</v>
      </c>
      <c r="H140" t="e">
        <f>VLOOKUP(musketeers!L140,Characters!$A:$B,2,FALSE)</f>
        <v>#N/A</v>
      </c>
      <c r="I140" t="e">
        <f>VLOOKUP(musketeers!M140,Characters!$A:$B,2,FALSE)</f>
        <v>#N/A</v>
      </c>
      <c r="J140" t="e">
        <f>VLOOKUP(musketeers!N140,Characters!$A:$B,2,FALSE)</f>
        <v>#N/A</v>
      </c>
      <c r="K140" t="e">
        <f>VLOOKUP(musketeers!O140,Characters!$A:$B,2,FALSE)</f>
        <v>#N/A</v>
      </c>
      <c r="L140" t="e">
        <f>VLOOKUP(musketeers!P140,Characters!$A:$B,2,FALSE)</f>
        <v>#N/A</v>
      </c>
    </row>
    <row r="141" spans="1:12" x14ac:dyDescent="0.3">
      <c r="A141">
        <f>musketeers!B141</f>
        <v>10</v>
      </c>
      <c r="B141">
        <f>musketeers!F141</f>
        <v>1</v>
      </c>
      <c r="C141">
        <f>VLOOKUP(musketeers!G141,Characters!$A:$B,2,FALSE)</f>
        <v>999</v>
      </c>
      <c r="D141" t="e">
        <f>VLOOKUP(musketeers!H141,Characters!$A:$B,2,FALSE)</f>
        <v>#N/A</v>
      </c>
      <c r="E141" t="e">
        <f>VLOOKUP(musketeers!I141,Characters!$A:$B,2,FALSE)</f>
        <v>#N/A</v>
      </c>
      <c r="F141" t="e">
        <f>VLOOKUP(musketeers!J141,Characters!$A:$B,2,FALSE)</f>
        <v>#N/A</v>
      </c>
      <c r="G141" t="e">
        <f>VLOOKUP(musketeers!K141,Characters!$A:$B,2,FALSE)</f>
        <v>#N/A</v>
      </c>
      <c r="H141" t="e">
        <f>VLOOKUP(musketeers!L141,Characters!$A:$B,2,FALSE)</f>
        <v>#N/A</v>
      </c>
      <c r="I141" t="e">
        <f>VLOOKUP(musketeers!M141,Characters!$A:$B,2,FALSE)</f>
        <v>#N/A</v>
      </c>
      <c r="J141" t="e">
        <f>VLOOKUP(musketeers!N141,Characters!$A:$B,2,FALSE)</f>
        <v>#N/A</v>
      </c>
      <c r="K141" t="e">
        <f>VLOOKUP(musketeers!O141,Characters!$A:$B,2,FALSE)</f>
        <v>#N/A</v>
      </c>
      <c r="L141" t="e">
        <f>VLOOKUP(musketeers!P141,Characters!$A:$B,2,FALSE)</f>
        <v>#N/A</v>
      </c>
    </row>
    <row r="142" spans="1:12" x14ac:dyDescent="0.3">
      <c r="A142">
        <f>musketeers!B142</f>
        <v>5</v>
      </c>
      <c r="B142">
        <f>musketeers!F142</f>
        <v>0</v>
      </c>
      <c r="C142" t="e">
        <f>VLOOKUP(musketeers!G142,Characters!$A:$B,2,FALSE)</f>
        <v>#N/A</v>
      </c>
      <c r="D142" t="e">
        <f>VLOOKUP(musketeers!H142,Characters!$A:$B,2,FALSE)</f>
        <v>#N/A</v>
      </c>
      <c r="E142" t="e">
        <f>VLOOKUP(musketeers!I142,Characters!$A:$B,2,FALSE)</f>
        <v>#N/A</v>
      </c>
      <c r="F142" t="e">
        <f>VLOOKUP(musketeers!J142,Characters!$A:$B,2,FALSE)</f>
        <v>#N/A</v>
      </c>
      <c r="G142" t="e">
        <f>VLOOKUP(musketeers!K142,Characters!$A:$B,2,FALSE)</f>
        <v>#N/A</v>
      </c>
      <c r="H142" t="e">
        <f>VLOOKUP(musketeers!L142,Characters!$A:$B,2,FALSE)</f>
        <v>#N/A</v>
      </c>
      <c r="I142" t="e">
        <f>VLOOKUP(musketeers!M142,Characters!$A:$B,2,FALSE)</f>
        <v>#N/A</v>
      </c>
      <c r="J142" t="e">
        <f>VLOOKUP(musketeers!N142,Characters!$A:$B,2,FALSE)</f>
        <v>#N/A</v>
      </c>
      <c r="K142" t="e">
        <f>VLOOKUP(musketeers!O142,Characters!$A:$B,2,FALSE)</f>
        <v>#N/A</v>
      </c>
      <c r="L142" t="e">
        <f>VLOOKUP(musketeers!P142,Characters!$A:$B,2,FALSE)</f>
        <v>#N/A</v>
      </c>
    </row>
    <row r="143" spans="1:12" x14ac:dyDescent="0.3">
      <c r="A143">
        <f>musketeers!B143</f>
        <v>62</v>
      </c>
      <c r="B143">
        <f>musketeers!F143</f>
        <v>1</v>
      </c>
      <c r="C143">
        <f>VLOOKUP(musketeers!G143,Characters!$A:$B,2,FALSE)</f>
        <v>2</v>
      </c>
      <c r="D143" t="e">
        <f>VLOOKUP(musketeers!H143,Characters!$A:$B,2,FALSE)</f>
        <v>#N/A</v>
      </c>
      <c r="E143" t="e">
        <f>VLOOKUP(musketeers!I143,Characters!$A:$B,2,FALSE)</f>
        <v>#N/A</v>
      </c>
      <c r="F143" t="e">
        <f>VLOOKUP(musketeers!J143,Characters!$A:$B,2,FALSE)</f>
        <v>#N/A</v>
      </c>
      <c r="G143" t="e">
        <f>VLOOKUP(musketeers!K143,Characters!$A:$B,2,FALSE)</f>
        <v>#N/A</v>
      </c>
      <c r="H143" t="e">
        <f>VLOOKUP(musketeers!L143,Characters!$A:$B,2,FALSE)</f>
        <v>#N/A</v>
      </c>
      <c r="I143" t="e">
        <f>VLOOKUP(musketeers!M143,Characters!$A:$B,2,FALSE)</f>
        <v>#N/A</v>
      </c>
      <c r="J143" t="e">
        <f>VLOOKUP(musketeers!N143,Characters!$A:$B,2,FALSE)</f>
        <v>#N/A</v>
      </c>
      <c r="K143" t="e">
        <f>VLOOKUP(musketeers!O143,Characters!$A:$B,2,FALSE)</f>
        <v>#N/A</v>
      </c>
      <c r="L143" t="e">
        <f>VLOOKUP(musketeers!P143,Characters!$A:$B,2,FALSE)</f>
        <v>#N/A</v>
      </c>
    </row>
    <row r="144" spans="1:12" x14ac:dyDescent="0.3">
      <c r="A144">
        <f>musketeers!B144</f>
        <v>112</v>
      </c>
      <c r="B144">
        <f>musketeers!F144</f>
        <v>2</v>
      </c>
      <c r="C144">
        <f>VLOOKUP(musketeers!G144,Characters!$A:$B,2,FALSE)</f>
        <v>999</v>
      </c>
      <c r="D144">
        <f>VLOOKUP(musketeers!H144,Characters!$A:$B,2,FALSE)</f>
        <v>999</v>
      </c>
      <c r="E144" t="e">
        <f>VLOOKUP(musketeers!I144,Characters!$A:$B,2,FALSE)</f>
        <v>#N/A</v>
      </c>
      <c r="F144" t="e">
        <f>VLOOKUP(musketeers!J144,Characters!$A:$B,2,FALSE)</f>
        <v>#N/A</v>
      </c>
      <c r="G144" t="e">
        <f>VLOOKUP(musketeers!K144,Characters!$A:$B,2,FALSE)</f>
        <v>#N/A</v>
      </c>
      <c r="H144" t="e">
        <f>VLOOKUP(musketeers!L144,Characters!$A:$B,2,FALSE)</f>
        <v>#N/A</v>
      </c>
      <c r="I144" t="e">
        <f>VLOOKUP(musketeers!M144,Characters!$A:$B,2,FALSE)</f>
        <v>#N/A</v>
      </c>
      <c r="J144" t="e">
        <f>VLOOKUP(musketeers!N144,Characters!$A:$B,2,FALSE)</f>
        <v>#N/A</v>
      </c>
      <c r="K144" t="e">
        <f>VLOOKUP(musketeers!O144,Characters!$A:$B,2,FALSE)</f>
        <v>#N/A</v>
      </c>
      <c r="L144" t="e">
        <f>VLOOKUP(musketeers!P144,Characters!$A:$B,2,FALSE)</f>
        <v>#N/A</v>
      </c>
    </row>
    <row r="145" spans="1:12" x14ac:dyDescent="0.3">
      <c r="A145">
        <f>musketeers!B145</f>
        <v>187</v>
      </c>
      <c r="B145">
        <f>musketeers!F145</f>
        <v>3</v>
      </c>
      <c r="C145">
        <f>VLOOKUP(musketeers!G145,Characters!$A:$B,2,FALSE)</f>
        <v>999</v>
      </c>
      <c r="D145">
        <f>VLOOKUP(musketeers!H145,Characters!$A:$B,2,FALSE)</f>
        <v>999</v>
      </c>
      <c r="E145">
        <f>VLOOKUP(musketeers!I145,Characters!$A:$B,2,FALSE)</f>
        <v>999</v>
      </c>
      <c r="F145" t="e">
        <f>VLOOKUP(musketeers!J145,Characters!$A:$B,2,FALSE)</f>
        <v>#N/A</v>
      </c>
      <c r="G145" t="e">
        <f>VLOOKUP(musketeers!K145,Characters!$A:$B,2,FALSE)</f>
        <v>#N/A</v>
      </c>
      <c r="H145" t="e">
        <f>VLOOKUP(musketeers!L145,Characters!$A:$B,2,FALSE)</f>
        <v>#N/A</v>
      </c>
      <c r="I145" t="e">
        <f>VLOOKUP(musketeers!M145,Characters!$A:$B,2,FALSE)</f>
        <v>#N/A</v>
      </c>
      <c r="J145" t="e">
        <f>VLOOKUP(musketeers!N145,Characters!$A:$B,2,FALSE)</f>
        <v>#N/A</v>
      </c>
      <c r="K145" t="e">
        <f>VLOOKUP(musketeers!O145,Characters!$A:$B,2,FALSE)</f>
        <v>#N/A</v>
      </c>
      <c r="L145" t="e">
        <f>VLOOKUP(musketeers!P145,Characters!$A:$B,2,FALSE)</f>
        <v>#N/A</v>
      </c>
    </row>
    <row r="146" spans="1:12" x14ac:dyDescent="0.3">
      <c r="A146">
        <f>musketeers!B146</f>
        <v>170</v>
      </c>
      <c r="B146">
        <f>musketeers!F146</f>
        <v>1</v>
      </c>
      <c r="C146">
        <f>VLOOKUP(musketeers!G146,Characters!$A:$B,2,FALSE)</f>
        <v>999</v>
      </c>
      <c r="D146" t="e">
        <f>VLOOKUP(musketeers!H146,Characters!$A:$B,2,FALSE)</f>
        <v>#N/A</v>
      </c>
      <c r="E146" t="e">
        <f>VLOOKUP(musketeers!I146,Characters!$A:$B,2,FALSE)</f>
        <v>#N/A</v>
      </c>
      <c r="F146" t="e">
        <f>VLOOKUP(musketeers!J146,Characters!$A:$B,2,FALSE)</f>
        <v>#N/A</v>
      </c>
      <c r="G146" t="e">
        <f>VLOOKUP(musketeers!K146,Characters!$A:$B,2,FALSE)</f>
        <v>#N/A</v>
      </c>
      <c r="H146" t="e">
        <f>VLOOKUP(musketeers!L146,Characters!$A:$B,2,FALSE)</f>
        <v>#N/A</v>
      </c>
      <c r="I146" t="e">
        <f>VLOOKUP(musketeers!M146,Characters!$A:$B,2,FALSE)</f>
        <v>#N/A</v>
      </c>
      <c r="J146" t="e">
        <f>VLOOKUP(musketeers!N146,Characters!$A:$B,2,FALSE)</f>
        <v>#N/A</v>
      </c>
      <c r="K146" t="e">
        <f>VLOOKUP(musketeers!O146,Characters!$A:$B,2,FALSE)</f>
        <v>#N/A</v>
      </c>
      <c r="L146" t="e">
        <f>VLOOKUP(musketeers!P146,Characters!$A:$B,2,FALSE)</f>
        <v>#N/A</v>
      </c>
    </row>
    <row r="147" spans="1:12" x14ac:dyDescent="0.3">
      <c r="A147">
        <f>musketeers!B147</f>
        <v>216</v>
      </c>
      <c r="B147">
        <f>musketeers!F147</f>
        <v>1</v>
      </c>
      <c r="C147">
        <f>VLOOKUP(musketeers!G147,Characters!$A:$B,2,FALSE)</f>
        <v>2</v>
      </c>
      <c r="D147" t="e">
        <f>VLOOKUP(musketeers!H147,Characters!$A:$B,2,FALSE)</f>
        <v>#N/A</v>
      </c>
      <c r="E147" t="e">
        <f>VLOOKUP(musketeers!I147,Characters!$A:$B,2,FALSE)</f>
        <v>#N/A</v>
      </c>
      <c r="F147" t="e">
        <f>VLOOKUP(musketeers!J147,Characters!$A:$B,2,FALSE)</f>
        <v>#N/A</v>
      </c>
      <c r="G147" t="e">
        <f>VLOOKUP(musketeers!K147,Characters!$A:$B,2,FALSE)</f>
        <v>#N/A</v>
      </c>
      <c r="H147" t="e">
        <f>VLOOKUP(musketeers!L147,Characters!$A:$B,2,FALSE)</f>
        <v>#N/A</v>
      </c>
      <c r="I147" t="e">
        <f>VLOOKUP(musketeers!M147,Characters!$A:$B,2,FALSE)</f>
        <v>#N/A</v>
      </c>
      <c r="J147" t="e">
        <f>VLOOKUP(musketeers!N147,Characters!$A:$B,2,FALSE)</f>
        <v>#N/A</v>
      </c>
      <c r="K147" t="e">
        <f>VLOOKUP(musketeers!O147,Characters!$A:$B,2,FALSE)</f>
        <v>#N/A</v>
      </c>
      <c r="L147" t="e">
        <f>VLOOKUP(musketeers!P147,Characters!$A:$B,2,FALSE)</f>
        <v>#N/A</v>
      </c>
    </row>
    <row r="148" spans="1:12" x14ac:dyDescent="0.3">
      <c r="A148">
        <f>musketeers!B148</f>
        <v>243</v>
      </c>
      <c r="B148">
        <f>musketeers!F148</f>
        <v>0</v>
      </c>
      <c r="C148" t="e">
        <f>VLOOKUP(musketeers!G148,Characters!$A:$B,2,FALSE)</f>
        <v>#N/A</v>
      </c>
      <c r="D148" t="e">
        <f>VLOOKUP(musketeers!H148,Characters!$A:$B,2,FALSE)</f>
        <v>#N/A</v>
      </c>
      <c r="E148" t="e">
        <f>VLOOKUP(musketeers!I148,Characters!$A:$B,2,FALSE)</f>
        <v>#N/A</v>
      </c>
      <c r="F148" t="e">
        <f>VLOOKUP(musketeers!J148,Characters!$A:$B,2,FALSE)</f>
        <v>#N/A</v>
      </c>
      <c r="G148" t="e">
        <f>VLOOKUP(musketeers!K148,Characters!$A:$B,2,FALSE)</f>
        <v>#N/A</v>
      </c>
      <c r="H148" t="e">
        <f>VLOOKUP(musketeers!L148,Characters!$A:$B,2,FALSE)</f>
        <v>#N/A</v>
      </c>
      <c r="I148" t="e">
        <f>VLOOKUP(musketeers!M148,Characters!$A:$B,2,FALSE)</f>
        <v>#N/A</v>
      </c>
      <c r="J148" t="e">
        <f>VLOOKUP(musketeers!N148,Characters!$A:$B,2,FALSE)</f>
        <v>#N/A</v>
      </c>
      <c r="K148" t="e">
        <f>VLOOKUP(musketeers!O148,Characters!$A:$B,2,FALSE)</f>
        <v>#N/A</v>
      </c>
      <c r="L148" t="e">
        <f>VLOOKUP(musketeers!P148,Characters!$A:$B,2,FALSE)</f>
        <v>#N/A</v>
      </c>
    </row>
    <row r="149" spans="1:12" x14ac:dyDescent="0.3">
      <c r="A149">
        <f>musketeers!B149</f>
        <v>203</v>
      </c>
      <c r="B149">
        <f>musketeers!F149</f>
        <v>1</v>
      </c>
      <c r="C149">
        <f>VLOOKUP(musketeers!G149,Characters!$A:$B,2,FALSE)</f>
        <v>999</v>
      </c>
      <c r="D149" t="e">
        <f>VLOOKUP(musketeers!H149,Characters!$A:$B,2,FALSE)</f>
        <v>#N/A</v>
      </c>
      <c r="E149" t="e">
        <f>VLOOKUP(musketeers!I149,Characters!$A:$B,2,FALSE)</f>
        <v>#N/A</v>
      </c>
      <c r="F149" t="e">
        <f>VLOOKUP(musketeers!J149,Characters!$A:$B,2,FALSE)</f>
        <v>#N/A</v>
      </c>
      <c r="G149" t="e">
        <f>VLOOKUP(musketeers!K149,Characters!$A:$B,2,FALSE)</f>
        <v>#N/A</v>
      </c>
      <c r="H149" t="e">
        <f>VLOOKUP(musketeers!L149,Characters!$A:$B,2,FALSE)</f>
        <v>#N/A</v>
      </c>
      <c r="I149" t="e">
        <f>VLOOKUP(musketeers!M149,Characters!$A:$B,2,FALSE)</f>
        <v>#N/A</v>
      </c>
      <c r="J149" t="e">
        <f>VLOOKUP(musketeers!N149,Characters!$A:$B,2,FALSE)</f>
        <v>#N/A</v>
      </c>
      <c r="K149" t="e">
        <f>VLOOKUP(musketeers!O149,Characters!$A:$B,2,FALSE)</f>
        <v>#N/A</v>
      </c>
      <c r="L149" t="e">
        <f>VLOOKUP(musketeers!P149,Characters!$A:$B,2,FALSE)</f>
        <v>#N/A</v>
      </c>
    </row>
    <row r="150" spans="1:12" x14ac:dyDescent="0.3">
      <c r="A150">
        <f>musketeers!B150</f>
        <v>185</v>
      </c>
      <c r="B150">
        <f>musketeers!F150</f>
        <v>0</v>
      </c>
      <c r="C150" t="e">
        <f>VLOOKUP(musketeers!G150,Characters!$A:$B,2,FALSE)</f>
        <v>#N/A</v>
      </c>
      <c r="D150" t="e">
        <f>VLOOKUP(musketeers!H150,Characters!$A:$B,2,FALSE)</f>
        <v>#N/A</v>
      </c>
      <c r="E150" t="e">
        <f>VLOOKUP(musketeers!I150,Characters!$A:$B,2,FALSE)</f>
        <v>#N/A</v>
      </c>
      <c r="F150" t="e">
        <f>VLOOKUP(musketeers!J150,Characters!$A:$B,2,FALSE)</f>
        <v>#N/A</v>
      </c>
      <c r="G150" t="e">
        <f>VLOOKUP(musketeers!K150,Characters!$A:$B,2,FALSE)</f>
        <v>#N/A</v>
      </c>
      <c r="H150" t="e">
        <f>VLOOKUP(musketeers!L150,Characters!$A:$B,2,FALSE)</f>
        <v>#N/A</v>
      </c>
      <c r="I150" t="e">
        <f>VLOOKUP(musketeers!M150,Characters!$A:$B,2,FALSE)</f>
        <v>#N/A</v>
      </c>
      <c r="J150" t="e">
        <f>VLOOKUP(musketeers!N150,Characters!$A:$B,2,FALSE)</f>
        <v>#N/A</v>
      </c>
      <c r="K150" t="e">
        <f>VLOOKUP(musketeers!O150,Characters!$A:$B,2,FALSE)</f>
        <v>#N/A</v>
      </c>
      <c r="L150" t="e">
        <f>VLOOKUP(musketeers!P150,Characters!$A:$B,2,FALSE)</f>
        <v>#N/A</v>
      </c>
    </row>
    <row r="151" spans="1:12" x14ac:dyDescent="0.3">
      <c r="A151">
        <f>musketeers!B151</f>
        <v>118</v>
      </c>
      <c r="B151">
        <f>musketeers!F151</f>
        <v>1</v>
      </c>
      <c r="C151">
        <f>VLOOKUP(musketeers!G151,Characters!$A:$B,2,FALSE)</f>
        <v>999</v>
      </c>
      <c r="D151" t="e">
        <f>VLOOKUP(musketeers!H151,Characters!$A:$B,2,FALSE)</f>
        <v>#N/A</v>
      </c>
      <c r="E151" t="e">
        <f>VLOOKUP(musketeers!I151,Characters!$A:$B,2,FALSE)</f>
        <v>#N/A</v>
      </c>
      <c r="F151" t="e">
        <f>VLOOKUP(musketeers!J151,Characters!$A:$B,2,FALSE)</f>
        <v>#N/A</v>
      </c>
      <c r="G151" t="e">
        <f>VLOOKUP(musketeers!K151,Characters!$A:$B,2,FALSE)</f>
        <v>#N/A</v>
      </c>
      <c r="H151" t="e">
        <f>VLOOKUP(musketeers!L151,Characters!$A:$B,2,FALSE)</f>
        <v>#N/A</v>
      </c>
      <c r="I151" t="e">
        <f>VLOOKUP(musketeers!M151,Characters!$A:$B,2,FALSE)</f>
        <v>#N/A</v>
      </c>
      <c r="J151" t="e">
        <f>VLOOKUP(musketeers!N151,Characters!$A:$B,2,FALSE)</f>
        <v>#N/A</v>
      </c>
      <c r="K151" t="e">
        <f>VLOOKUP(musketeers!O151,Characters!$A:$B,2,FALSE)</f>
        <v>#N/A</v>
      </c>
      <c r="L151" t="e">
        <f>VLOOKUP(musketeers!P151,Characters!$A:$B,2,FALSE)</f>
        <v>#N/A</v>
      </c>
    </row>
    <row r="152" spans="1:12" x14ac:dyDescent="0.3">
      <c r="A152">
        <f>musketeers!B152</f>
        <v>79</v>
      </c>
      <c r="B152">
        <f>musketeers!F152</f>
        <v>2</v>
      </c>
      <c r="C152">
        <f>VLOOKUP(musketeers!G152,Characters!$A:$B,2,FALSE)</f>
        <v>2</v>
      </c>
      <c r="D152">
        <f>VLOOKUP(musketeers!H152,Characters!$A:$B,2,FALSE)</f>
        <v>999</v>
      </c>
      <c r="E152" t="e">
        <f>VLOOKUP(musketeers!I152,Characters!$A:$B,2,FALSE)</f>
        <v>#N/A</v>
      </c>
      <c r="F152" t="e">
        <f>VLOOKUP(musketeers!J152,Characters!$A:$B,2,FALSE)</f>
        <v>#N/A</v>
      </c>
      <c r="G152" t="e">
        <f>VLOOKUP(musketeers!K152,Characters!$A:$B,2,FALSE)</f>
        <v>#N/A</v>
      </c>
      <c r="H152" t="e">
        <f>VLOOKUP(musketeers!L152,Characters!$A:$B,2,FALSE)</f>
        <v>#N/A</v>
      </c>
      <c r="I152" t="e">
        <f>VLOOKUP(musketeers!M152,Characters!$A:$B,2,FALSE)</f>
        <v>#N/A</v>
      </c>
      <c r="J152" t="e">
        <f>VLOOKUP(musketeers!N152,Characters!$A:$B,2,FALSE)</f>
        <v>#N/A</v>
      </c>
      <c r="K152" t="e">
        <f>VLOOKUP(musketeers!O152,Characters!$A:$B,2,FALSE)</f>
        <v>#N/A</v>
      </c>
      <c r="L152" t="e">
        <f>VLOOKUP(musketeers!P152,Characters!$A:$B,2,FALSE)</f>
        <v>#N/A</v>
      </c>
    </row>
    <row r="153" spans="1:12" x14ac:dyDescent="0.3">
      <c r="A153">
        <f>musketeers!B153</f>
        <v>250</v>
      </c>
      <c r="B153">
        <f>musketeers!F153</f>
        <v>1</v>
      </c>
      <c r="C153">
        <f>VLOOKUP(musketeers!G153,Characters!$A:$B,2,FALSE)</f>
        <v>2</v>
      </c>
      <c r="D153" t="e">
        <f>VLOOKUP(musketeers!H153,Characters!$A:$B,2,FALSE)</f>
        <v>#N/A</v>
      </c>
      <c r="E153" t="e">
        <f>VLOOKUP(musketeers!I153,Characters!$A:$B,2,FALSE)</f>
        <v>#N/A</v>
      </c>
      <c r="F153" t="e">
        <f>VLOOKUP(musketeers!J153,Characters!$A:$B,2,FALSE)</f>
        <v>#N/A</v>
      </c>
      <c r="G153" t="e">
        <f>VLOOKUP(musketeers!K153,Characters!$A:$B,2,FALSE)</f>
        <v>#N/A</v>
      </c>
      <c r="H153" t="e">
        <f>VLOOKUP(musketeers!L153,Characters!$A:$B,2,FALSE)</f>
        <v>#N/A</v>
      </c>
      <c r="I153" t="e">
        <f>VLOOKUP(musketeers!M153,Characters!$A:$B,2,FALSE)</f>
        <v>#N/A</v>
      </c>
      <c r="J153" t="e">
        <f>VLOOKUP(musketeers!N153,Characters!$A:$B,2,FALSE)</f>
        <v>#N/A</v>
      </c>
      <c r="K153" t="e">
        <f>VLOOKUP(musketeers!O153,Characters!$A:$B,2,FALSE)</f>
        <v>#N/A</v>
      </c>
      <c r="L153" t="e">
        <f>VLOOKUP(musketeers!P153,Characters!$A:$B,2,FALSE)</f>
        <v>#N/A</v>
      </c>
    </row>
    <row r="154" spans="1:12" x14ac:dyDescent="0.3">
      <c r="A154">
        <f>musketeers!B154</f>
        <v>159</v>
      </c>
      <c r="B154">
        <f>musketeers!F154</f>
        <v>1</v>
      </c>
      <c r="C154">
        <f>VLOOKUP(musketeers!G154,Characters!$A:$B,2,FALSE)</f>
        <v>999</v>
      </c>
      <c r="D154" t="e">
        <f>VLOOKUP(musketeers!H154,Characters!$A:$B,2,FALSE)</f>
        <v>#N/A</v>
      </c>
      <c r="E154" t="e">
        <f>VLOOKUP(musketeers!I154,Characters!$A:$B,2,FALSE)</f>
        <v>#N/A</v>
      </c>
      <c r="F154" t="e">
        <f>VLOOKUP(musketeers!J154,Characters!$A:$B,2,FALSE)</f>
        <v>#N/A</v>
      </c>
      <c r="G154" t="e">
        <f>VLOOKUP(musketeers!K154,Characters!$A:$B,2,FALSE)</f>
        <v>#N/A</v>
      </c>
      <c r="H154" t="e">
        <f>VLOOKUP(musketeers!L154,Characters!$A:$B,2,FALSE)</f>
        <v>#N/A</v>
      </c>
      <c r="I154" t="e">
        <f>VLOOKUP(musketeers!M154,Characters!$A:$B,2,FALSE)</f>
        <v>#N/A</v>
      </c>
      <c r="J154" t="e">
        <f>VLOOKUP(musketeers!N154,Characters!$A:$B,2,FALSE)</f>
        <v>#N/A</v>
      </c>
      <c r="K154" t="e">
        <f>VLOOKUP(musketeers!O154,Characters!$A:$B,2,FALSE)</f>
        <v>#N/A</v>
      </c>
      <c r="L154" t="e">
        <f>VLOOKUP(musketeers!P154,Characters!$A:$B,2,FALSE)</f>
        <v>#N/A</v>
      </c>
    </row>
    <row r="155" spans="1:12" x14ac:dyDescent="0.3">
      <c r="A155">
        <f>musketeers!B155</f>
        <v>223</v>
      </c>
      <c r="B155">
        <f>musketeers!F155</f>
        <v>1</v>
      </c>
      <c r="C155">
        <f>VLOOKUP(musketeers!G155,Characters!$A:$B,2,FALSE)</f>
        <v>999</v>
      </c>
      <c r="D155" t="e">
        <f>VLOOKUP(musketeers!H155,Characters!$A:$B,2,FALSE)</f>
        <v>#N/A</v>
      </c>
      <c r="E155" t="e">
        <f>VLOOKUP(musketeers!I155,Characters!$A:$B,2,FALSE)</f>
        <v>#N/A</v>
      </c>
      <c r="F155" t="e">
        <f>VLOOKUP(musketeers!J155,Characters!$A:$B,2,FALSE)</f>
        <v>#N/A</v>
      </c>
      <c r="G155" t="e">
        <f>VLOOKUP(musketeers!K155,Characters!$A:$B,2,FALSE)</f>
        <v>#N/A</v>
      </c>
      <c r="H155" t="e">
        <f>VLOOKUP(musketeers!L155,Characters!$A:$B,2,FALSE)</f>
        <v>#N/A</v>
      </c>
      <c r="I155" t="e">
        <f>VLOOKUP(musketeers!M155,Characters!$A:$B,2,FALSE)</f>
        <v>#N/A</v>
      </c>
      <c r="J155" t="e">
        <f>VLOOKUP(musketeers!N155,Characters!$A:$B,2,FALSE)</f>
        <v>#N/A</v>
      </c>
      <c r="K155" t="e">
        <f>VLOOKUP(musketeers!O155,Characters!$A:$B,2,FALSE)</f>
        <v>#N/A</v>
      </c>
      <c r="L155" t="e">
        <f>VLOOKUP(musketeers!P155,Characters!$A:$B,2,FALSE)</f>
        <v>#N/A</v>
      </c>
    </row>
    <row r="156" spans="1:12" x14ac:dyDescent="0.3">
      <c r="A156">
        <f>musketeers!B156</f>
        <v>188</v>
      </c>
      <c r="B156">
        <f>musketeers!F156</f>
        <v>0</v>
      </c>
      <c r="C156" t="e">
        <f>VLOOKUP(musketeers!G156,Characters!$A:$B,2,FALSE)</f>
        <v>#N/A</v>
      </c>
      <c r="D156" t="e">
        <f>VLOOKUP(musketeers!H156,Characters!$A:$B,2,FALSE)</f>
        <v>#N/A</v>
      </c>
      <c r="E156" t="e">
        <f>VLOOKUP(musketeers!I156,Characters!$A:$B,2,FALSE)</f>
        <v>#N/A</v>
      </c>
      <c r="F156" t="e">
        <f>VLOOKUP(musketeers!J156,Characters!$A:$B,2,FALSE)</f>
        <v>#N/A</v>
      </c>
      <c r="G156" t="e">
        <f>VLOOKUP(musketeers!K156,Characters!$A:$B,2,FALSE)</f>
        <v>#N/A</v>
      </c>
      <c r="H156" t="e">
        <f>VLOOKUP(musketeers!L156,Characters!$A:$B,2,FALSE)</f>
        <v>#N/A</v>
      </c>
      <c r="I156" t="e">
        <f>VLOOKUP(musketeers!M156,Characters!$A:$B,2,FALSE)</f>
        <v>#N/A</v>
      </c>
      <c r="J156" t="e">
        <f>VLOOKUP(musketeers!N156,Characters!$A:$B,2,FALSE)</f>
        <v>#N/A</v>
      </c>
      <c r="K156" t="e">
        <f>VLOOKUP(musketeers!O156,Characters!$A:$B,2,FALSE)</f>
        <v>#N/A</v>
      </c>
      <c r="L156" t="e">
        <f>VLOOKUP(musketeers!P156,Characters!$A:$B,2,FALSE)</f>
        <v>#N/A</v>
      </c>
    </row>
    <row r="157" spans="1:12" x14ac:dyDescent="0.3">
      <c r="A157">
        <f>musketeers!B157</f>
        <v>103</v>
      </c>
      <c r="B157">
        <f>musketeers!F157</f>
        <v>0</v>
      </c>
      <c r="C157" t="e">
        <f>VLOOKUP(musketeers!G157,Characters!$A:$B,2,FALSE)</f>
        <v>#N/A</v>
      </c>
      <c r="D157" t="e">
        <f>VLOOKUP(musketeers!H157,Characters!$A:$B,2,FALSE)</f>
        <v>#N/A</v>
      </c>
      <c r="E157" t="e">
        <f>VLOOKUP(musketeers!I157,Characters!$A:$B,2,FALSE)</f>
        <v>#N/A</v>
      </c>
      <c r="F157" t="e">
        <f>VLOOKUP(musketeers!J157,Characters!$A:$B,2,FALSE)</f>
        <v>#N/A</v>
      </c>
      <c r="G157" t="e">
        <f>VLOOKUP(musketeers!K157,Characters!$A:$B,2,FALSE)</f>
        <v>#N/A</v>
      </c>
      <c r="H157" t="e">
        <f>VLOOKUP(musketeers!L157,Characters!$A:$B,2,FALSE)</f>
        <v>#N/A</v>
      </c>
      <c r="I157" t="e">
        <f>VLOOKUP(musketeers!M157,Characters!$A:$B,2,FALSE)</f>
        <v>#N/A</v>
      </c>
      <c r="J157" t="e">
        <f>VLOOKUP(musketeers!N157,Characters!$A:$B,2,FALSE)</f>
        <v>#N/A</v>
      </c>
      <c r="K157" t="e">
        <f>VLOOKUP(musketeers!O157,Characters!$A:$B,2,FALSE)</f>
        <v>#N/A</v>
      </c>
      <c r="L157" t="e">
        <f>VLOOKUP(musketeers!P157,Characters!$A:$B,2,FALSE)</f>
        <v>#N/A</v>
      </c>
    </row>
    <row r="158" spans="1:12" x14ac:dyDescent="0.3">
      <c r="A158">
        <f>musketeers!B158</f>
        <v>242</v>
      </c>
      <c r="B158">
        <f>musketeers!F158</f>
        <v>1</v>
      </c>
      <c r="C158">
        <f>VLOOKUP(musketeers!G158,Characters!$A:$B,2,FALSE)</f>
        <v>2</v>
      </c>
      <c r="D158" t="e">
        <f>VLOOKUP(musketeers!H158,Characters!$A:$B,2,FALSE)</f>
        <v>#N/A</v>
      </c>
      <c r="E158" t="e">
        <f>VLOOKUP(musketeers!I158,Characters!$A:$B,2,FALSE)</f>
        <v>#N/A</v>
      </c>
      <c r="F158" t="e">
        <f>VLOOKUP(musketeers!J158,Characters!$A:$B,2,FALSE)</f>
        <v>#N/A</v>
      </c>
      <c r="G158" t="e">
        <f>VLOOKUP(musketeers!K158,Characters!$A:$B,2,FALSE)</f>
        <v>#N/A</v>
      </c>
      <c r="H158" t="e">
        <f>VLOOKUP(musketeers!L158,Characters!$A:$B,2,FALSE)</f>
        <v>#N/A</v>
      </c>
      <c r="I158" t="e">
        <f>VLOOKUP(musketeers!M158,Characters!$A:$B,2,FALSE)</f>
        <v>#N/A</v>
      </c>
      <c r="J158" t="e">
        <f>VLOOKUP(musketeers!N158,Characters!$A:$B,2,FALSE)</f>
        <v>#N/A</v>
      </c>
      <c r="K158" t="e">
        <f>VLOOKUP(musketeers!O158,Characters!$A:$B,2,FALSE)</f>
        <v>#N/A</v>
      </c>
      <c r="L158" t="e">
        <f>VLOOKUP(musketeers!P158,Characters!$A:$B,2,FALSE)</f>
        <v>#N/A</v>
      </c>
    </row>
    <row r="159" spans="1:12" x14ac:dyDescent="0.3">
      <c r="A159">
        <f>musketeers!B159</f>
        <v>9</v>
      </c>
      <c r="B159">
        <f>musketeers!F159</f>
        <v>1</v>
      </c>
      <c r="C159">
        <f>VLOOKUP(musketeers!G159,Characters!$A:$B,2,FALSE)</f>
        <v>111</v>
      </c>
      <c r="D159" t="e">
        <f>VLOOKUP(musketeers!H159,Characters!$A:$B,2,FALSE)</f>
        <v>#N/A</v>
      </c>
      <c r="E159" t="e">
        <f>VLOOKUP(musketeers!I159,Characters!$A:$B,2,FALSE)</f>
        <v>#N/A</v>
      </c>
      <c r="F159" t="e">
        <f>VLOOKUP(musketeers!J159,Characters!$A:$B,2,FALSE)</f>
        <v>#N/A</v>
      </c>
      <c r="G159" t="e">
        <f>VLOOKUP(musketeers!K159,Characters!$A:$B,2,FALSE)</f>
        <v>#N/A</v>
      </c>
      <c r="H159" t="e">
        <f>VLOOKUP(musketeers!L159,Characters!$A:$B,2,FALSE)</f>
        <v>#N/A</v>
      </c>
      <c r="I159" t="e">
        <f>VLOOKUP(musketeers!M159,Characters!$A:$B,2,FALSE)</f>
        <v>#N/A</v>
      </c>
      <c r="J159" t="e">
        <f>VLOOKUP(musketeers!N159,Characters!$A:$B,2,FALSE)</f>
        <v>#N/A</v>
      </c>
      <c r="K159" t="e">
        <f>VLOOKUP(musketeers!O159,Characters!$A:$B,2,FALSE)</f>
        <v>#N/A</v>
      </c>
      <c r="L159" t="e">
        <f>VLOOKUP(musketeers!P159,Characters!$A:$B,2,FALSE)</f>
        <v>#N/A</v>
      </c>
    </row>
    <row r="160" spans="1:12" x14ac:dyDescent="0.3">
      <c r="A160">
        <f>musketeers!B160</f>
        <v>158</v>
      </c>
      <c r="B160">
        <f>musketeers!F160</f>
        <v>0</v>
      </c>
      <c r="C160" t="e">
        <f>VLOOKUP(musketeers!G160,Characters!$A:$B,2,FALSE)</f>
        <v>#N/A</v>
      </c>
      <c r="D160" t="e">
        <f>VLOOKUP(musketeers!H160,Characters!$A:$B,2,FALSE)</f>
        <v>#N/A</v>
      </c>
      <c r="E160" t="e">
        <f>VLOOKUP(musketeers!I160,Characters!$A:$B,2,FALSE)</f>
        <v>#N/A</v>
      </c>
      <c r="F160" t="e">
        <f>VLOOKUP(musketeers!J160,Characters!$A:$B,2,FALSE)</f>
        <v>#N/A</v>
      </c>
      <c r="G160" t="e">
        <f>VLOOKUP(musketeers!K160,Characters!$A:$B,2,FALSE)</f>
        <v>#N/A</v>
      </c>
      <c r="H160" t="e">
        <f>VLOOKUP(musketeers!L160,Characters!$A:$B,2,FALSE)</f>
        <v>#N/A</v>
      </c>
      <c r="I160" t="e">
        <f>VLOOKUP(musketeers!M160,Characters!$A:$B,2,FALSE)</f>
        <v>#N/A</v>
      </c>
      <c r="J160" t="e">
        <f>VLOOKUP(musketeers!N160,Characters!$A:$B,2,FALSE)</f>
        <v>#N/A</v>
      </c>
      <c r="K160" t="e">
        <f>VLOOKUP(musketeers!O160,Characters!$A:$B,2,FALSE)</f>
        <v>#N/A</v>
      </c>
      <c r="L160" t="e">
        <f>VLOOKUP(musketeers!P160,Characters!$A:$B,2,FALSE)</f>
        <v>#N/A</v>
      </c>
    </row>
    <row r="161" spans="1:12" x14ac:dyDescent="0.3">
      <c r="A161">
        <f>musketeers!B161</f>
        <v>111</v>
      </c>
      <c r="B161">
        <f>musketeers!F161</f>
        <v>1</v>
      </c>
      <c r="C161">
        <f>VLOOKUP(musketeers!G161,Characters!$A:$B,2,FALSE)</f>
        <v>999</v>
      </c>
      <c r="D161" t="e">
        <f>VLOOKUP(musketeers!H161,Characters!$A:$B,2,FALSE)</f>
        <v>#N/A</v>
      </c>
      <c r="E161" t="e">
        <f>VLOOKUP(musketeers!I161,Characters!$A:$B,2,FALSE)</f>
        <v>#N/A</v>
      </c>
      <c r="F161" t="e">
        <f>VLOOKUP(musketeers!J161,Characters!$A:$B,2,FALSE)</f>
        <v>#N/A</v>
      </c>
      <c r="G161" t="e">
        <f>VLOOKUP(musketeers!K161,Characters!$A:$B,2,FALSE)</f>
        <v>#N/A</v>
      </c>
      <c r="H161" t="e">
        <f>VLOOKUP(musketeers!L161,Characters!$A:$B,2,FALSE)</f>
        <v>#N/A</v>
      </c>
      <c r="I161" t="e">
        <f>VLOOKUP(musketeers!M161,Characters!$A:$B,2,FALSE)</f>
        <v>#N/A</v>
      </c>
      <c r="J161" t="e">
        <f>VLOOKUP(musketeers!N161,Characters!$A:$B,2,FALSE)</f>
        <v>#N/A</v>
      </c>
      <c r="K161" t="e">
        <f>VLOOKUP(musketeers!O161,Characters!$A:$B,2,FALSE)</f>
        <v>#N/A</v>
      </c>
      <c r="L161" t="e">
        <f>VLOOKUP(musketeers!P161,Characters!$A:$B,2,FALSE)</f>
        <v>#N/A</v>
      </c>
    </row>
    <row r="162" spans="1:12" x14ac:dyDescent="0.3">
      <c r="A162">
        <f>musketeers!B162</f>
        <v>177</v>
      </c>
      <c r="B162">
        <f>musketeers!F162</f>
        <v>2</v>
      </c>
      <c r="C162">
        <f>VLOOKUP(musketeers!G162,Characters!$A:$B,2,FALSE)</f>
        <v>999</v>
      </c>
      <c r="D162">
        <f>VLOOKUP(musketeers!H162,Characters!$A:$B,2,FALSE)</f>
        <v>2</v>
      </c>
      <c r="E162" t="e">
        <f>VLOOKUP(musketeers!I162,Characters!$A:$B,2,FALSE)</f>
        <v>#N/A</v>
      </c>
      <c r="F162" t="e">
        <f>VLOOKUP(musketeers!J162,Characters!$A:$B,2,FALSE)</f>
        <v>#N/A</v>
      </c>
      <c r="G162" t="e">
        <f>VLOOKUP(musketeers!K162,Characters!$A:$B,2,FALSE)</f>
        <v>#N/A</v>
      </c>
      <c r="H162" t="e">
        <f>VLOOKUP(musketeers!L162,Characters!$A:$B,2,FALSE)</f>
        <v>#N/A</v>
      </c>
      <c r="I162" t="e">
        <f>VLOOKUP(musketeers!M162,Characters!$A:$B,2,FALSE)</f>
        <v>#N/A</v>
      </c>
      <c r="J162" t="e">
        <f>VLOOKUP(musketeers!N162,Characters!$A:$B,2,FALSE)</f>
        <v>#N/A</v>
      </c>
      <c r="K162" t="e">
        <f>VLOOKUP(musketeers!O162,Characters!$A:$B,2,FALSE)</f>
        <v>#N/A</v>
      </c>
      <c r="L162" t="e">
        <f>VLOOKUP(musketeers!P162,Characters!$A:$B,2,FALSE)</f>
        <v>#N/A</v>
      </c>
    </row>
    <row r="163" spans="1:12" x14ac:dyDescent="0.3">
      <c r="A163">
        <f>musketeers!B163</f>
        <v>232</v>
      </c>
      <c r="B163">
        <f>musketeers!F163</f>
        <v>1</v>
      </c>
      <c r="C163">
        <f>VLOOKUP(musketeers!G163,Characters!$A:$B,2,FALSE)</f>
        <v>999</v>
      </c>
      <c r="D163" t="e">
        <f>VLOOKUP(musketeers!H163,Characters!$A:$B,2,FALSE)</f>
        <v>#N/A</v>
      </c>
      <c r="E163" t="e">
        <f>VLOOKUP(musketeers!I163,Characters!$A:$B,2,FALSE)</f>
        <v>#N/A</v>
      </c>
      <c r="F163" t="e">
        <f>VLOOKUP(musketeers!J163,Characters!$A:$B,2,FALSE)</f>
        <v>#N/A</v>
      </c>
      <c r="G163" t="e">
        <f>VLOOKUP(musketeers!K163,Characters!$A:$B,2,FALSE)</f>
        <v>#N/A</v>
      </c>
      <c r="H163" t="e">
        <f>VLOOKUP(musketeers!L163,Characters!$A:$B,2,FALSE)</f>
        <v>#N/A</v>
      </c>
      <c r="I163" t="e">
        <f>VLOOKUP(musketeers!M163,Characters!$A:$B,2,FALSE)</f>
        <v>#N/A</v>
      </c>
      <c r="J163" t="e">
        <f>VLOOKUP(musketeers!N163,Characters!$A:$B,2,FALSE)</f>
        <v>#N/A</v>
      </c>
      <c r="K163" t="e">
        <f>VLOOKUP(musketeers!O163,Characters!$A:$B,2,FALSE)</f>
        <v>#N/A</v>
      </c>
      <c r="L163" t="e">
        <f>VLOOKUP(musketeers!P163,Characters!$A:$B,2,FALSE)</f>
        <v>#N/A</v>
      </c>
    </row>
    <row r="164" spans="1:12" x14ac:dyDescent="0.3">
      <c r="A164">
        <f>musketeers!B164</f>
        <v>148</v>
      </c>
      <c r="B164">
        <f>musketeers!F164</f>
        <v>2</v>
      </c>
      <c r="C164">
        <f>VLOOKUP(musketeers!G164,Characters!$A:$B,2,FALSE)</f>
        <v>999</v>
      </c>
      <c r="D164">
        <f>VLOOKUP(musketeers!H164,Characters!$A:$B,2,FALSE)</f>
        <v>999</v>
      </c>
      <c r="E164" t="e">
        <f>VLOOKUP(musketeers!I164,Characters!$A:$B,2,FALSE)</f>
        <v>#N/A</v>
      </c>
      <c r="F164" t="e">
        <f>VLOOKUP(musketeers!J164,Characters!$A:$B,2,FALSE)</f>
        <v>#N/A</v>
      </c>
      <c r="G164" t="e">
        <f>VLOOKUP(musketeers!K164,Characters!$A:$B,2,FALSE)</f>
        <v>#N/A</v>
      </c>
      <c r="H164" t="e">
        <f>VLOOKUP(musketeers!L164,Characters!$A:$B,2,FALSE)</f>
        <v>#N/A</v>
      </c>
      <c r="I164" t="e">
        <f>VLOOKUP(musketeers!M164,Characters!$A:$B,2,FALSE)</f>
        <v>#N/A</v>
      </c>
      <c r="J164" t="e">
        <f>VLOOKUP(musketeers!N164,Characters!$A:$B,2,FALSE)</f>
        <v>#N/A</v>
      </c>
      <c r="K164" t="e">
        <f>VLOOKUP(musketeers!O164,Characters!$A:$B,2,FALSE)</f>
        <v>#N/A</v>
      </c>
      <c r="L164" t="e">
        <f>VLOOKUP(musketeers!P164,Characters!$A:$B,2,FALSE)</f>
        <v>#N/A</v>
      </c>
    </row>
    <row r="165" spans="1:12" x14ac:dyDescent="0.3">
      <c r="A165">
        <f>musketeers!B165</f>
        <v>11</v>
      </c>
      <c r="B165">
        <f>musketeers!F165</f>
        <v>0</v>
      </c>
      <c r="C165" t="e">
        <f>VLOOKUP(musketeers!G165,Characters!$A:$B,2,FALSE)</f>
        <v>#N/A</v>
      </c>
      <c r="D165" t="e">
        <f>VLOOKUP(musketeers!H165,Characters!$A:$B,2,FALSE)</f>
        <v>#N/A</v>
      </c>
      <c r="E165" t="e">
        <f>VLOOKUP(musketeers!I165,Characters!$A:$B,2,FALSE)</f>
        <v>#N/A</v>
      </c>
      <c r="F165" t="e">
        <f>VLOOKUP(musketeers!J165,Characters!$A:$B,2,FALSE)</f>
        <v>#N/A</v>
      </c>
      <c r="G165" t="e">
        <f>VLOOKUP(musketeers!K165,Characters!$A:$B,2,FALSE)</f>
        <v>#N/A</v>
      </c>
      <c r="H165" t="e">
        <f>VLOOKUP(musketeers!L165,Characters!$A:$B,2,FALSE)</f>
        <v>#N/A</v>
      </c>
      <c r="I165" t="e">
        <f>VLOOKUP(musketeers!M165,Characters!$A:$B,2,FALSE)</f>
        <v>#N/A</v>
      </c>
      <c r="J165" t="e">
        <f>VLOOKUP(musketeers!N165,Characters!$A:$B,2,FALSE)</f>
        <v>#N/A</v>
      </c>
      <c r="K165" t="e">
        <f>VLOOKUP(musketeers!O165,Characters!$A:$B,2,FALSE)</f>
        <v>#N/A</v>
      </c>
      <c r="L165" t="e">
        <f>VLOOKUP(musketeers!P165,Characters!$A:$B,2,FALSE)</f>
        <v>#N/A</v>
      </c>
    </row>
    <row r="166" spans="1:12" x14ac:dyDescent="0.3">
      <c r="A166">
        <f>musketeers!B166</f>
        <v>58</v>
      </c>
      <c r="B166">
        <f>musketeers!F166</f>
        <v>0</v>
      </c>
      <c r="C166" t="e">
        <f>VLOOKUP(musketeers!G166,Characters!$A:$B,2,FALSE)</f>
        <v>#N/A</v>
      </c>
      <c r="D166" t="e">
        <f>VLOOKUP(musketeers!H166,Characters!$A:$B,2,FALSE)</f>
        <v>#N/A</v>
      </c>
      <c r="E166" t="e">
        <f>VLOOKUP(musketeers!I166,Characters!$A:$B,2,FALSE)</f>
        <v>#N/A</v>
      </c>
      <c r="F166" t="e">
        <f>VLOOKUP(musketeers!J166,Characters!$A:$B,2,FALSE)</f>
        <v>#N/A</v>
      </c>
      <c r="G166" t="e">
        <f>VLOOKUP(musketeers!K166,Characters!$A:$B,2,FALSE)</f>
        <v>#N/A</v>
      </c>
      <c r="H166" t="e">
        <f>VLOOKUP(musketeers!L166,Characters!$A:$B,2,FALSE)</f>
        <v>#N/A</v>
      </c>
      <c r="I166" t="e">
        <f>VLOOKUP(musketeers!M166,Characters!$A:$B,2,FALSE)</f>
        <v>#N/A</v>
      </c>
      <c r="J166" t="e">
        <f>VLOOKUP(musketeers!N166,Characters!$A:$B,2,FALSE)</f>
        <v>#N/A</v>
      </c>
      <c r="K166" t="e">
        <f>VLOOKUP(musketeers!O166,Characters!$A:$B,2,FALSE)</f>
        <v>#N/A</v>
      </c>
      <c r="L166" t="e">
        <f>VLOOKUP(musketeers!P166,Characters!$A:$B,2,FALSE)</f>
        <v>#N/A</v>
      </c>
    </row>
    <row r="167" spans="1:12" x14ac:dyDescent="0.3">
      <c r="A167">
        <f>musketeers!B167</f>
        <v>155</v>
      </c>
      <c r="B167">
        <f>musketeers!F167</f>
        <v>2</v>
      </c>
      <c r="C167">
        <f>VLOOKUP(musketeers!G167,Characters!$A:$B,2,FALSE)</f>
        <v>999</v>
      </c>
      <c r="D167">
        <f>VLOOKUP(musketeers!H167,Characters!$A:$B,2,FALSE)</f>
        <v>999</v>
      </c>
      <c r="E167" t="e">
        <f>VLOOKUP(musketeers!I167,Characters!$A:$B,2,FALSE)</f>
        <v>#N/A</v>
      </c>
      <c r="F167" t="e">
        <f>VLOOKUP(musketeers!J167,Characters!$A:$B,2,FALSE)</f>
        <v>#N/A</v>
      </c>
      <c r="G167" t="e">
        <f>VLOOKUP(musketeers!K167,Characters!$A:$B,2,FALSE)</f>
        <v>#N/A</v>
      </c>
      <c r="H167" t="e">
        <f>VLOOKUP(musketeers!L167,Characters!$A:$B,2,FALSE)</f>
        <v>#N/A</v>
      </c>
      <c r="I167" t="e">
        <f>VLOOKUP(musketeers!M167,Characters!$A:$B,2,FALSE)</f>
        <v>#N/A</v>
      </c>
      <c r="J167" t="e">
        <f>VLOOKUP(musketeers!N167,Characters!$A:$B,2,FALSE)</f>
        <v>#N/A</v>
      </c>
      <c r="K167" t="e">
        <f>VLOOKUP(musketeers!O167,Characters!$A:$B,2,FALSE)</f>
        <v>#N/A</v>
      </c>
      <c r="L167" t="e">
        <f>VLOOKUP(musketeers!P167,Characters!$A:$B,2,FALSE)</f>
        <v>#N/A</v>
      </c>
    </row>
    <row r="168" spans="1:12" x14ac:dyDescent="0.3">
      <c r="A168">
        <f>musketeers!B168</f>
        <v>38</v>
      </c>
      <c r="B168">
        <f>musketeers!F168</f>
        <v>1</v>
      </c>
      <c r="C168">
        <f>VLOOKUP(musketeers!G168,Characters!$A:$B,2,FALSE)</f>
        <v>120</v>
      </c>
      <c r="D168" t="e">
        <f>VLOOKUP(musketeers!H168,Characters!$A:$B,2,FALSE)</f>
        <v>#N/A</v>
      </c>
      <c r="E168" t="e">
        <f>VLOOKUP(musketeers!I168,Characters!$A:$B,2,FALSE)</f>
        <v>#N/A</v>
      </c>
      <c r="F168" t="e">
        <f>VLOOKUP(musketeers!J168,Characters!$A:$B,2,FALSE)</f>
        <v>#N/A</v>
      </c>
      <c r="G168" t="e">
        <f>VLOOKUP(musketeers!K168,Characters!$A:$B,2,FALSE)</f>
        <v>#N/A</v>
      </c>
      <c r="H168" t="e">
        <f>VLOOKUP(musketeers!L168,Characters!$A:$B,2,FALSE)</f>
        <v>#N/A</v>
      </c>
      <c r="I168" t="e">
        <f>VLOOKUP(musketeers!M168,Characters!$A:$B,2,FALSE)</f>
        <v>#N/A</v>
      </c>
      <c r="J168" t="e">
        <f>VLOOKUP(musketeers!N168,Characters!$A:$B,2,FALSE)</f>
        <v>#N/A</v>
      </c>
      <c r="K168" t="e">
        <f>VLOOKUP(musketeers!O168,Characters!$A:$B,2,FALSE)</f>
        <v>#N/A</v>
      </c>
      <c r="L168" t="e">
        <f>VLOOKUP(musketeers!P168,Characters!$A:$B,2,FALSE)</f>
        <v>#N/A</v>
      </c>
    </row>
    <row r="169" spans="1:12" x14ac:dyDescent="0.3">
      <c r="A169">
        <f>musketeers!B169</f>
        <v>72</v>
      </c>
      <c r="B169">
        <f>musketeers!F169</f>
        <v>0</v>
      </c>
      <c r="C169" t="e">
        <f>VLOOKUP(musketeers!G169,Characters!$A:$B,2,FALSE)</f>
        <v>#N/A</v>
      </c>
      <c r="D169" t="e">
        <f>VLOOKUP(musketeers!H169,Characters!$A:$B,2,FALSE)</f>
        <v>#N/A</v>
      </c>
      <c r="E169" t="e">
        <f>VLOOKUP(musketeers!I169,Characters!$A:$B,2,FALSE)</f>
        <v>#N/A</v>
      </c>
      <c r="F169" t="e">
        <f>VLOOKUP(musketeers!J169,Characters!$A:$B,2,FALSE)</f>
        <v>#N/A</v>
      </c>
      <c r="G169" t="e">
        <f>VLOOKUP(musketeers!K169,Characters!$A:$B,2,FALSE)</f>
        <v>#N/A</v>
      </c>
      <c r="H169" t="e">
        <f>VLOOKUP(musketeers!L169,Characters!$A:$B,2,FALSE)</f>
        <v>#N/A</v>
      </c>
      <c r="I169" t="e">
        <f>VLOOKUP(musketeers!M169,Characters!$A:$B,2,FALSE)</f>
        <v>#N/A</v>
      </c>
      <c r="J169" t="e">
        <f>VLOOKUP(musketeers!N169,Characters!$A:$B,2,FALSE)</f>
        <v>#N/A</v>
      </c>
      <c r="K169" t="e">
        <f>VLOOKUP(musketeers!O169,Characters!$A:$B,2,FALSE)</f>
        <v>#N/A</v>
      </c>
      <c r="L169" t="e">
        <f>VLOOKUP(musketeers!P169,Characters!$A:$B,2,FALSE)</f>
        <v>#N/A</v>
      </c>
    </row>
    <row r="170" spans="1:12" x14ac:dyDescent="0.3">
      <c r="A170">
        <f>musketeers!B170</f>
        <v>190</v>
      </c>
      <c r="B170">
        <f>musketeers!F170</f>
        <v>1</v>
      </c>
      <c r="C170">
        <f>VLOOKUP(musketeers!G170,Characters!$A:$B,2,FALSE)</f>
        <v>2</v>
      </c>
      <c r="D170" t="e">
        <f>VLOOKUP(musketeers!H170,Characters!$A:$B,2,FALSE)</f>
        <v>#N/A</v>
      </c>
      <c r="E170" t="e">
        <f>VLOOKUP(musketeers!I170,Characters!$A:$B,2,FALSE)</f>
        <v>#N/A</v>
      </c>
      <c r="F170" t="e">
        <f>VLOOKUP(musketeers!J170,Characters!$A:$B,2,FALSE)</f>
        <v>#N/A</v>
      </c>
      <c r="G170" t="e">
        <f>VLOOKUP(musketeers!K170,Characters!$A:$B,2,FALSE)</f>
        <v>#N/A</v>
      </c>
      <c r="H170" t="e">
        <f>VLOOKUP(musketeers!L170,Characters!$A:$B,2,FALSE)</f>
        <v>#N/A</v>
      </c>
      <c r="I170" t="e">
        <f>VLOOKUP(musketeers!M170,Characters!$A:$B,2,FALSE)</f>
        <v>#N/A</v>
      </c>
      <c r="J170" t="e">
        <f>VLOOKUP(musketeers!N170,Characters!$A:$B,2,FALSE)</f>
        <v>#N/A</v>
      </c>
      <c r="K170" t="e">
        <f>VLOOKUP(musketeers!O170,Characters!$A:$B,2,FALSE)</f>
        <v>#N/A</v>
      </c>
      <c r="L170" t="e">
        <f>VLOOKUP(musketeers!P170,Characters!$A:$B,2,FALSE)</f>
        <v>#N/A</v>
      </c>
    </row>
    <row r="171" spans="1:12" x14ac:dyDescent="0.3">
      <c r="A171">
        <f>musketeers!B171</f>
        <v>198</v>
      </c>
      <c r="B171">
        <f>musketeers!F171</f>
        <v>1</v>
      </c>
      <c r="C171">
        <f>VLOOKUP(musketeers!G171,Characters!$A:$B,2,FALSE)</f>
        <v>999</v>
      </c>
      <c r="D171" t="e">
        <f>VLOOKUP(musketeers!H171,Characters!$A:$B,2,FALSE)</f>
        <v>#N/A</v>
      </c>
      <c r="E171" t="e">
        <f>VLOOKUP(musketeers!I171,Characters!$A:$B,2,FALSE)</f>
        <v>#N/A</v>
      </c>
      <c r="F171" t="e">
        <f>VLOOKUP(musketeers!J171,Characters!$A:$B,2,FALSE)</f>
        <v>#N/A</v>
      </c>
      <c r="G171" t="e">
        <f>VLOOKUP(musketeers!K171,Characters!$A:$B,2,FALSE)</f>
        <v>#N/A</v>
      </c>
      <c r="H171" t="e">
        <f>VLOOKUP(musketeers!L171,Characters!$A:$B,2,FALSE)</f>
        <v>#N/A</v>
      </c>
      <c r="I171" t="e">
        <f>VLOOKUP(musketeers!M171,Characters!$A:$B,2,FALSE)</f>
        <v>#N/A</v>
      </c>
      <c r="J171" t="e">
        <f>VLOOKUP(musketeers!N171,Characters!$A:$B,2,FALSE)</f>
        <v>#N/A</v>
      </c>
      <c r="K171" t="e">
        <f>VLOOKUP(musketeers!O171,Characters!$A:$B,2,FALSE)</f>
        <v>#N/A</v>
      </c>
      <c r="L171" t="e">
        <f>VLOOKUP(musketeers!P171,Characters!$A:$B,2,FALSE)</f>
        <v>#N/A</v>
      </c>
    </row>
    <row r="172" spans="1:12" x14ac:dyDescent="0.3">
      <c r="A172">
        <f>musketeers!B172</f>
        <v>123</v>
      </c>
      <c r="B172">
        <f>musketeers!F172</f>
        <v>0</v>
      </c>
      <c r="C172" t="e">
        <f>VLOOKUP(musketeers!G172,Characters!$A:$B,2,FALSE)</f>
        <v>#N/A</v>
      </c>
      <c r="D172" t="e">
        <f>VLOOKUP(musketeers!H172,Characters!$A:$B,2,FALSE)</f>
        <v>#N/A</v>
      </c>
      <c r="E172" t="e">
        <f>VLOOKUP(musketeers!I172,Characters!$A:$B,2,FALSE)</f>
        <v>#N/A</v>
      </c>
      <c r="F172" t="e">
        <f>VLOOKUP(musketeers!J172,Characters!$A:$B,2,FALSE)</f>
        <v>#N/A</v>
      </c>
      <c r="G172" t="e">
        <f>VLOOKUP(musketeers!K172,Characters!$A:$B,2,FALSE)</f>
        <v>#N/A</v>
      </c>
      <c r="H172" t="e">
        <f>VLOOKUP(musketeers!L172,Characters!$A:$B,2,FALSE)</f>
        <v>#N/A</v>
      </c>
      <c r="I172" t="e">
        <f>VLOOKUP(musketeers!M172,Characters!$A:$B,2,FALSE)</f>
        <v>#N/A</v>
      </c>
      <c r="J172" t="e">
        <f>VLOOKUP(musketeers!N172,Characters!$A:$B,2,FALSE)</f>
        <v>#N/A</v>
      </c>
      <c r="K172" t="e">
        <f>VLOOKUP(musketeers!O172,Characters!$A:$B,2,FALSE)</f>
        <v>#N/A</v>
      </c>
      <c r="L172" t="e">
        <f>VLOOKUP(musketeers!P172,Characters!$A:$B,2,FALSE)</f>
        <v>#N/A</v>
      </c>
    </row>
    <row r="173" spans="1:12" x14ac:dyDescent="0.3">
      <c r="A173">
        <f>musketeers!B173</f>
        <v>128</v>
      </c>
      <c r="B173">
        <f>musketeers!F173</f>
        <v>1</v>
      </c>
      <c r="C173">
        <f>VLOOKUP(musketeers!G173,Characters!$A:$B,2,FALSE)</f>
        <v>999</v>
      </c>
      <c r="D173" t="e">
        <f>VLOOKUP(musketeers!H173,Characters!$A:$B,2,FALSE)</f>
        <v>#N/A</v>
      </c>
      <c r="E173" t="e">
        <f>VLOOKUP(musketeers!I173,Characters!$A:$B,2,FALSE)</f>
        <v>#N/A</v>
      </c>
      <c r="F173" t="e">
        <f>VLOOKUP(musketeers!J173,Characters!$A:$B,2,FALSE)</f>
        <v>#N/A</v>
      </c>
      <c r="G173" t="e">
        <f>VLOOKUP(musketeers!K173,Characters!$A:$B,2,FALSE)</f>
        <v>#N/A</v>
      </c>
      <c r="H173" t="e">
        <f>VLOOKUP(musketeers!L173,Characters!$A:$B,2,FALSE)</f>
        <v>#N/A</v>
      </c>
      <c r="I173" t="e">
        <f>VLOOKUP(musketeers!M173,Characters!$A:$B,2,FALSE)</f>
        <v>#N/A</v>
      </c>
      <c r="J173" t="e">
        <f>VLOOKUP(musketeers!N173,Characters!$A:$B,2,FALSE)</f>
        <v>#N/A</v>
      </c>
      <c r="K173" t="e">
        <f>VLOOKUP(musketeers!O173,Characters!$A:$B,2,FALSE)</f>
        <v>#N/A</v>
      </c>
      <c r="L173" t="e">
        <f>VLOOKUP(musketeers!P173,Characters!$A:$B,2,FALSE)</f>
        <v>#N/A</v>
      </c>
    </row>
    <row r="174" spans="1:12" x14ac:dyDescent="0.3">
      <c r="A174">
        <f>musketeers!B174</f>
        <v>147</v>
      </c>
      <c r="B174">
        <f>musketeers!F174</f>
        <v>1</v>
      </c>
      <c r="C174">
        <f>VLOOKUP(musketeers!G174,Characters!$A:$B,2,FALSE)</f>
        <v>999</v>
      </c>
      <c r="D174" t="e">
        <f>VLOOKUP(musketeers!H174,Characters!$A:$B,2,FALSE)</f>
        <v>#N/A</v>
      </c>
      <c r="E174" t="e">
        <f>VLOOKUP(musketeers!I174,Characters!$A:$B,2,FALSE)</f>
        <v>#N/A</v>
      </c>
      <c r="F174" t="e">
        <f>VLOOKUP(musketeers!J174,Characters!$A:$B,2,FALSE)</f>
        <v>#N/A</v>
      </c>
      <c r="G174" t="e">
        <f>VLOOKUP(musketeers!K174,Characters!$A:$B,2,FALSE)</f>
        <v>#N/A</v>
      </c>
      <c r="H174" t="e">
        <f>VLOOKUP(musketeers!L174,Characters!$A:$B,2,FALSE)</f>
        <v>#N/A</v>
      </c>
      <c r="I174" t="e">
        <f>VLOOKUP(musketeers!M174,Characters!$A:$B,2,FALSE)</f>
        <v>#N/A</v>
      </c>
      <c r="J174" t="e">
        <f>VLOOKUP(musketeers!N174,Characters!$A:$B,2,FALSE)</f>
        <v>#N/A</v>
      </c>
      <c r="K174" t="e">
        <f>VLOOKUP(musketeers!O174,Characters!$A:$B,2,FALSE)</f>
        <v>#N/A</v>
      </c>
      <c r="L174" t="e">
        <f>VLOOKUP(musketeers!P174,Characters!$A:$B,2,FALSE)</f>
        <v>#N/A</v>
      </c>
    </row>
    <row r="175" spans="1:12" x14ac:dyDescent="0.3">
      <c r="A175">
        <f>musketeers!B175</f>
        <v>59</v>
      </c>
      <c r="B175">
        <f>musketeers!F175</f>
        <v>2</v>
      </c>
      <c r="C175">
        <f>VLOOKUP(musketeers!G175,Characters!$A:$B,2,FALSE)</f>
        <v>999</v>
      </c>
      <c r="D175">
        <f>VLOOKUP(musketeers!H175,Characters!$A:$B,2,FALSE)</f>
        <v>2</v>
      </c>
      <c r="E175" t="e">
        <f>VLOOKUP(musketeers!I175,Characters!$A:$B,2,FALSE)</f>
        <v>#N/A</v>
      </c>
      <c r="F175" t="e">
        <f>VLOOKUP(musketeers!J175,Characters!$A:$B,2,FALSE)</f>
        <v>#N/A</v>
      </c>
      <c r="G175" t="e">
        <f>VLOOKUP(musketeers!K175,Characters!$A:$B,2,FALSE)</f>
        <v>#N/A</v>
      </c>
      <c r="H175" t="e">
        <f>VLOOKUP(musketeers!L175,Characters!$A:$B,2,FALSE)</f>
        <v>#N/A</v>
      </c>
      <c r="I175" t="e">
        <f>VLOOKUP(musketeers!M175,Characters!$A:$B,2,FALSE)</f>
        <v>#N/A</v>
      </c>
      <c r="J175" t="e">
        <f>VLOOKUP(musketeers!N175,Characters!$A:$B,2,FALSE)</f>
        <v>#N/A</v>
      </c>
      <c r="K175" t="e">
        <f>VLOOKUP(musketeers!O175,Characters!$A:$B,2,FALSE)</f>
        <v>#N/A</v>
      </c>
      <c r="L175" t="e">
        <f>VLOOKUP(musketeers!P175,Characters!$A:$B,2,FALSE)</f>
        <v>#N/A</v>
      </c>
    </row>
    <row r="176" spans="1:12" x14ac:dyDescent="0.3">
      <c r="A176">
        <f>musketeers!B176</f>
        <v>212</v>
      </c>
      <c r="B176">
        <f>musketeers!F176</f>
        <v>1</v>
      </c>
      <c r="C176">
        <f>VLOOKUP(musketeers!G176,Characters!$A:$B,2,FALSE)</f>
        <v>999</v>
      </c>
      <c r="D176" t="e">
        <f>VLOOKUP(musketeers!H176,Characters!$A:$B,2,FALSE)</f>
        <v>#N/A</v>
      </c>
      <c r="E176" t="e">
        <f>VLOOKUP(musketeers!I176,Characters!$A:$B,2,FALSE)</f>
        <v>#N/A</v>
      </c>
      <c r="F176" t="e">
        <f>VLOOKUP(musketeers!J176,Characters!$A:$B,2,FALSE)</f>
        <v>#N/A</v>
      </c>
      <c r="G176" t="e">
        <f>VLOOKUP(musketeers!K176,Characters!$A:$B,2,FALSE)</f>
        <v>#N/A</v>
      </c>
      <c r="H176" t="e">
        <f>VLOOKUP(musketeers!L176,Characters!$A:$B,2,FALSE)</f>
        <v>#N/A</v>
      </c>
      <c r="I176" t="e">
        <f>VLOOKUP(musketeers!M176,Characters!$A:$B,2,FALSE)</f>
        <v>#N/A</v>
      </c>
      <c r="J176" t="e">
        <f>VLOOKUP(musketeers!N176,Characters!$A:$B,2,FALSE)</f>
        <v>#N/A</v>
      </c>
      <c r="K176" t="e">
        <f>VLOOKUP(musketeers!O176,Characters!$A:$B,2,FALSE)</f>
        <v>#N/A</v>
      </c>
      <c r="L176" t="e">
        <f>VLOOKUP(musketeers!P176,Characters!$A:$B,2,FALSE)</f>
        <v>#N/A</v>
      </c>
    </row>
    <row r="177" spans="1:12" x14ac:dyDescent="0.3">
      <c r="A177">
        <f>musketeers!B177</f>
        <v>197</v>
      </c>
      <c r="B177">
        <f>musketeers!F177</f>
        <v>1</v>
      </c>
      <c r="C177">
        <f>VLOOKUP(musketeers!G177,Characters!$A:$B,2,FALSE)</f>
        <v>999</v>
      </c>
      <c r="D177" t="e">
        <f>VLOOKUP(musketeers!H177,Characters!$A:$B,2,FALSE)</f>
        <v>#N/A</v>
      </c>
      <c r="E177" t="e">
        <f>VLOOKUP(musketeers!I177,Characters!$A:$B,2,FALSE)</f>
        <v>#N/A</v>
      </c>
      <c r="F177" t="e">
        <f>VLOOKUP(musketeers!J177,Characters!$A:$B,2,FALSE)</f>
        <v>#N/A</v>
      </c>
      <c r="G177" t="e">
        <f>VLOOKUP(musketeers!K177,Characters!$A:$B,2,FALSE)</f>
        <v>#N/A</v>
      </c>
      <c r="H177" t="e">
        <f>VLOOKUP(musketeers!L177,Characters!$A:$B,2,FALSE)</f>
        <v>#N/A</v>
      </c>
      <c r="I177" t="e">
        <f>VLOOKUP(musketeers!M177,Characters!$A:$B,2,FALSE)</f>
        <v>#N/A</v>
      </c>
      <c r="J177" t="e">
        <f>VLOOKUP(musketeers!N177,Characters!$A:$B,2,FALSE)</f>
        <v>#N/A</v>
      </c>
      <c r="K177" t="e">
        <f>VLOOKUP(musketeers!O177,Characters!$A:$B,2,FALSE)</f>
        <v>#N/A</v>
      </c>
      <c r="L177" t="e">
        <f>VLOOKUP(musketeers!P177,Characters!$A:$B,2,FALSE)</f>
        <v>#N/A</v>
      </c>
    </row>
    <row r="178" spans="1:12" x14ac:dyDescent="0.3">
      <c r="A178">
        <f>musketeers!B178</f>
        <v>245</v>
      </c>
      <c r="B178">
        <f>musketeers!F178</f>
        <v>0</v>
      </c>
      <c r="C178" t="e">
        <f>VLOOKUP(musketeers!G178,Characters!$A:$B,2,FALSE)</f>
        <v>#N/A</v>
      </c>
      <c r="D178" t="e">
        <f>VLOOKUP(musketeers!H178,Characters!$A:$B,2,FALSE)</f>
        <v>#N/A</v>
      </c>
      <c r="E178" t="e">
        <f>VLOOKUP(musketeers!I178,Characters!$A:$B,2,FALSE)</f>
        <v>#N/A</v>
      </c>
      <c r="F178" t="e">
        <f>VLOOKUP(musketeers!J178,Characters!$A:$B,2,FALSE)</f>
        <v>#N/A</v>
      </c>
      <c r="G178" t="e">
        <f>VLOOKUP(musketeers!K178,Characters!$A:$B,2,FALSE)</f>
        <v>#N/A</v>
      </c>
      <c r="H178" t="e">
        <f>VLOOKUP(musketeers!L178,Characters!$A:$B,2,FALSE)</f>
        <v>#N/A</v>
      </c>
      <c r="I178" t="e">
        <f>VLOOKUP(musketeers!M178,Characters!$A:$B,2,FALSE)</f>
        <v>#N/A</v>
      </c>
      <c r="J178" t="e">
        <f>VLOOKUP(musketeers!N178,Characters!$A:$B,2,FALSE)</f>
        <v>#N/A</v>
      </c>
      <c r="K178" t="e">
        <f>VLOOKUP(musketeers!O178,Characters!$A:$B,2,FALSE)</f>
        <v>#N/A</v>
      </c>
      <c r="L178" t="e">
        <f>VLOOKUP(musketeers!P178,Characters!$A:$B,2,FALSE)</f>
        <v>#N/A</v>
      </c>
    </row>
    <row r="179" spans="1:12" x14ac:dyDescent="0.3">
      <c r="A179">
        <f>musketeers!B179</f>
        <v>98</v>
      </c>
      <c r="B179">
        <f>musketeers!F179</f>
        <v>1</v>
      </c>
      <c r="C179">
        <f>VLOOKUP(musketeers!G179,Characters!$A:$B,2,FALSE)</f>
        <v>2</v>
      </c>
      <c r="D179" t="e">
        <f>VLOOKUP(musketeers!H179,Characters!$A:$B,2,FALSE)</f>
        <v>#N/A</v>
      </c>
      <c r="E179" t="e">
        <f>VLOOKUP(musketeers!I179,Characters!$A:$B,2,FALSE)</f>
        <v>#N/A</v>
      </c>
      <c r="F179" t="e">
        <f>VLOOKUP(musketeers!J179,Characters!$A:$B,2,FALSE)</f>
        <v>#N/A</v>
      </c>
      <c r="G179" t="e">
        <f>VLOOKUP(musketeers!K179,Characters!$A:$B,2,FALSE)</f>
        <v>#N/A</v>
      </c>
      <c r="H179" t="e">
        <f>VLOOKUP(musketeers!L179,Characters!$A:$B,2,FALSE)</f>
        <v>#N/A</v>
      </c>
      <c r="I179" t="e">
        <f>VLOOKUP(musketeers!M179,Characters!$A:$B,2,FALSE)</f>
        <v>#N/A</v>
      </c>
      <c r="J179" t="e">
        <f>VLOOKUP(musketeers!N179,Characters!$A:$B,2,FALSE)</f>
        <v>#N/A</v>
      </c>
      <c r="K179" t="e">
        <f>VLOOKUP(musketeers!O179,Characters!$A:$B,2,FALSE)</f>
        <v>#N/A</v>
      </c>
      <c r="L179" t="e">
        <f>VLOOKUP(musketeers!P179,Characters!$A:$B,2,FALSE)</f>
        <v>#N/A</v>
      </c>
    </row>
    <row r="180" spans="1:12" x14ac:dyDescent="0.3">
      <c r="A180">
        <f>musketeers!B180</f>
        <v>13</v>
      </c>
      <c r="B180">
        <f>musketeers!F180</f>
        <v>0</v>
      </c>
      <c r="C180" t="e">
        <f>VLOOKUP(musketeers!G180,Characters!$A:$B,2,FALSE)</f>
        <v>#N/A</v>
      </c>
      <c r="D180" t="e">
        <f>VLOOKUP(musketeers!H180,Characters!$A:$B,2,FALSE)</f>
        <v>#N/A</v>
      </c>
      <c r="E180" t="e">
        <f>VLOOKUP(musketeers!I180,Characters!$A:$B,2,FALSE)</f>
        <v>#N/A</v>
      </c>
      <c r="F180" t="e">
        <f>VLOOKUP(musketeers!J180,Characters!$A:$B,2,FALSE)</f>
        <v>#N/A</v>
      </c>
      <c r="G180" t="e">
        <f>VLOOKUP(musketeers!K180,Characters!$A:$B,2,FALSE)</f>
        <v>#N/A</v>
      </c>
      <c r="H180" t="e">
        <f>VLOOKUP(musketeers!L180,Characters!$A:$B,2,FALSE)</f>
        <v>#N/A</v>
      </c>
      <c r="I180" t="e">
        <f>VLOOKUP(musketeers!M180,Characters!$A:$B,2,FALSE)</f>
        <v>#N/A</v>
      </c>
      <c r="J180" t="e">
        <f>VLOOKUP(musketeers!N180,Characters!$A:$B,2,FALSE)</f>
        <v>#N/A</v>
      </c>
      <c r="K180" t="e">
        <f>VLOOKUP(musketeers!O180,Characters!$A:$B,2,FALSE)</f>
        <v>#N/A</v>
      </c>
      <c r="L180" t="e">
        <f>VLOOKUP(musketeers!P180,Characters!$A:$B,2,FALSE)</f>
        <v>#N/A</v>
      </c>
    </row>
    <row r="181" spans="1:12" x14ac:dyDescent="0.3">
      <c r="A181">
        <f>musketeers!B181</f>
        <v>239</v>
      </c>
      <c r="B181">
        <f>musketeers!F181</f>
        <v>1</v>
      </c>
      <c r="C181">
        <f>VLOOKUP(musketeers!G181,Characters!$A:$B,2,FALSE)</f>
        <v>999</v>
      </c>
      <c r="D181" t="e">
        <f>VLOOKUP(musketeers!H181,Characters!$A:$B,2,FALSE)</f>
        <v>#N/A</v>
      </c>
      <c r="E181" t="e">
        <f>VLOOKUP(musketeers!I181,Characters!$A:$B,2,FALSE)</f>
        <v>#N/A</v>
      </c>
      <c r="F181" t="e">
        <f>VLOOKUP(musketeers!J181,Characters!$A:$B,2,FALSE)</f>
        <v>#N/A</v>
      </c>
      <c r="G181" t="e">
        <f>VLOOKUP(musketeers!K181,Characters!$A:$B,2,FALSE)</f>
        <v>#N/A</v>
      </c>
      <c r="H181" t="e">
        <f>VLOOKUP(musketeers!L181,Characters!$A:$B,2,FALSE)</f>
        <v>#N/A</v>
      </c>
      <c r="I181" t="e">
        <f>VLOOKUP(musketeers!M181,Characters!$A:$B,2,FALSE)</f>
        <v>#N/A</v>
      </c>
      <c r="J181" t="e">
        <f>VLOOKUP(musketeers!N181,Characters!$A:$B,2,FALSE)</f>
        <v>#N/A</v>
      </c>
      <c r="K181" t="e">
        <f>VLOOKUP(musketeers!O181,Characters!$A:$B,2,FALSE)</f>
        <v>#N/A</v>
      </c>
      <c r="L181" t="e">
        <f>VLOOKUP(musketeers!P181,Characters!$A:$B,2,FALSE)</f>
        <v>#N/A</v>
      </c>
    </row>
    <row r="182" spans="1:12" x14ac:dyDescent="0.3">
      <c r="A182">
        <f>musketeers!B182</f>
        <v>176</v>
      </c>
      <c r="B182">
        <f>musketeers!F182</f>
        <v>1</v>
      </c>
      <c r="C182">
        <f>VLOOKUP(musketeers!G182,Characters!$A:$B,2,FALSE)</f>
        <v>999</v>
      </c>
      <c r="D182" t="e">
        <f>VLOOKUP(musketeers!H182,Characters!$A:$B,2,FALSE)</f>
        <v>#N/A</v>
      </c>
      <c r="E182" t="e">
        <f>VLOOKUP(musketeers!I182,Characters!$A:$B,2,FALSE)</f>
        <v>#N/A</v>
      </c>
      <c r="F182" t="e">
        <f>VLOOKUP(musketeers!J182,Characters!$A:$B,2,FALSE)</f>
        <v>#N/A</v>
      </c>
      <c r="G182" t="e">
        <f>VLOOKUP(musketeers!K182,Characters!$A:$B,2,FALSE)</f>
        <v>#N/A</v>
      </c>
      <c r="H182" t="e">
        <f>VLOOKUP(musketeers!L182,Characters!$A:$B,2,FALSE)</f>
        <v>#N/A</v>
      </c>
      <c r="I182" t="e">
        <f>VLOOKUP(musketeers!M182,Characters!$A:$B,2,FALSE)</f>
        <v>#N/A</v>
      </c>
      <c r="J182" t="e">
        <f>VLOOKUP(musketeers!N182,Characters!$A:$B,2,FALSE)</f>
        <v>#N/A</v>
      </c>
      <c r="K182" t="e">
        <f>VLOOKUP(musketeers!O182,Characters!$A:$B,2,FALSE)</f>
        <v>#N/A</v>
      </c>
      <c r="L182" t="e">
        <f>VLOOKUP(musketeers!P182,Characters!$A:$B,2,FALSE)</f>
        <v>#N/A</v>
      </c>
    </row>
    <row r="183" spans="1:12" x14ac:dyDescent="0.3">
      <c r="A183">
        <f>musketeers!B183</f>
        <v>140</v>
      </c>
      <c r="B183">
        <f>musketeers!F183</f>
        <v>0</v>
      </c>
      <c r="C183" t="e">
        <f>VLOOKUP(musketeers!G183,Characters!$A:$B,2,FALSE)</f>
        <v>#N/A</v>
      </c>
      <c r="D183" t="e">
        <f>VLOOKUP(musketeers!H183,Characters!$A:$B,2,FALSE)</f>
        <v>#N/A</v>
      </c>
      <c r="E183" t="e">
        <f>VLOOKUP(musketeers!I183,Characters!$A:$B,2,FALSE)</f>
        <v>#N/A</v>
      </c>
      <c r="F183" t="e">
        <f>VLOOKUP(musketeers!J183,Characters!$A:$B,2,FALSE)</f>
        <v>#N/A</v>
      </c>
      <c r="G183" t="e">
        <f>VLOOKUP(musketeers!K183,Characters!$A:$B,2,FALSE)</f>
        <v>#N/A</v>
      </c>
      <c r="H183" t="e">
        <f>VLOOKUP(musketeers!L183,Characters!$A:$B,2,FALSE)</f>
        <v>#N/A</v>
      </c>
      <c r="I183" t="e">
        <f>VLOOKUP(musketeers!M183,Characters!$A:$B,2,FALSE)</f>
        <v>#N/A</v>
      </c>
      <c r="J183" t="e">
        <f>VLOOKUP(musketeers!N183,Characters!$A:$B,2,FALSE)</f>
        <v>#N/A</v>
      </c>
      <c r="K183" t="e">
        <f>VLOOKUP(musketeers!O183,Characters!$A:$B,2,FALSE)</f>
        <v>#N/A</v>
      </c>
      <c r="L183" t="e">
        <f>VLOOKUP(musketeers!P183,Characters!$A:$B,2,FALSE)</f>
        <v>#N/A</v>
      </c>
    </row>
    <row r="184" spans="1:12" x14ac:dyDescent="0.3">
      <c r="A184">
        <f>musketeers!B184</f>
        <v>192</v>
      </c>
      <c r="B184">
        <f>musketeers!F184</f>
        <v>1</v>
      </c>
      <c r="C184">
        <f>VLOOKUP(musketeers!G184,Characters!$A:$B,2,FALSE)</f>
        <v>999</v>
      </c>
      <c r="D184" t="e">
        <f>VLOOKUP(musketeers!H184,Characters!$A:$B,2,FALSE)</f>
        <v>#N/A</v>
      </c>
      <c r="E184" t="e">
        <f>VLOOKUP(musketeers!I184,Characters!$A:$B,2,FALSE)</f>
        <v>#N/A</v>
      </c>
      <c r="F184" t="e">
        <f>VLOOKUP(musketeers!J184,Characters!$A:$B,2,FALSE)</f>
        <v>#N/A</v>
      </c>
      <c r="G184" t="e">
        <f>VLOOKUP(musketeers!K184,Characters!$A:$B,2,FALSE)</f>
        <v>#N/A</v>
      </c>
      <c r="H184" t="e">
        <f>VLOOKUP(musketeers!L184,Characters!$A:$B,2,FALSE)</f>
        <v>#N/A</v>
      </c>
      <c r="I184" t="e">
        <f>VLOOKUP(musketeers!M184,Characters!$A:$B,2,FALSE)</f>
        <v>#N/A</v>
      </c>
      <c r="J184" t="e">
        <f>VLOOKUP(musketeers!N184,Characters!$A:$B,2,FALSE)</f>
        <v>#N/A</v>
      </c>
      <c r="K184" t="e">
        <f>VLOOKUP(musketeers!O184,Characters!$A:$B,2,FALSE)</f>
        <v>#N/A</v>
      </c>
      <c r="L184" t="e">
        <f>VLOOKUP(musketeers!P184,Characters!$A:$B,2,FALSE)</f>
        <v>#N/A</v>
      </c>
    </row>
    <row r="185" spans="1:12" x14ac:dyDescent="0.3">
      <c r="A185">
        <f>musketeers!B185</f>
        <v>262</v>
      </c>
      <c r="B185">
        <f>musketeers!F185</f>
        <v>2</v>
      </c>
      <c r="C185">
        <f>VLOOKUP(musketeers!G185,Characters!$A:$B,2,FALSE)</f>
        <v>2</v>
      </c>
      <c r="D185">
        <f>VLOOKUP(musketeers!H185,Characters!$A:$B,2,FALSE)</f>
        <v>120</v>
      </c>
      <c r="E185" t="e">
        <f>VLOOKUP(musketeers!I185,Characters!$A:$B,2,FALSE)</f>
        <v>#N/A</v>
      </c>
      <c r="F185" t="e">
        <f>VLOOKUP(musketeers!J185,Characters!$A:$B,2,FALSE)</f>
        <v>#N/A</v>
      </c>
      <c r="G185" t="e">
        <f>VLOOKUP(musketeers!K185,Characters!$A:$B,2,FALSE)</f>
        <v>#N/A</v>
      </c>
      <c r="H185" t="e">
        <f>VLOOKUP(musketeers!L185,Characters!$A:$B,2,FALSE)</f>
        <v>#N/A</v>
      </c>
      <c r="I185" t="e">
        <f>VLOOKUP(musketeers!M185,Characters!$A:$B,2,FALSE)</f>
        <v>#N/A</v>
      </c>
      <c r="J185" t="e">
        <f>VLOOKUP(musketeers!N185,Characters!$A:$B,2,FALSE)</f>
        <v>#N/A</v>
      </c>
      <c r="K185" t="e">
        <f>VLOOKUP(musketeers!O185,Characters!$A:$B,2,FALSE)</f>
        <v>#N/A</v>
      </c>
      <c r="L185" t="e">
        <f>VLOOKUP(musketeers!P185,Characters!$A:$B,2,FALSE)</f>
        <v>#N/A</v>
      </c>
    </row>
    <row r="186" spans="1:12" x14ac:dyDescent="0.3">
      <c r="A186">
        <f>musketeers!B186</f>
        <v>171</v>
      </c>
      <c r="B186">
        <f>musketeers!F186</f>
        <v>1</v>
      </c>
      <c r="C186">
        <f>VLOOKUP(musketeers!G186,Characters!$A:$B,2,FALSE)</f>
        <v>999</v>
      </c>
      <c r="D186" t="e">
        <f>VLOOKUP(musketeers!H186,Characters!$A:$B,2,FALSE)</f>
        <v>#N/A</v>
      </c>
      <c r="E186" t="e">
        <f>VLOOKUP(musketeers!I186,Characters!$A:$B,2,FALSE)</f>
        <v>#N/A</v>
      </c>
      <c r="F186" t="e">
        <f>VLOOKUP(musketeers!J186,Characters!$A:$B,2,FALSE)</f>
        <v>#N/A</v>
      </c>
      <c r="G186" t="e">
        <f>VLOOKUP(musketeers!K186,Characters!$A:$B,2,FALSE)</f>
        <v>#N/A</v>
      </c>
      <c r="H186" t="e">
        <f>VLOOKUP(musketeers!L186,Characters!$A:$B,2,FALSE)</f>
        <v>#N/A</v>
      </c>
      <c r="I186" t="e">
        <f>VLOOKUP(musketeers!M186,Characters!$A:$B,2,FALSE)</f>
        <v>#N/A</v>
      </c>
      <c r="J186" t="e">
        <f>VLOOKUP(musketeers!N186,Characters!$A:$B,2,FALSE)</f>
        <v>#N/A</v>
      </c>
      <c r="K186" t="e">
        <f>VLOOKUP(musketeers!O186,Characters!$A:$B,2,FALSE)</f>
        <v>#N/A</v>
      </c>
      <c r="L186" t="e">
        <f>VLOOKUP(musketeers!P186,Characters!$A:$B,2,FALSE)</f>
        <v>#N/A</v>
      </c>
    </row>
    <row r="187" spans="1:12" x14ac:dyDescent="0.3">
      <c r="A187">
        <f>musketeers!B187</f>
        <v>142</v>
      </c>
      <c r="B187">
        <f>musketeers!F187</f>
        <v>1</v>
      </c>
      <c r="C187">
        <f>VLOOKUP(musketeers!G187,Characters!$A:$B,2,FALSE)</f>
        <v>999</v>
      </c>
      <c r="D187" t="e">
        <f>VLOOKUP(musketeers!H187,Characters!$A:$B,2,FALSE)</f>
        <v>#N/A</v>
      </c>
      <c r="E187" t="e">
        <f>VLOOKUP(musketeers!I187,Characters!$A:$B,2,FALSE)</f>
        <v>#N/A</v>
      </c>
      <c r="F187" t="e">
        <f>VLOOKUP(musketeers!J187,Characters!$A:$B,2,FALSE)</f>
        <v>#N/A</v>
      </c>
      <c r="G187" t="e">
        <f>VLOOKUP(musketeers!K187,Characters!$A:$B,2,FALSE)</f>
        <v>#N/A</v>
      </c>
      <c r="H187" t="e">
        <f>VLOOKUP(musketeers!L187,Characters!$A:$B,2,FALSE)</f>
        <v>#N/A</v>
      </c>
      <c r="I187" t="e">
        <f>VLOOKUP(musketeers!M187,Characters!$A:$B,2,FALSE)</f>
        <v>#N/A</v>
      </c>
      <c r="J187" t="e">
        <f>VLOOKUP(musketeers!N187,Characters!$A:$B,2,FALSE)</f>
        <v>#N/A</v>
      </c>
      <c r="K187" t="e">
        <f>VLOOKUP(musketeers!O187,Characters!$A:$B,2,FALSE)</f>
        <v>#N/A</v>
      </c>
      <c r="L187" t="e">
        <f>VLOOKUP(musketeers!P187,Characters!$A:$B,2,FALSE)</f>
        <v>#N/A</v>
      </c>
    </row>
    <row r="188" spans="1:12" x14ac:dyDescent="0.3">
      <c r="A188">
        <f>musketeers!B188</f>
        <v>74</v>
      </c>
      <c r="B188">
        <f>musketeers!F188</f>
        <v>2</v>
      </c>
      <c r="C188">
        <f>VLOOKUP(musketeers!G188,Characters!$A:$B,2,FALSE)</f>
        <v>2</v>
      </c>
      <c r="D188">
        <f>VLOOKUP(musketeers!H188,Characters!$A:$B,2,FALSE)</f>
        <v>999</v>
      </c>
      <c r="E188" t="e">
        <f>VLOOKUP(musketeers!I188,Characters!$A:$B,2,FALSE)</f>
        <v>#N/A</v>
      </c>
      <c r="F188" t="e">
        <f>VLOOKUP(musketeers!J188,Characters!$A:$B,2,FALSE)</f>
        <v>#N/A</v>
      </c>
      <c r="G188" t="e">
        <f>VLOOKUP(musketeers!K188,Characters!$A:$B,2,FALSE)</f>
        <v>#N/A</v>
      </c>
      <c r="H188" t="e">
        <f>VLOOKUP(musketeers!L188,Characters!$A:$B,2,FALSE)</f>
        <v>#N/A</v>
      </c>
      <c r="I188" t="e">
        <f>VLOOKUP(musketeers!M188,Characters!$A:$B,2,FALSE)</f>
        <v>#N/A</v>
      </c>
      <c r="J188" t="e">
        <f>VLOOKUP(musketeers!N188,Characters!$A:$B,2,FALSE)</f>
        <v>#N/A</v>
      </c>
      <c r="K188" t="e">
        <f>VLOOKUP(musketeers!O188,Characters!$A:$B,2,FALSE)</f>
        <v>#N/A</v>
      </c>
      <c r="L188" t="e">
        <f>VLOOKUP(musketeers!P188,Characters!$A:$B,2,FALSE)</f>
        <v>#N/A</v>
      </c>
    </row>
    <row r="189" spans="1:12" x14ac:dyDescent="0.3">
      <c r="A189">
        <f>musketeers!B189</f>
        <v>206</v>
      </c>
      <c r="B189">
        <f>musketeers!F189</f>
        <v>1</v>
      </c>
      <c r="C189">
        <f>VLOOKUP(musketeers!G189,Characters!$A:$B,2,FALSE)</f>
        <v>2</v>
      </c>
      <c r="D189" t="e">
        <f>VLOOKUP(musketeers!H189,Characters!$A:$B,2,FALSE)</f>
        <v>#N/A</v>
      </c>
      <c r="E189" t="e">
        <f>VLOOKUP(musketeers!I189,Characters!$A:$B,2,FALSE)</f>
        <v>#N/A</v>
      </c>
      <c r="F189" t="e">
        <f>VLOOKUP(musketeers!J189,Characters!$A:$B,2,FALSE)</f>
        <v>#N/A</v>
      </c>
      <c r="G189" t="e">
        <f>VLOOKUP(musketeers!K189,Characters!$A:$B,2,FALSE)</f>
        <v>#N/A</v>
      </c>
      <c r="H189" t="e">
        <f>VLOOKUP(musketeers!L189,Characters!$A:$B,2,FALSE)</f>
        <v>#N/A</v>
      </c>
      <c r="I189" t="e">
        <f>VLOOKUP(musketeers!M189,Characters!$A:$B,2,FALSE)</f>
        <v>#N/A</v>
      </c>
      <c r="J189" t="e">
        <f>VLOOKUP(musketeers!N189,Characters!$A:$B,2,FALSE)</f>
        <v>#N/A</v>
      </c>
      <c r="K189" t="e">
        <f>VLOOKUP(musketeers!O189,Characters!$A:$B,2,FALSE)</f>
        <v>#N/A</v>
      </c>
      <c r="L189" t="e">
        <f>VLOOKUP(musketeers!P189,Characters!$A:$B,2,FALSE)</f>
        <v>#N/A</v>
      </c>
    </row>
    <row r="190" spans="1:12" x14ac:dyDescent="0.3">
      <c r="A190">
        <f>musketeers!B190</f>
        <v>160</v>
      </c>
      <c r="B190">
        <f>musketeers!F190</f>
        <v>2</v>
      </c>
      <c r="C190">
        <f>VLOOKUP(musketeers!G190,Characters!$A:$B,2,FALSE)</f>
        <v>999</v>
      </c>
      <c r="D190">
        <f>VLOOKUP(musketeers!H190,Characters!$A:$B,2,FALSE)</f>
        <v>2</v>
      </c>
      <c r="E190" t="e">
        <f>VLOOKUP(musketeers!I190,Characters!$A:$B,2,FALSE)</f>
        <v>#N/A</v>
      </c>
      <c r="F190" t="e">
        <f>VLOOKUP(musketeers!J190,Characters!$A:$B,2,FALSE)</f>
        <v>#N/A</v>
      </c>
      <c r="G190" t="e">
        <f>VLOOKUP(musketeers!K190,Characters!$A:$B,2,FALSE)</f>
        <v>#N/A</v>
      </c>
      <c r="H190" t="e">
        <f>VLOOKUP(musketeers!L190,Characters!$A:$B,2,FALSE)</f>
        <v>#N/A</v>
      </c>
      <c r="I190" t="e">
        <f>VLOOKUP(musketeers!M190,Characters!$A:$B,2,FALSE)</f>
        <v>#N/A</v>
      </c>
      <c r="J190" t="e">
        <f>VLOOKUP(musketeers!N190,Characters!$A:$B,2,FALSE)</f>
        <v>#N/A</v>
      </c>
      <c r="K190" t="e">
        <f>VLOOKUP(musketeers!O190,Characters!$A:$B,2,FALSE)</f>
        <v>#N/A</v>
      </c>
      <c r="L190" t="e">
        <f>VLOOKUP(musketeers!P190,Characters!$A:$B,2,FALSE)</f>
        <v>#N/A</v>
      </c>
    </row>
    <row r="191" spans="1:12" x14ac:dyDescent="0.3">
      <c r="A191">
        <f>musketeers!B191</f>
        <v>17</v>
      </c>
      <c r="B191">
        <f>musketeers!F191</f>
        <v>3</v>
      </c>
      <c r="C191">
        <f>VLOOKUP(musketeers!G191,Characters!$A:$B,2,FALSE)</f>
        <v>1</v>
      </c>
      <c r="D191">
        <f>VLOOKUP(musketeers!H191,Characters!$A:$B,2,FALSE)</f>
        <v>999</v>
      </c>
      <c r="E191">
        <f>VLOOKUP(musketeers!I191,Characters!$A:$B,2,FALSE)</f>
        <v>999</v>
      </c>
      <c r="F191" t="e">
        <f>VLOOKUP(musketeers!J191,Characters!$A:$B,2,FALSE)</f>
        <v>#N/A</v>
      </c>
      <c r="G191" t="e">
        <f>VLOOKUP(musketeers!K191,Characters!$A:$B,2,FALSE)</f>
        <v>#N/A</v>
      </c>
      <c r="H191" t="e">
        <f>VLOOKUP(musketeers!L191,Characters!$A:$B,2,FALSE)</f>
        <v>#N/A</v>
      </c>
      <c r="I191" t="e">
        <f>VLOOKUP(musketeers!M191,Characters!$A:$B,2,FALSE)</f>
        <v>#N/A</v>
      </c>
      <c r="J191" t="e">
        <f>VLOOKUP(musketeers!N191,Characters!$A:$B,2,FALSE)</f>
        <v>#N/A</v>
      </c>
      <c r="K191" t="e">
        <f>VLOOKUP(musketeers!O191,Characters!$A:$B,2,FALSE)</f>
        <v>#N/A</v>
      </c>
      <c r="L191" t="e">
        <f>VLOOKUP(musketeers!P191,Characters!$A:$B,2,FALSE)</f>
        <v>#N/A</v>
      </c>
    </row>
    <row r="192" spans="1:12" x14ac:dyDescent="0.3">
      <c r="A192">
        <f>musketeers!B192</f>
        <v>256</v>
      </c>
      <c r="B192">
        <f>musketeers!F192</f>
        <v>2</v>
      </c>
      <c r="C192">
        <f>VLOOKUP(musketeers!G192,Characters!$A:$B,2,FALSE)</f>
        <v>2</v>
      </c>
      <c r="D192">
        <f>VLOOKUP(musketeers!H192,Characters!$A:$B,2,FALSE)</f>
        <v>120</v>
      </c>
      <c r="E192" t="e">
        <f>VLOOKUP(musketeers!I192,Characters!$A:$B,2,FALSE)</f>
        <v>#N/A</v>
      </c>
      <c r="F192" t="e">
        <f>VLOOKUP(musketeers!J192,Characters!$A:$B,2,FALSE)</f>
        <v>#N/A</v>
      </c>
      <c r="G192" t="e">
        <f>VLOOKUP(musketeers!K192,Characters!$A:$B,2,FALSE)</f>
        <v>#N/A</v>
      </c>
      <c r="H192" t="e">
        <f>VLOOKUP(musketeers!L192,Characters!$A:$B,2,FALSE)</f>
        <v>#N/A</v>
      </c>
      <c r="I192" t="e">
        <f>VLOOKUP(musketeers!M192,Characters!$A:$B,2,FALSE)</f>
        <v>#N/A</v>
      </c>
      <c r="J192" t="e">
        <f>VLOOKUP(musketeers!N192,Characters!$A:$B,2,FALSE)</f>
        <v>#N/A</v>
      </c>
      <c r="K192" t="e">
        <f>VLOOKUP(musketeers!O192,Characters!$A:$B,2,FALSE)</f>
        <v>#N/A</v>
      </c>
      <c r="L192" t="e">
        <f>VLOOKUP(musketeers!P192,Characters!$A:$B,2,FALSE)</f>
        <v>#N/A</v>
      </c>
    </row>
    <row r="193" spans="1:12" x14ac:dyDescent="0.3">
      <c r="A193">
        <f>musketeers!B193</f>
        <v>71</v>
      </c>
      <c r="B193">
        <f>musketeers!F193</f>
        <v>2</v>
      </c>
      <c r="C193">
        <f>VLOOKUP(musketeers!G193,Characters!$A:$B,2,FALSE)</f>
        <v>999</v>
      </c>
      <c r="D193">
        <f>VLOOKUP(musketeers!H193,Characters!$A:$B,2,FALSE)</f>
        <v>2</v>
      </c>
      <c r="E193" t="e">
        <f>VLOOKUP(musketeers!I193,Characters!$A:$B,2,FALSE)</f>
        <v>#N/A</v>
      </c>
      <c r="F193" t="e">
        <f>VLOOKUP(musketeers!J193,Characters!$A:$B,2,FALSE)</f>
        <v>#N/A</v>
      </c>
      <c r="G193" t="e">
        <f>VLOOKUP(musketeers!K193,Characters!$A:$B,2,FALSE)</f>
        <v>#N/A</v>
      </c>
      <c r="H193" t="e">
        <f>VLOOKUP(musketeers!L193,Characters!$A:$B,2,FALSE)</f>
        <v>#N/A</v>
      </c>
      <c r="I193" t="e">
        <f>VLOOKUP(musketeers!M193,Characters!$A:$B,2,FALSE)</f>
        <v>#N/A</v>
      </c>
      <c r="J193" t="e">
        <f>VLOOKUP(musketeers!N193,Characters!$A:$B,2,FALSE)</f>
        <v>#N/A</v>
      </c>
      <c r="K193" t="e">
        <f>VLOOKUP(musketeers!O193,Characters!$A:$B,2,FALSE)</f>
        <v>#N/A</v>
      </c>
      <c r="L193" t="e">
        <f>VLOOKUP(musketeers!P193,Characters!$A:$B,2,FALSE)</f>
        <v>#N/A</v>
      </c>
    </row>
    <row r="194" spans="1:12" x14ac:dyDescent="0.3">
      <c r="A194">
        <f>musketeers!B194</f>
        <v>200</v>
      </c>
      <c r="B194">
        <f>musketeers!F194</f>
        <v>1</v>
      </c>
      <c r="C194">
        <f>VLOOKUP(musketeers!G194,Characters!$A:$B,2,FALSE)</f>
        <v>999</v>
      </c>
      <c r="D194" t="e">
        <f>VLOOKUP(musketeers!H194,Characters!$A:$B,2,FALSE)</f>
        <v>#N/A</v>
      </c>
      <c r="E194" t="e">
        <f>VLOOKUP(musketeers!I194,Characters!$A:$B,2,FALSE)</f>
        <v>#N/A</v>
      </c>
      <c r="F194" t="e">
        <f>VLOOKUP(musketeers!J194,Characters!$A:$B,2,FALSE)</f>
        <v>#N/A</v>
      </c>
      <c r="G194" t="e">
        <f>VLOOKUP(musketeers!K194,Characters!$A:$B,2,FALSE)</f>
        <v>#N/A</v>
      </c>
      <c r="H194" t="e">
        <f>VLOOKUP(musketeers!L194,Characters!$A:$B,2,FALSE)</f>
        <v>#N/A</v>
      </c>
      <c r="I194" t="e">
        <f>VLOOKUP(musketeers!M194,Characters!$A:$B,2,FALSE)</f>
        <v>#N/A</v>
      </c>
      <c r="J194" t="e">
        <f>VLOOKUP(musketeers!N194,Characters!$A:$B,2,FALSE)</f>
        <v>#N/A</v>
      </c>
      <c r="K194" t="e">
        <f>VLOOKUP(musketeers!O194,Characters!$A:$B,2,FALSE)</f>
        <v>#N/A</v>
      </c>
      <c r="L194" t="e">
        <f>VLOOKUP(musketeers!P194,Characters!$A:$B,2,FALSE)</f>
        <v>#N/A</v>
      </c>
    </row>
    <row r="195" spans="1:12" x14ac:dyDescent="0.3">
      <c r="A195">
        <f>musketeers!B195</f>
        <v>183</v>
      </c>
      <c r="B195">
        <f>musketeers!F195</f>
        <v>2</v>
      </c>
      <c r="C195">
        <f>VLOOKUP(musketeers!G195,Characters!$A:$B,2,FALSE)</f>
        <v>999</v>
      </c>
      <c r="D195">
        <f>VLOOKUP(musketeers!H195,Characters!$A:$B,2,FALSE)</f>
        <v>119</v>
      </c>
      <c r="E195" t="e">
        <f>VLOOKUP(musketeers!I195,Characters!$A:$B,2,FALSE)</f>
        <v>#N/A</v>
      </c>
      <c r="F195" t="e">
        <f>VLOOKUP(musketeers!J195,Characters!$A:$B,2,FALSE)</f>
        <v>#N/A</v>
      </c>
      <c r="G195" t="e">
        <f>VLOOKUP(musketeers!K195,Characters!$A:$B,2,FALSE)</f>
        <v>#N/A</v>
      </c>
      <c r="H195" t="e">
        <f>VLOOKUP(musketeers!L195,Characters!$A:$B,2,FALSE)</f>
        <v>#N/A</v>
      </c>
      <c r="I195" t="e">
        <f>VLOOKUP(musketeers!M195,Characters!$A:$B,2,FALSE)</f>
        <v>#N/A</v>
      </c>
      <c r="J195" t="e">
        <f>VLOOKUP(musketeers!N195,Characters!$A:$B,2,FALSE)</f>
        <v>#N/A</v>
      </c>
      <c r="K195" t="e">
        <f>VLOOKUP(musketeers!O195,Characters!$A:$B,2,FALSE)</f>
        <v>#N/A</v>
      </c>
      <c r="L195" t="e">
        <f>VLOOKUP(musketeers!P195,Characters!$A:$B,2,FALSE)</f>
        <v>#N/A</v>
      </c>
    </row>
    <row r="196" spans="1:12" x14ac:dyDescent="0.3">
      <c r="A196">
        <f>musketeers!B196</f>
        <v>145</v>
      </c>
      <c r="B196">
        <f>musketeers!F196</f>
        <v>2</v>
      </c>
      <c r="C196">
        <f>VLOOKUP(musketeers!G196,Characters!$A:$B,2,FALSE)</f>
        <v>999</v>
      </c>
      <c r="D196">
        <f>VLOOKUP(musketeers!H196,Characters!$A:$B,2,FALSE)</f>
        <v>999</v>
      </c>
      <c r="E196" t="e">
        <f>VLOOKUP(musketeers!I196,Characters!$A:$B,2,FALSE)</f>
        <v>#N/A</v>
      </c>
      <c r="F196" t="e">
        <f>VLOOKUP(musketeers!J196,Characters!$A:$B,2,FALSE)</f>
        <v>#N/A</v>
      </c>
      <c r="G196" t="e">
        <f>VLOOKUP(musketeers!K196,Characters!$A:$B,2,FALSE)</f>
        <v>#N/A</v>
      </c>
      <c r="H196" t="e">
        <f>VLOOKUP(musketeers!L196,Characters!$A:$B,2,FALSE)</f>
        <v>#N/A</v>
      </c>
      <c r="I196" t="e">
        <f>VLOOKUP(musketeers!M196,Characters!$A:$B,2,FALSE)</f>
        <v>#N/A</v>
      </c>
      <c r="J196" t="e">
        <f>VLOOKUP(musketeers!N196,Characters!$A:$B,2,FALSE)</f>
        <v>#N/A</v>
      </c>
      <c r="K196" t="e">
        <f>VLOOKUP(musketeers!O196,Characters!$A:$B,2,FALSE)</f>
        <v>#N/A</v>
      </c>
      <c r="L196" t="e">
        <f>VLOOKUP(musketeers!P196,Characters!$A:$B,2,FALSE)</f>
        <v>#N/A</v>
      </c>
    </row>
    <row r="197" spans="1:12" x14ac:dyDescent="0.3">
      <c r="A197">
        <f>musketeers!B197</f>
        <v>168</v>
      </c>
      <c r="B197">
        <f>musketeers!F197</f>
        <v>2</v>
      </c>
      <c r="C197">
        <f>VLOOKUP(musketeers!G197,Characters!$A:$B,2,FALSE)</f>
        <v>999</v>
      </c>
      <c r="D197">
        <f>VLOOKUP(musketeers!H197,Characters!$A:$B,2,FALSE)</f>
        <v>999</v>
      </c>
      <c r="E197" t="e">
        <f>VLOOKUP(musketeers!I197,Characters!$A:$B,2,FALSE)</f>
        <v>#N/A</v>
      </c>
      <c r="F197" t="e">
        <f>VLOOKUP(musketeers!J197,Characters!$A:$B,2,FALSE)</f>
        <v>#N/A</v>
      </c>
      <c r="G197" t="e">
        <f>VLOOKUP(musketeers!K197,Characters!$A:$B,2,FALSE)</f>
        <v>#N/A</v>
      </c>
      <c r="H197" t="e">
        <f>VLOOKUP(musketeers!L197,Characters!$A:$B,2,FALSE)</f>
        <v>#N/A</v>
      </c>
      <c r="I197" t="e">
        <f>VLOOKUP(musketeers!M197,Characters!$A:$B,2,FALSE)</f>
        <v>#N/A</v>
      </c>
      <c r="J197" t="e">
        <f>VLOOKUP(musketeers!N197,Characters!$A:$B,2,FALSE)</f>
        <v>#N/A</v>
      </c>
      <c r="K197" t="e">
        <f>VLOOKUP(musketeers!O197,Characters!$A:$B,2,FALSE)</f>
        <v>#N/A</v>
      </c>
      <c r="L197" t="e">
        <f>VLOOKUP(musketeers!P197,Characters!$A:$B,2,FALSE)</f>
        <v>#N/A</v>
      </c>
    </row>
    <row r="198" spans="1:12" x14ac:dyDescent="0.3">
      <c r="A198">
        <f>musketeers!B198</f>
        <v>77</v>
      </c>
      <c r="B198">
        <f>musketeers!F198</f>
        <v>1</v>
      </c>
      <c r="C198">
        <f>VLOOKUP(musketeers!G198,Characters!$A:$B,2,FALSE)</f>
        <v>2</v>
      </c>
      <c r="D198" t="e">
        <f>VLOOKUP(musketeers!H198,Characters!$A:$B,2,FALSE)</f>
        <v>#N/A</v>
      </c>
      <c r="E198" t="e">
        <f>VLOOKUP(musketeers!I198,Characters!$A:$B,2,FALSE)</f>
        <v>#N/A</v>
      </c>
      <c r="F198" t="e">
        <f>VLOOKUP(musketeers!J198,Characters!$A:$B,2,FALSE)</f>
        <v>#N/A</v>
      </c>
      <c r="G198" t="e">
        <f>VLOOKUP(musketeers!K198,Characters!$A:$B,2,FALSE)</f>
        <v>#N/A</v>
      </c>
      <c r="H198" t="e">
        <f>VLOOKUP(musketeers!L198,Characters!$A:$B,2,FALSE)</f>
        <v>#N/A</v>
      </c>
      <c r="I198" t="e">
        <f>VLOOKUP(musketeers!M198,Characters!$A:$B,2,FALSE)</f>
        <v>#N/A</v>
      </c>
      <c r="J198" t="e">
        <f>VLOOKUP(musketeers!N198,Characters!$A:$B,2,FALSE)</f>
        <v>#N/A</v>
      </c>
      <c r="K198" t="e">
        <f>VLOOKUP(musketeers!O198,Characters!$A:$B,2,FALSE)</f>
        <v>#N/A</v>
      </c>
      <c r="L198" t="e">
        <f>VLOOKUP(musketeers!P198,Characters!$A:$B,2,FALSE)</f>
        <v>#N/A</v>
      </c>
    </row>
    <row r="199" spans="1:12" x14ac:dyDescent="0.3">
      <c r="A199">
        <f>musketeers!B199</f>
        <v>34</v>
      </c>
      <c r="B199">
        <f>musketeers!F199</f>
        <v>0</v>
      </c>
      <c r="C199" t="e">
        <f>VLOOKUP(musketeers!G199,Characters!$A:$B,2,FALSE)</f>
        <v>#N/A</v>
      </c>
      <c r="D199" t="e">
        <f>VLOOKUP(musketeers!H199,Characters!$A:$B,2,FALSE)</f>
        <v>#N/A</v>
      </c>
      <c r="E199" t="e">
        <f>VLOOKUP(musketeers!I199,Characters!$A:$B,2,FALSE)</f>
        <v>#N/A</v>
      </c>
      <c r="F199" t="e">
        <f>VLOOKUP(musketeers!J199,Characters!$A:$B,2,FALSE)</f>
        <v>#N/A</v>
      </c>
      <c r="G199" t="e">
        <f>VLOOKUP(musketeers!K199,Characters!$A:$B,2,FALSE)</f>
        <v>#N/A</v>
      </c>
      <c r="H199" t="e">
        <f>VLOOKUP(musketeers!L199,Characters!$A:$B,2,FALSE)</f>
        <v>#N/A</v>
      </c>
      <c r="I199" t="e">
        <f>VLOOKUP(musketeers!M199,Characters!$A:$B,2,FALSE)</f>
        <v>#N/A</v>
      </c>
      <c r="J199" t="e">
        <f>VLOOKUP(musketeers!N199,Characters!$A:$B,2,FALSE)</f>
        <v>#N/A</v>
      </c>
      <c r="K199" t="e">
        <f>VLOOKUP(musketeers!O199,Characters!$A:$B,2,FALSE)</f>
        <v>#N/A</v>
      </c>
      <c r="L199" t="e">
        <f>VLOOKUP(musketeers!P199,Characters!$A:$B,2,FALSE)</f>
        <v>#N/A</v>
      </c>
    </row>
    <row r="200" spans="1:12" x14ac:dyDescent="0.3">
      <c r="A200">
        <f>musketeers!B200</f>
        <v>181</v>
      </c>
      <c r="B200">
        <f>musketeers!F200</f>
        <v>2</v>
      </c>
      <c r="C200">
        <f>VLOOKUP(musketeers!G200,Characters!$A:$B,2,FALSE)</f>
        <v>999</v>
      </c>
      <c r="D200">
        <f>VLOOKUP(musketeers!H200,Characters!$A:$B,2,FALSE)</f>
        <v>999</v>
      </c>
      <c r="E200" t="e">
        <f>VLOOKUP(musketeers!I200,Characters!$A:$B,2,FALSE)</f>
        <v>#N/A</v>
      </c>
      <c r="F200" t="e">
        <f>VLOOKUP(musketeers!J200,Characters!$A:$B,2,FALSE)</f>
        <v>#N/A</v>
      </c>
      <c r="G200" t="e">
        <f>VLOOKUP(musketeers!K200,Characters!$A:$B,2,FALSE)</f>
        <v>#N/A</v>
      </c>
      <c r="H200" t="e">
        <f>VLOOKUP(musketeers!L200,Characters!$A:$B,2,FALSE)</f>
        <v>#N/A</v>
      </c>
      <c r="I200" t="e">
        <f>VLOOKUP(musketeers!M200,Characters!$A:$B,2,FALSE)</f>
        <v>#N/A</v>
      </c>
      <c r="J200" t="e">
        <f>VLOOKUP(musketeers!N200,Characters!$A:$B,2,FALSE)</f>
        <v>#N/A</v>
      </c>
      <c r="K200" t="e">
        <f>VLOOKUP(musketeers!O200,Characters!$A:$B,2,FALSE)</f>
        <v>#N/A</v>
      </c>
      <c r="L200" t="e">
        <f>VLOOKUP(musketeers!P200,Characters!$A:$B,2,FALSE)</f>
        <v>#N/A</v>
      </c>
    </row>
    <row r="201" spans="1:12" x14ac:dyDescent="0.3">
      <c r="A201">
        <f>musketeers!B201</f>
        <v>101</v>
      </c>
      <c r="B201">
        <f>musketeers!F201</f>
        <v>2</v>
      </c>
      <c r="C201">
        <f>VLOOKUP(musketeers!G201,Characters!$A:$B,2,FALSE)</f>
        <v>999</v>
      </c>
      <c r="D201">
        <f>VLOOKUP(musketeers!H201,Characters!$A:$B,2,FALSE)</f>
        <v>999</v>
      </c>
      <c r="E201" t="e">
        <f>VLOOKUP(musketeers!I201,Characters!$A:$B,2,FALSE)</f>
        <v>#N/A</v>
      </c>
      <c r="F201" t="e">
        <f>VLOOKUP(musketeers!J201,Characters!$A:$B,2,FALSE)</f>
        <v>#N/A</v>
      </c>
      <c r="G201" t="e">
        <f>VLOOKUP(musketeers!K201,Characters!$A:$B,2,FALSE)</f>
        <v>#N/A</v>
      </c>
      <c r="H201" t="e">
        <f>VLOOKUP(musketeers!L201,Characters!$A:$B,2,FALSE)</f>
        <v>#N/A</v>
      </c>
      <c r="I201" t="e">
        <f>VLOOKUP(musketeers!M201,Characters!$A:$B,2,FALSE)</f>
        <v>#N/A</v>
      </c>
      <c r="J201" t="e">
        <f>VLOOKUP(musketeers!N201,Characters!$A:$B,2,FALSE)</f>
        <v>#N/A</v>
      </c>
      <c r="K201" t="e">
        <f>VLOOKUP(musketeers!O201,Characters!$A:$B,2,FALSE)</f>
        <v>#N/A</v>
      </c>
      <c r="L201" t="e">
        <f>VLOOKUP(musketeers!P201,Characters!$A:$B,2,FALSE)</f>
        <v>#N/A</v>
      </c>
    </row>
    <row r="202" spans="1:12" x14ac:dyDescent="0.3">
      <c r="A202">
        <f>musketeers!B202</f>
        <v>43</v>
      </c>
      <c r="B202">
        <f>musketeers!F202</f>
        <v>2</v>
      </c>
      <c r="C202">
        <f>VLOOKUP(musketeers!G202,Characters!$A:$B,2,FALSE)</f>
        <v>2</v>
      </c>
      <c r="D202">
        <f>VLOOKUP(musketeers!H202,Characters!$A:$B,2,FALSE)</f>
        <v>1003</v>
      </c>
      <c r="E202" t="e">
        <f>VLOOKUP(musketeers!I202,Characters!$A:$B,2,FALSE)</f>
        <v>#N/A</v>
      </c>
      <c r="F202" t="e">
        <f>VLOOKUP(musketeers!J202,Characters!$A:$B,2,FALSE)</f>
        <v>#N/A</v>
      </c>
      <c r="G202" t="e">
        <f>VLOOKUP(musketeers!K202,Characters!$A:$B,2,FALSE)</f>
        <v>#N/A</v>
      </c>
      <c r="H202" t="e">
        <f>VLOOKUP(musketeers!L202,Characters!$A:$B,2,FALSE)</f>
        <v>#N/A</v>
      </c>
      <c r="I202" t="e">
        <f>VLOOKUP(musketeers!M202,Characters!$A:$B,2,FALSE)</f>
        <v>#N/A</v>
      </c>
      <c r="J202" t="e">
        <f>VLOOKUP(musketeers!N202,Characters!$A:$B,2,FALSE)</f>
        <v>#N/A</v>
      </c>
      <c r="K202" t="e">
        <f>VLOOKUP(musketeers!O202,Characters!$A:$B,2,FALSE)</f>
        <v>#N/A</v>
      </c>
      <c r="L202" t="e">
        <f>VLOOKUP(musketeers!P202,Characters!$A:$B,2,FALSE)</f>
        <v>#N/A</v>
      </c>
    </row>
    <row r="203" spans="1:12" x14ac:dyDescent="0.3">
      <c r="A203">
        <f>musketeers!B203</f>
        <v>222</v>
      </c>
      <c r="B203">
        <f>musketeers!F203</f>
        <v>0</v>
      </c>
      <c r="C203" t="e">
        <f>VLOOKUP(musketeers!G203,Characters!$A:$B,2,FALSE)</f>
        <v>#N/A</v>
      </c>
      <c r="D203" t="e">
        <f>VLOOKUP(musketeers!H203,Characters!$A:$B,2,FALSE)</f>
        <v>#N/A</v>
      </c>
      <c r="E203" t="e">
        <f>VLOOKUP(musketeers!I203,Characters!$A:$B,2,FALSE)</f>
        <v>#N/A</v>
      </c>
      <c r="F203" t="e">
        <f>VLOOKUP(musketeers!J203,Characters!$A:$B,2,FALSE)</f>
        <v>#N/A</v>
      </c>
      <c r="G203" t="e">
        <f>VLOOKUP(musketeers!K203,Characters!$A:$B,2,FALSE)</f>
        <v>#N/A</v>
      </c>
      <c r="H203" t="e">
        <f>VLOOKUP(musketeers!L203,Characters!$A:$B,2,FALSE)</f>
        <v>#N/A</v>
      </c>
      <c r="I203" t="e">
        <f>VLOOKUP(musketeers!M203,Characters!$A:$B,2,FALSE)</f>
        <v>#N/A</v>
      </c>
      <c r="J203" t="e">
        <f>VLOOKUP(musketeers!N203,Characters!$A:$B,2,FALSE)</f>
        <v>#N/A</v>
      </c>
      <c r="K203" t="e">
        <f>VLOOKUP(musketeers!O203,Characters!$A:$B,2,FALSE)</f>
        <v>#N/A</v>
      </c>
      <c r="L203" t="e">
        <f>VLOOKUP(musketeers!P203,Characters!$A:$B,2,FALSE)</f>
        <v>#N/A</v>
      </c>
    </row>
    <row r="204" spans="1:12" x14ac:dyDescent="0.3">
      <c r="A204">
        <f>musketeers!B204</f>
        <v>115</v>
      </c>
      <c r="B204">
        <f>musketeers!F204</f>
        <v>3</v>
      </c>
      <c r="C204">
        <f>VLOOKUP(musketeers!G204,Characters!$A:$B,2,FALSE)</f>
        <v>999</v>
      </c>
      <c r="D204">
        <f>VLOOKUP(musketeers!H204,Characters!$A:$B,2,FALSE)</f>
        <v>999</v>
      </c>
      <c r="E204">
        <f>VLOOKUP(musketeers!I204,Characters!$A:$B,2,FALSE)</f>
        <v>999</v>
      </c>
      <c r="F204" t="e">
        <f>VLOOKUP(musketeers!J204,Characters!$A:$B,2,FALSE)</f>
        <v>#N/A</v>
      </c>
      <c r="G204" t="e">
        <f>VLOOKUP(musketeers!K204,Characters!$A:$B,2,FALSE)</f>
        <v>#N/A</v>
      </c>
      <c r="H204" t="e">
        <f>VLOOKUP(musketeers!L204,Characters!$A:$B,2,FALSE)</f>
        <v>#N/A</v>
      </c>
      <c r="I204" t="e">
        <f>VLOOKUP(musketeers!M204,Characters!$A:$B,2,FALSE)</f>
        <v>#N/A</v>
      </c>
      <c r="J204" t="e">
        <f>VLOOKUP(musketeers!N204,Characters!$A:$B,2,FALSE)</f>
        <v>#N/A</v>
      </c>
      <c r="K204" t="e">
        <f>VLOOKUP(musketeers!O204,Characters!$A:$B,2,FALSE)</f>
        <v>#N/A</v>
      </c>
      <c r="L204" t="e">
        <f>VLOOKUP(musketeers!P204,Characters!$A:$B,2,FALSE)</f>
        <v>#N/A</v>
      </c>
    </row>
    <row r="205" spans="1:12" x14ac:dyDescent="0.3">
      <c r="A205">
        <f>musketeers!B205</f>
        <v>82</v>
      </c>
      <c r="B205">
        <f>musketeers!F205</f>
        <v>2</v>
      </c>
      <c r="C205">
        <f>VLOOKUP(musketeers!G205,Characters!$A:$B,2,FALSE)</f>
        <v>999</v>
      </c>
      <c r="D205">
        <f>VLOOKUP(musketeers!H205,Characters!$A:$B,2,FALSE)</f>
        <v>999</v>
      </c>
      <c r="E205" t="e">
        <f>VLOOKUP(musketeers!I205,Characters!$A:$B,2,FALSE)</f>
        <v>#N/A</v>
      </c>
      <c r="F205" t="e">
        <f>VLOOKUP(musketeers!J205,Characters!$A:$B,2,FALSE)</f>
        <v>#N/A</v>
      </c>
      <c r="G205" t="e">
        <f>VLOOKUP(musketeers!K205,Characters!$A:$B,2,FALSE)</f>
        <v>#N/A</v>
      </c>
      <c r="H205" t="e">
        <f>VLOOKUP(musketeers!L205,Characters!$A:$B,2,FALSE)</f>
        <v>#N/A</v>
      </c>
      <c r="I205" t="e">
        <f>VLOOKUP(musketeers!M205,Characters!$A:$B,2,FALSE)</f>
        <v>#N/A</v>
      </c>
      <c r="J205" t="e">
        <f>VLOOKUP(musketeers!N205,Characters!$A:$B,2,FALSE)</f>
        <v>#N/A</v>
      </c>
      <c r="K205" t="e">
        <f>VLOOKUP(musketeers!O205,Characters!$A:$B,2,FALSE)</f>
        <v>#N/A</v>
      </c>
      <c r="L205" t="e">
        <f>VLOOKUP(musketeers!P205,Characters!$A:$B,2,FALSE)</f>
        <v>#N/A</v>
      </c>
    </row>
    <row r="206" spans="1:12" x14ac:dyDescent="0.3">
      <c r="A206">
        <f>musketeers!B206</f>
        <v>204</v>
      </c>
      <c r="B206">
        <f>musketeers!F206</f>
        <v>1</v>
      </c>
      <c r="C206">
        <f>VLOOKUP(musketeers!G206,Characters!$A:$B,2,FALSE)</f>
        <v>2</v>
      </c>
      <c r="D206" t="e">
        <f>VLOOKUP(musketeers!H206,Characters!$A:$B,2,FALSE)</f>
        <v>#N/A</v>
      </c>
      <c r="E206" t="e">
        <f>VLOOKUP(musketeers!I206,Characters!$A:$B,2,FALSE)</f>
        <v>#N/A</v>
      </c>
      <c r="F206" t="e">
        <f>VLOOKUP(musketeers!J206,Characters!$A:$B,2,FALSE)</f>
        <v>#N/A</v>
      </c>
      <c r="G206" t="e">
        <f>VLOOKUP(musketeers!K206,Characters!$A:$B,2,FALSE)</f>
        <v>#N/A</v>
      </c>
      <c r="H206" t="e">
        <f>VLOOKUP(musketeers!L206,Characters!$A:$B,2,FALSE)</f>
        <v>#N/A</v>
      </c>
      <c r="I206" t="e">
        <f>VLOOKUP(musketeers!M206,Characters!$A:$B,2,FALSE)</f>
        <v>#N/A</v>
      </c>
      <c r="J206" t="e">
        <f>VLOOKUP(musketeers!N206,Characters!$A:$B,2,FALSE)</f>
        <v>#N/A</v>
      </c>
      <c r="K206" t="e">
        <f>VLOOKUP(musketeers!O206,Characters!$A:$B,2,FALSE)</f>
        <v>#N/A</v>
      </c>
      <c r="L206" t="e">
        <f>VLOOKUP(musketeers!P206,Characters!$A:$B,2,FALSE)</f>
        <v>#N/A</v>
      </c>
    </row>
    <row r="207" spans="1:12" x14ac:dyDescent="0.3">
      <c r="A207">
        <f>musketeers!B207</f>
        <v>138</v>
      </c>
      <c r="B207">
        <f>musketeers!F207</f>
        <v>1</v>
      </c>
      <c r="C207">
        <f>VLOOKUP(musketeers!G207,Characters!$A:$B,2,FALSE)</f>
        <v>999</v>
      </c>
      <c r="D207" t="e">
        <f>VLOOKUP(musketeers!H207,Characters!$A:$B,2,FALSE)</f>
        <v>#N/A</v>
      </c>
      <c r="E207" t="e">
        <f>VLOOKUP(musketeers!I207,Characters!$A:$B,2,FALSE)</f>
        <v>#N/A</v>
      </c>
      <c r="F207" t="e">
        <f>VLOOKUP(musketeers!J207,Characters!$A:$B,2,FALSE)</f>
        <v>#N/A</v>
      </c>
      <c r="G207" t="e">
        <f>VLOOKUP(musketeers!K207,Characters!$A:$B,2,FALSE)</f>
        <v>#N/A</v>
      </c>
      <c r="H207" t="e">
        <f>VLOOKUP(musketeers!L207,Characters!$A:$B,2,FALSE)</f>
        <v>#N/A</v>
      </c>
      <c r="I207" t="e">
        <f>VLOOKUP(musketeers!M207,Characters!$A:$B,2,FALSE)</f>
        <v>#N/A</v>
      </c>
      <c r="J207" t="e">
        <f>VLOOKUP(musketeers!N207,Characters!$A:$B,2,FALSE)</f>
        <v>#N/A</v>
      </c>
      <c r="K207" t="e">
        <f>VLOOKUP(musketeers!O207,Characters!$A:$B,2,FALSE)</f>
        <v>#N/A</v>
      </c>
      <c r="L207" t="e">
        <f>VLOOKUP(musketeers!P207,Characters!$A:$B,2,FALSE)</f>
        <v>#N/A</v>
      </c>
    </row>
    <row r="208" spans="1:12" x14ac:dyDescent="0.3">
      <c r="A208">
        <f>musketeers!B208</f>
        <v>139</v>
      </c>
      <c r="B208">
        <f>musketeers!F208</f>
        <v>1</v>
      </c>
      <c r="C208">
        <f>VLOOKUP(musketeers!G208,Characters!$A:$B,2,FALSE)</f>
        <v>999</v>
      </c>
      <c r="D208" t="e">
        <f>VLOOKUP(musketeers!H208,Characters!$A:$B,2,FALSE)</f>
        <v>#N/A</v>
      </c>
      <c r="E208" t="e">
        <f>VLOOKUP(musketeers!I208,Characters!$A:$B,2,FALSE)</f>
        <v>#N/A</v>
      </c>
      <c r="F208" t="e">
        <f>VLOOKUP(musketeers!J208,Characters!$A:$B,2,FALSE)</f>
        <v>#N/A</v>
      </c>
      <c r="G208" t="e">
        <f>VLOOKUP(musketeers!K208,Characters!$A:$B,2,FALSE)</f>
        <v>#N/A</v>
      </c>
      <c r="H208" t="e">
        <f>VLOOKUP(musketeers!L208,Characters!$A:$B,2,FALSE)</f>
        <v>#N/A</v>
      </c>
      <c r="I208" t="e">
        <f>VLOOKUP(musketeers!M208,Characters!$A:$B,2,FALSE)</f>
        <v>#N/A</v>
      </c>
      <c r="J208" t="e">
        <f>VLOOKUP(musketeers!N208,Characters!$A:$B,2,FALSE)</f>
        <v>#N/A</v>
      </c>
      <c r="K208" t="e">
        <f>VLOOKUP(musketeers!O208,Characters!$A:$B,2,FALSE)</f>
        <v>#N/A</v>
      </c>
      <c r="L208" t="e">
        <f>VLOOKUP(musketeers!P208,Characters!$A:$B,2,FALSE)</f>
        <v>#N/A</v>
      </c>
    </row>
    <row r="209" spans="1:12" x14ac:dyDescent="0.3">
      <c r="A209">
        <f>musketeers!B209</f>
        <v>195</v>
      </c>
      <c r="B209">
        <f>musketeers!F209</f>
        <v>2</v>
      </c>
      <c r="C209">
        <f>VLOOKUP(musketeers!G209,Characters!$A:$B,2,FALSE)</f>
        <v>999</v>
      </c>
      <c r="D209">
        <f>VLOOKUP(musketeers!H209,Characters!$A:$B,2,FALSE)</f>
        <v>2</v>
      </c>
      <c r="E209" t="e">
        <f>VLOOKUP(musketeers!I209,Characters!$A:$B,2,FALSE)</f>
        <v>#N/A</v>
      </c>
      <c r="F209" t="e">
        <f>VLOOKUP(musketeers!J209,Characters!$A:$B,2,FALSE)</f>
        <v>#N/A</v>
      </c>
      <c r="G209" t="e">
        <f>VLOOKUP(musketeers!K209,Characters!$A:$B,2,FALSE)</f>
        <v>#N/A</v>
      </c>
      <c r="H209" t="e">
        <f>VLOOKUP(musketeers!L209,Characters!$A:$B,2,FALSE)</f>
        <v>#N/A</v>
      </c>
      <c r="I209" t="e">
        <f>VLOOKUP(musketeers!M209,Characters!$A:$B,2,FALSE)</f>
        <v>#N/A</v>
      </c>
      <c r="J209" t="e">
        <f>VLOOKUP(musketeers!N209,Characters!$A:$B,2,FALSE)</f>
        <v>#N/A</v>
      </c>
      <c r="K209" t="e">
        <f>VLOOKUP(musketeers!O209,Characters!$A:$B,2,FALSE)</f>
        <v>#N/A</v>
      </c>
      <c r="L209" t="e">
        <f>VLOOKUP(musketeers!P209,Characters!$A:$B,2,FALSE)</f>
        <v>#N/A</v>
      </c>
    </row>
    <row r="210" spans="1:12" x14ac:dyDescent="0.3">
      <c r="A210">
        <f>musketeers!B210</f>
        <v>172</v>
      </c>
      <c r="B210">
        <f>musketeers!F210</f>
        <v>1</v>
      </c>
      <c r="C210">
        <f>VLOOKUP(musketeers!G210,Characters!$A:$B,2,FALSE)</f>
        <v>999</v>
      </c>
      <c r="D210" t="e">
        <f>VLOOKUP(musketeers!H210,Characters!$A:$B,2,FALSE)</f>
        <v>#N/A</v>
      </c>
      <c r="E210" t="e">
        <f>VLOOKUP(musketeers!I210,Characters!$A:$B,2,FALSE)</f>
        <v>#N/A</v>
      </c>
      <c r="F210" t="e">
        <f>VLOOKUP(musketeers!J210,Characters!$A:$B,2,FALSE)</f>
        <v>#N/A</v>
      </c>
      <c r="G210" t="e">
        <f>VLOOKUP(musketeers!K210,Characters!$A:$B,2,FALSE)</f>
        <v>#N/A</v>
      </c>
      <c r="H210" t="e">
        <f>VLOOKUP(musketeers!L210,Characters!$A:$B,2,FALSE)</f>
        <v>#N/A</v>
      </c>
      <c r="I210" t="e">
        <f>VLOOKUP(musketeers!M210,Characters!$A:$B,2,FALSE)</f>
        <v>#N/A</v>
      </c>
      <c r="J210" t="e">
        <f>VLOOKUP(musketeers!N210,Characters!$A:$B,2,FALSE)</f>
        <v>#N/A</v>
      </c>
      <c r="K210" t="e">
        <f>VLOOKUP(musketeers!O210,Characters!$A:$B,2,FALSE)</f>
        <v>#N/A</v>
      </c>
      <c r="L210" t="e">
        <f>VLOOKUP(musketeers!P210,Characters!$A:$B,2,FALSE)</f>
        <v>#N/A</v>
      </c>
    </row>
    <row r="211" spans="1:12" x14ac:dyDescent="0.3">
      <c r="A211">
        <f>musketeers!B211</f>
        <v>191</v>
      </c>
      <c r="B211">
        <f>musketeers!F211</f>
        <v>1</v>
      </c>
      <c r="C211">
        <f>VLOOKUP(musketeers!G211,Characters!$A:$B,2,FALSE)</f>
        <v>2</v>
      </c>
      <c r="D211" t="e">
        <f>VLOOKUP(musketeers!H211,Characters!$A:$B,2,FALSE)</f>
        <v>#N/A</v>
      </c>
      <c r="E211" t="e">
        <f>VLOOKUP(musketeers!I211,Characters!$A:$B,2,FALSE)</f>
        <v>#N/A</v>
      </c>
      <c r="F211" t="e">
        <f>VLOOKUP(musketeers!J211,Characters!$A:$B,2,FALSE)</f>
        <v>#N/A</v>
      </c>
      <c r="G211" t="e">
        <f>VLOOKUP(musketeers!K211,Characters!$A:$B,2,FALSE)</f>
        <v>#N/A</v>
      </c>
      <c r="H211" t="e">
        <f>VLOOKUP(musketeers!L211,Characters!$A:$B,2,FALSE)</f>
        <v>#N/A</v>
      </c>
      <c r="I211" t="e">
        <f>VLOOKUP(musketeers!M211,Characters!$A:$B,2,FALSE)</f>
        <v>#N/A</v>
      </c>
      <c r="J211" t="e">
        <f>VLOOKUP(musketeers!N211,Characters!$A:$B,2,FALSE)</f>
        <v>#N/A</v>
      </c>
      <c r="K211" t="e">
        <f>VLOOKUP(musketeers!O211,Characters!$A:$B,2,FALSE)</f>
        <v>#N/A</v>
      </c>
      <c r="L211" t="e">
        <f>VLOOKUP(musketeers!P211,Characters!$A:$B,2,FALSE)</f>
        <v>#N/A</v>
      </c>
    </row>
    <row r="212" spans="1:12" x14ac:dyDescent="0.3">
      <c r="A212">
        <f>musketeers!B212</f>
        <v>28</v>
      </c>
      <c r="B212">
        <f>musketeers!F212</f>
        <v>0</v>
      </c>
      <c r="C212" t="e">
        <f>VLOOKUP(musketeers!G212,Characters!$A:$B,2,FALSE)</f>
        <v>#N/A</v>
      </c>
      <c r="D212" t="e">
        <f>VLOOKUP(musketeers!H212,Characters!$A:$B,2,FALSE)</f>
        <v>#N/A</v>
      </c>
      <c r="E212" t="e">
        <f>VLOOKUP(musketeers!I212,Characters!$A:$B,2,FALSE)</f>
        <v>#N/A</v>
      </c>
      <c r="F212" t="e">
        <f>VLOOKUP(musketeers!J212,Characters!$A:$B,2,FALSE)</f>
        <v>#N/A</v>
      </c>
      <c r="G212" t="e">
        <f>VLOOKUP(musketeers!K212,Characters!$A:$B,2,FALSE)</f>
        <v>#N/A</v>
      </c>
      <c r="H212" t="e">
        <f>VLOOKUP(musketeers!L212,Characters!$A:$B,2,FALSE)</f>
        <v>#N/A</v>
      </c>
      <c r="I212" t="e">
        <f>VLOOKUP(musketeers!M212,Characters!$A:$B,2,FALSE)</f>
        <v>#N/A</v>
      </c>
      <c r="J212" t="e">
        <f>VLOOKUP(musketeers!N212,Characters!$A:$B,2,FALSE)</f>
        <v>#N/A</v>
      </c>
      <c r="K212" t="e">
        <f>VLOOKUP(musketeers!O212,Characters!$A:$B,2,FALSE)</f>
        <v>#N/A</v>
      </c>
      <c r="L212" t="e">
        <f>VLOOKUP(musketeers!P212,Characters!$A:$B,2,FALSE)</f>
        <v>#N/A</v>
      </c>
    </row>
    <row r="213" spans="1:12" x14ac:dyDescent="0.3">
      <c r="A213">
        <f>musketeers!B213</f>
        <v>230</v>
      </c>
      <c r="B213">
        <f>musketeers!F213</f>
        <v>2</v>
      </c>
      <c r="C213">
        <f>VLOOKUP(musketeers!G213,Characters!$A:$B,2,FALSE)</f>
        <v>999</v>
      </c>
      <c r="D213">
        <f>VLOOKUP(musketeers!H213,Characters!$A:$B,2,FALSE)</f>
        <v>2</v>
      </c>
      <c r="E213" t="e">
        <f>VLOOKUP(musketeers!I213,Characters!$A:$B,2,FALSE)</f>
        <v>#N/A</v>
      </c>
      <c r="F213" t="e">
        <f>VLOOKUP(musketeers!J213,Characters!$A:$B,2,FALSE)</f>
        <v>#N/A</v>
      </c>
      <c r="G213" t="e">
        <f>VLOOKUP(musketeers!K213,Characters!$A:$B,2,FALSE)</f>
        <v>#N/A</v>
      </c>
      <c r="H213" t="e">
        <f>VLOOKUP(musketeers!L213,Characters!$A:$B,2,FALSE)</f>
        <v>#N/A</v>
      </c>
      <c r="I213" t="e">
        <f>VLOOKUP(musketeers!M213,Characters!$A:$B,2,FALSE)</f>
        <v>#N/A</v>
      </c>
      <c r="J213" t="e">
        <f>VLOOKUP(musketeers!N213,Characters!$A:$B,2,FALSE)</f>
        <v>#N/A</v>
      </c>
      <c r="K213" t="e">
        <f>VLOOKUP(musketeers!O213,Characters!$A:$B,2,FALSE)</f>
        <v>#N/A</v>
      </c>
      <c r="L213" t="e">
        <f>VLOOKUP(musketeers!P213,Characters!$A:$B,2,FALSE)</f>
        <v>#N/A</v>
      </c>
    </row>
    <row r="214" spans="1:12" x14ac:dyDescent="0.3">
      <c r="A214">
        <f>musketeers!B214</f>
        <v>252</v>
      </c>
      <c r="B214">
        <f>musketeers!F214</f>
        <v>2</v>
      </c>
      <c r="C214">
        <f>VLOOKUP(musketeers!G214,Characters!$A:$B,2,FALSE)</f>
        <v>2</v>
      </c>
      <c r="D214">
        <f>VLOOKUP(musketeers!H214,Characters!$A:$B,2,FALSE)</f>
        <v>999</v>
      </c>
      <c r="E214" t="e">
        <f>VLOOKUP(musketeers!I214,Characters!$A:$B,2,FALSE)</f>
        <v>#N/A</v>
      </c>
      <c r="F214" t="e">
        <f>VLOOKUP(musketeers!J214,Characters!$A:$B,2,FALSE)</f>
        <v>#N/A</v>
      </c>
      <c r="G214" t="e">
        <f>VLOOKUP(musketeers!K214,Characters!$A:$B,2,FALSE)</f>
        <v>#N/A</v>
      </c>
      <c r="H214" t="e">
        <f>VLOOKUP(musketeers!L214,Characters!$A:$B,2,FALSE)</f>
        <v>#N/A</v>
      </c>
      <c r="I214" t="e">
        <f>VLOOKUP(musketeers!M214,Characters!$A:$B,2,FALSE)</f>
        <v>#N/A</v>
      </c>
      <c r="J214" t="e">
        <f>VLOOKUP(musketeers!N214,Characters!$A:$B,2,FALSE)</f>
        <v>#N/A</v>
      </c>
      <c r="K214" t="e">
        <f>VLOOKUP(musketeers!O214,Characters!$A:$B,2,FALSE)</f>
        <v>#N/A</v>
      </c>
      <c r="L214" t="e">
        <f>VLOOKUP(musketeers!P214,Characters!$A:$B,2,FALSE)</f>
        <v>#N/A</v>
      </c>
    </row>
    <row r="215" spans="1:12" x14ac:dyDescent="0.3">
      <c r="A215">
        <f>musketeers!B215</f>
        <v>55</v>
      </c>
      <c r="B215">
        <f>musketeers!F215</f>
        <v>1</v>
      </c>
      <c r="C215">
        <f>VLOOKUP(musketeers!G215,Characters!$A:$B,2,FALSE)</f>
        <v>2</v>
      </c>
      <c r="D215" t="e">
        <f>VLOOKUP(musketeers!H215,Characters!$A:$B,2,FALSE)</f>
        <v>#N/A</v>
      </c>
      <c r="E215" t="e">
        <f>VLOOKUP(musketeers!I215,Characters!$A:$B,2,FALSE)</f>
        <v>#N/A</v>
      </c>
      <c r="F215" t="e">
        <f>VLOOKUP(musketeers!J215,Characters!$A:$B,2,FALSE)</f>
        <v>#N/A</v>
      </c>
      <c r="G215" t="e">
        <f>VLOOKUP(musketeers!K215,Characters!$A:$B,2,FALSE)</f>
        <v>#N/A</v>
      </c>
      <c r="H215" t="e">
        <f>VLOOKUP(musketeers!L215,Characters!$A:$B,2,FALSE)</f>
        <v>#N/A</v>
      </c>
      <c r="I215" t="e">
        <f>VLOOKUP(musketeers!M215,Characters!$A:$B,2,FALSE)</f>
        <v>#N/A</v>
      </c>
      <c r="J215" t="e">
        <f>VLOOKUP(musketeers!N215,Characters!$A:$B,2,FALSE)</f>
        <v>#N/A</v>
      </c>
      <c r="K215" t="e">
        <f>VLOOKUP(musketeers!O215,Characters!$A:$B,2,FALSE)</f>
        <v>#N/A</v>
      </c>
      <c r="L215" t="e">
        <f>VLOOKUP(musketeers!P215,Characters!$A:$B,2,FALSE)</f>
        <v>#N/A</v>
      </c>
    </row>
    <row r="216" spans="1:12" x14ac:dyDescent="0.3">
      <c r="A216">
        <f>musketeers!B216</f>
        <v>174</v>
      </c>
      <c r="B216">
        <f>musketeers!F216</f>
        <v>1</v>
      </c>
      <c r="C216">
        <f>VLOOKUP(musketeers!G216,Characters!$A:$B,2,FALSE)</f>
        <v>999</v>
      </c>
      <c r="D216" t="e">
        <f>VLOOKUP(musketeers!H216,Characters!$A:$B,2,FALSE)</f>
        <v>#N/A</v>
      </c>
      <c r="E216" t="e">
        <f>VLOOKUP(musketeers!I216,Characters!$A:$B,2,FALSE)</f>
        <v>#N/A</v>
      </c>
      <c r="F216" t="e">
        <f>VLOOKUP(musketeers!J216,Characters!$A:$B,2,FALSE)</f>
        <v>#N/A</v>
      </c>
      <c r="G216" t="e">
        <f>VLOOKUP(musketeers!K216,Characters!$A:$B,2,FALSE)</f>
        <v>#N/A</v>
      </c>
      <c r="H216" t="e">
        <f>VLOOKUP(musketeers!L216,Characters!$A:$B,2,FALSE)</f>
        <v>#N/A</v>
      </c>
      <c r="I216" t="e">
        <f>VLOOKUP(musketeers!M216,Characters!$A:$B,2,FALSE)</f>
        <v>#N/A</v>
      </c>
      <c r="J216" t="e">
        <f>VLOOKUP(musketeers!N216,Characters!$A:$B,2,FALSE)</f>
        <v>#N/A</v>
      </c>
      <c r="K216" t="e">
        <f>VLOOKUP(musketeers!O216,Characters!$A:$B,2,FALSE)</f>
        <v>#N/A</v>
      </c>
      <c r="L216" t="e">
        <f>VLOOKUP(musketeers!P216,Characters!$A:$B,2,FALSE)</f>
        <v>#N/A</v>
      </c>
    </row>
    <row r="217" spans="1:12" x14ac:dyDescent="0.3">
      <c r="A217">
        <f>musketeers!B217</f>
        <v>107</v>
      </c>
      <c r="B217">
        <f>musketeers!F217</f>
        <v>0</v>
      </c>
      <c r="C217" t="e">
        <f>VLOOKUP(musketeers!G217,Characters!$A:$B,2,FALSE)</f>
        <v>#N/A</v>
      </c>
      <c r="D217" t="e">
        <f>VLOOKUP(musketeers!H217,Characters!$A:$B,2,FALSE)</f>
        <v>#N/A</v>
      </c>
      <c r="E217" t="e">
        <f>VLOOKUP(musketeers!I217,Characters!$A:$B,2,FALSE)</f>
        <v>#N/A</v>
      </c>
      <c r="F217" t="e">
        <f>VLOOKUP(musketeers!J217,Characters!$A:$B,2,FALSE)</f>
        <v>#N/A</v>
      </c>
      <c r="G217" t="e">
        <f>VLOOKUP(musketeers!K217,Characters!$A:$B,2,FALSE)</f>
        <v>#N/A</v>
      </c>
      <c r="H217" t="e">
        <f>VLOOKUP(musketeers!L217,Characters!$A:$B,2,FALSE)</f>
        <v>#N/A</v>
      </c>
      <c r="I217" t="e">
        <f>VLOOKUP(musketeers!M217,Characters!$A:$B,2,FALSE)</f>
        <v>#N/A</v>
      </c>
      <c r="J217" t="e">
        <f>VLOOKUP(musketeers!N217,Characters!$A:$B,2,FALSE)</f>
        <v>#N/A</v>
      </c>
      <c r="K217" t="e">
        <f>VLOOKUP(musketeers!O217,Characters!$A:$B,2,FALSE)</f>
        <v>#N/A</v>
      </c>
      <c r="L217" t="e">
        <f>VLOOKUP(musketeers!P217,Characters!$A:$B,2,FALSE)</f>
        <v>#N/A</v>
      </c>
    </row>
    <row r="218" spans="1:12" x14ac:dyDescent="0.3">
      <c r="A218">
        <f>musketeers!B218</f>
        <v>109</v>
      </c>
      <c r="B218">
        <f>musketeers!F218</f>
        <v>2</v>
      </c>
      <c r="C218">
        <f>VLOOKUP(musketeers!G218,Characters!$A:$B,2,FALSE)</f>
        <v>999</v>
      </c>
      <c r="D218">
        <f>VLOOKUP(musketeers!H218,Characters!$A:$B,2,FALSE)</f>
        <v>999</v>
      </c>
      <c r="E218" t="e">
        <f>VLOOKUP(musketeers!I218,Characters!$A:$B,2,FALSE)</f>
        <v>#N/A</v>
      </c>
      <c r="F218" t="e">
        <f>VLOOKUP(musketeers!J218,Characters!$A:$B,2,FALSE)</f>
        <v>#N/A</v>
      </c>
      <c r="G218" t="e">
        <f>VLOOKUP(musketeers!K218,Characters!$A:$B,2,FALSE)</f>
        <v>#N/A</v>
      </c>
      <c r="H218" t="e">
        <f>VLOOKUP(musketeers!L218,Characters!$A:$B,2,FALSE)</f>
        <v>#N/A</v>
      </c>
      <c r="I218" t="e">
        <f>VLOOKUP(musketeers!M218,Characters!$A:$B,2,FALSE)</f>
        <v>#N/A</v>
      </c>
      <c r="J218" t="e">
        <f>VLOOKUP(musketeers!N218,Characters!$A:$B,2,FALSE)</f>
        <v>#N/A</v>
      </c>
      <c r="K218" t="e">
        <f>VLOOKUP(musketeers!O218,Characters!$A:$B,2,FALSE)</f>
        <v>#N/A</v>
      </c>
      <c r="L218" t="e">
        <f>VLOOKUP(musketeers!P218,Characters!$A:$B,2,FALSE)</f>
        <v>#N/A</v>
      </c>
    </row>
    <row r="219" spans="1:12" x14ac:dyDescent="0.3">
      <c r="A219">
        <f>musketeers!B219</f>
        <v>36</v>
      </c>
      <c r="B219">
        <f>musketeers!F219</f>
        <v>1</v>
      </c>
      <c r="C219">
        <f>VLOOKUP(musketeers!G219,Characters!$A:$B,2,FALSE)</f>
        <v>120</v>
      </c>
      <c r="D219" t="e">
        <f>VLOOKUP(musketeers!H219,Characters!$A:$B,2,FALSE)</f>
        <v>#N/A</v>
      </c>
      <c r="E219" t="e">
        <f>VLOOKUP(musketeers!I219,Characters!$A:$B,2,FALSE)</f>
        <v>#N/A</v>
      </c>
      <c r="F219" t="e">
        <f>VLOOKUP(musketeers!J219,Characters!$A:$B,2,FALSE)</f>
        <v>#N/A</v>
      </c>
      <c r="G219" t="e">
        <f>VLOOKUP(musketeers!K219,Characters!$A:$B,2,FALSE)</f>
        <v>#N/A</v>
      </c>
      <c r="H219" t="e">
        <f>VLOOKUP(musketeers!L219,Characters!$A:$B,2,FALSE)</f>
        <v>#N/A</v>
      </c>
      <c r="I219" t="e">
        <f>VLOOKUP(musketeers!M219,Characters!$A:$B,2,FALSE)</f>
        <v>#N/A</v>
      </c>
      <c r="J219" t="e">
        <f>VLOOKUP(musketeers!N219,Characters!$A:$B,2,FALSE)</f>
        <v>#N/A</v>
      </c>
      <c r="K219" t="e">
        <f>VLOOKUP(musketeers!O219,Characters!$A:$B,2,FALSE)</f>
        <v>#N/A</v>
      </c>
      <c r="L219" t="e">
        <f>VLOOKUP(musketeers!P219,Characters!$A:$B,2,FALSE)</f>
        <v>#N/A</v>
      </c>
    </row>
    <row r="220" spans="1:12" x14ac:dyDescent="0.3">
      <c r="A220">
        <f>musketeers!B220</f>
        <v>227</v>
      </c>
      <c r="B220">
        <f>musketeers!F220</f>
        <v>1</v>
      </c>
      <c r="C220">
        <f>VLOOKUP(musketeers!G220,Characters!$A:$B,2,FALSE)</f>
        <v>999</v>
      </c>
      <c r="D220" t="e">
        <f>VLOOKUP(musketeers!H220,Characters!$A:$B,2,FALSE)</f>
        <v>#N/A</v>
      </c>
      <c r="E220" t="e">
        <f>VLOOKUP(musketeers!I220,Characters!$A:$B,2,FALSE)</f>
        <v>#N/A</v>
      </c>
      <c r="F220" t="e">
        <f>VLOOKUP(musketeers!J220,Characters!$A:$B,2,FALSE)</f>
        <v>#N/A</v>
      </c>
      <c r="G220" t="e">
        <f>VLOOKUP(musketeers!K220,Characters!$A:$B,2,FALSE)</f>
        <v>#N/A</v>
      </c>
      <c r="H220" t="e">
        <f>VLOOKUP(musketeers!L220,Characters!$A:$B,2,FALSE)</f>
        <v>#N/A</v>
      </c>
      <c r="I220" t="e">
        <f>VLOOKUP(musketeers!M220,Characters!$A:$B,2,FALSE)</f>
        <v>#N/A</v>
      </c>
      <c r="J220" t="e">
        <f>VLOOKUP(musketeers!N220,Characters!$A:$B,2,FALSE)</f>
        <v>#N/A</v>
      </c>
      <c r="K220" t="e">
        <f>VLOOKUP(musketeers!O220,Characters!$A:$B,2,FALSE)</f>
        <v>#N/A</v>
      </c>
      <c r="L220" t="e">
        <f>VLOOKUP(musketeers!P220,Characters!$A:$B,2,FALSE)</f>
        <v>#N/A</v>
      </c>
    </row>
    <row r="221" spans="1:12" x14ac:dyDescent="0.3">
      <c r="A221">
        <f>musketeers!B221</f>
        <v>246</v>
      </c>
      <c r="B221">
        <f>musketeers!F221</f>
        <v>2</v>
      </c>
      <c r="C221">
        <f>VLOOKUP(musketeers!G221,Characters!$A:$B,2,FALSE)</f>
        <v>999</v>
      </c>
      <c r="D221">
        <f>VLOOKUP(musketeers!H221,Characters!$A:$B,2,FALSE)</f>
        <v>999</v>
      </c>
      <c r="E221" t="e">
        <f>VLOOKUP(musketeers!I221,Characters!$A:$B,2,FALSE)</f>
        <v>#N/A</v>
      </c>
      <c r="F221" t="e">
        <f>VLOOKUP(musketeers!J221,Characters!$A:$B,2,FALSE)</f>
        <v>#N/A</v>
      </c>
      <c r="G221" t="e">
        <f>VLOOKUP(musketeers!K221,Characters!$A:$B,2,FALSE)</f>
        <v>#N/A</v>
      </c>
      <c r="H221" t="e">
        <f>VLOOKUP(musketeers!L221,Characters!$A:$B,2,FALSE)</f>
        <v>#N/A</v>
      </c>
      <c r="I221" t="e">
        <f>VLOOKUP(musketeers!M221,Characters!$A:$B,2,FALSE)</f>
        <v>#N/A</v>
      </c>
      <c r="J221" t="e">
        <f>VLOOKUP(musketeers!N221,Characters!$A:$B,2,FALSE)</f>
        <v>#N/A</v>
      </c>
      <c r="K221" t="e">
        <f>VLOOKUP(musketeers!O221,Characters!$A:$B,2,FALSE)</f>
        <v>#N/A</v>
      </c>
      <c r="L221" t="e">
        <f>VLOOKUP(musketeers!P221,Characters!$A:$B,2,FALSE)</f>
        <v>#N/A</v>
      </c>
    </row>
    <row r="222" spans="1:12" x14ac:dyDescent="0.3">
      <c r="A222">
        <f>musketeers!B222</f>
        <v>244</v>
      </c>
      <c r="B222">
        <f>musketeers!F222</f>
        <v>0</v>
      </c>
      <c r="C222" t="e">
        <f>VLOOKUP(musketeers!G222,Characters!$A:$B,2,FALSE)</f>
        <v>#N/A</v>
      </c>
      <c r="D222" t="e">
        <f>VLOOKUP(musketeers!H222,Characters!$A:$B,2,FALSE)</f>
        <v>#N/A</v>
      </c>
      <c r="E222" t="e">
        <f>VLOOKUP(musketeers!I222,Characters!$A:$B,2,FALSE)</f>
        <v>#N/A</v>
      </c>
      <c r="F222" t="e">
        <f>VLOOKUP(musketeers!J222,Characters!$A:$B,2,FALSE)</f>
        <v>#N/A</v>
      </c>
      <c r="G222" t="e">
        <f>VLOOKUP(musketeers!K222,Characters!$A:$B,2,FALSE)</f>
        <v>#N/A</v>
      </c>
      <c r="H222" t="e">
        <f>VLOOKUP(musketeers!L222,Characters!$A:$B,2,FALSE)</f>
        <v>#N/A</v>
      </c>
      <c r="I222" t="e">
        <f>VLOOKUP(musketeers!M222,Characters!$A:$B,2,FALSE)</f>
        <v>#N/A</v>
      </c>
      <c r="J222" t="e">
        <f>VLOOKUP(musketeers!N222,Characters!$A:$B,2,FALSE)</f>
        <v>#N/A</v>
      </c>
      <c r="K222" t="e">
        <f>VLOOKUP(musketeers!O222,Characters!$A:$B,2,FALSE)</f>
        <v>#N/A</v>
      </c>
      <c r="L222" t="e">
        <f>VLOOKUP(musketeers!P222,Characters!$A:$B,2,FALSE)</f>
        <v>#N/A</v>
      </c>
    </row>
    <row r="223" spans="1:12" x14ac:dyDescent="0.3">
      <c r="A223">
        <f>musketeers!B223</f>
        <v>219</v>
      </c>
      <c r="B223">
        <f>musketeers!F223</f>
        <v>1</v>
      </c>
      <c r="C223">
        <f>VLOOKUP(musketeers!G223,Characters!$A:$B,2,FALSE)</f>
        <v>120</v>
      </c>
      <c r="D223" t="e">
        <f>VLOOKUP(musketeers!H223,Characters!$A:$B,2,FALSE)</f>
        <v>#N/A</v>
      </c>
      <c r="E223" t="e">
        <f>VLOOKUP(musketeers!I223,Characters!$A:$B,2,FALSE)</f>
        <v>#N/A</v>
      </c>
      <c r="F223" t="e">
        <f>VLOOKUP(musketeers!J223,Characters!$A:$B,2,FALSE)</f>
        <v>#N/A</v>
      </c>
      <c r="G223" t="e">
        <f>VLOOKUP(musketeers!K223,Characters!$A:$B,2,FALSE)</f>
        <v>#N/A</v>
      </c>
      <c r="H223" t="e">
        <f>VLOOKUP(musketeers!L223,Characters!$A:$B,2,FALSE)</f>
        <v>#N/A</v>
      </c>
      <c r="I223" t="e">
        <f>VLOOKUP(musketeers!M223,Characters!$A:$B,2,FALSE)</f>
        <v>#N/A</v>
      </c>
      <c r="J223" t="e">
        <f>VLOOKUP(musketeers!N223,Characters!$A:$B,2,FALSE)</f>
        <v>#N/A</v>
      </c>
      <c r="K223" t="e">
        <f>VLOOKUP(musketeers!O223,Characters!$A:$B,2,FALSE)</f>
        <v>#N/A</v>
      </c>
      <c r="L223" t="e">
        <f>VLOOKUP(musketeers!P223,Characters!$A:$B,2,FALSE)</f>
        <v>#N/A</v>
      </c>
    </row>
    <row r="224" spans="1:12" x14ac:dyDescent="0.3">
      <c r="A224">
        <f>musketeers!B224</f>
        <v>15</v>
      </c>
      <c r="B224">
        <f>musketeers!F224</f>
        <v>2</v>
      </c>
      <c r="C224">
        <f>VLOOKUP(musketeers!G224,Characters!$A:$B,2,FALSE)</f>
        <v>2</v>
      </c>
      <c r="D224">
        <f>VLOOKUP(musketeers!H224,Characters!$A:$B,2,FALSE)</f>
        <v>999</v>
      </c>
      <c r="E224" t="e">
        <f>VLOOKUP(musketeers!I224,Characters!$A:$B,2,FALSE)</f>
        <v>#N/A</v>
      </c>
      <c r="F224" t="e">
        <f>VLOOKUP(musketeers!J224,Characters!$A:$B,2,FALSE)</f>
        <v>#N/A</v>
      </c>
      <c r="G224" t="e">
        <f>VLOOKUP(musketeers!K224,Characters!$A:$B,2,FALSE)</f>
        <v>#N/A</v>
      </c>
      <c r="H224" t="e">
        <f>VLOOKUP(musketeers!L224,Characters!$A:$B,2,FALSE)</f>
        <v>#N/A</v>
      </c>
      <c r="I224" t="e">
        <f>VLOOKUP(musketeers!M224,Characters!$A:$B,2,FALSE)</f>
        <v>#N/A</v>
      </c>
      <c r="J224" t="e">
        <f>VLOOKUP(musketeers!N224,Characters!$A:$B,2,FALSE)</f>
        <v>#N/A</v>
      </c>
      <c r="K224" t="e">
        <f>VLOOKUP(musketeers!O224,Characters!$A:$B,2,FALSE)</f>
        <v>#N/A</v>
      </c>
      <c r="L224" t="e">
        <f>VLOOKUP(musketeers!P224,Characters!$A:$B,2,FALSE)</f>
        <v>#N/A</v>
      </c>
    </row>
    <row r="225" spans="1:12" x14ac:dyDescent="0.3">
      <c r="A225">
        <f>musketeers!B225</f>
        <v>30</v>
      </c>
      <c r="B225">
        <f>musketeers!F225</f>
        <v>2</v>
      </c>
      <c r="C225">
        <f>VLOOKUP(musketeers!G225,Characters!$A:$B,2,FALSE)</f>
        <v>999</v>
      </c>
      <c r="D225">
        <f>VLOOKUP(musketeers!H225,Characters!$A:$B,2,FALSE)</f>
        <v>999</v>
      </c>
      <c r="E225" t="e">
        <f>VLOOKUP(musketeers!I225,Characters!$A:$B,2,FALSE)</f>
        <v>#N/A</v>
      </c>
      <c r="F225" t="e">
        <f>VLOOKUP(musketeers!J225,Characters!$A:$B,2,FALSE)</f>
        <v>#N/A</v>
      </c>
      <c r="G225" t="e">
        <f>VLOOKUP(musketeers!K225,Characters!$A:$B,2,FALSE)</f>
        <v>#N/A</v>
      </c>
      <c r="H225" t="e">
        <f>VLOOKUP(musketeers!L225,Characters!$A:$B,2,FALSE)</f>
        <v>#N/A</v>
      </c>
      <c r="I225" t="e">
        <f>VLOOKUP(musketeers!M225,Characters!$A:$B,2,FALSE)</f>
        <v>#N/A</v>
      </c>
      <c r="J225" t="e">
        <f>VLOOKUP(musketeers!N225,Characters!$A:$B,2,FALSE)</f>
        <v>#N/A</v>
      </c>
      <c r="K225" t="e">
        <f>VLOOKUP(musketeers!O225,Characters!$A:$B,2,FALSE)</f>
        <v>#N/A</v>
      </c>
      <c r="L225" t="e">
        <f>VLOOKUP(musketeers!P225,Characters!$A:$B,2,FALSE)</f>
        <v>#N/A</v>
      </c>
    </row>
    <row r="226" spans="1:12" x14ac:dyDescent="0.3">
      <c r="A226">
        <f>musketeers!B226</f>
        <v>209</v>
      </c>
      <c r="B226">
        <f>musketeers!F226</f>
        <v>1</v>
      </c>
      <c r="C226">
        <f>VLOOKUP(musketeers!G226,Characters!$A:$B,2,FALSE)</f>
        <v>2</v>
      </c>
      <c r="D226" t="e">
        <f>VLOOKUP(musketeers!H226,Characters!$A:$B,2,FALSE)</f>
        <v>#N/A</v>
      </c>
      <c r="E226" t="e">
        <f>VLOOKUP(musketeers!I226,Characters!$A:$B,2,FALSE)</f>
        <v>#N/A</v>
      </c>
      <c r="F226" t="e">
        <f>VLOOKUP(musketeers!J226,Characters!$A:$B,2,FALSE)</f>
        <v>#N/A</v>
      </c>
      <c r="G226" t="e">
        <f>VLOOKUP(musketeers!K226,Characters!$A:$B,2,FALSE)</f>
        <v>#N/A</v>
      </c>
      <c r="H226" t="e">
        <f>VLOOKUP(musketeers!L226,Characters!$A:$B,2,FALSE)</f>
        <v>#N/A</v>
      </c>
      <c r="I226" t="e">
        <f>VLOOKUP(musketeers!M226,Characters!$A:$B,2,FALSE)</f>
        <v>#N/A</v>
      </c>
      <c r="J226" t="e">
        <f>VLOOKUP(musketeers!N226,Characters!$A:$B,2,FALSE)</f>
        <v>#N/A</v>
      </c>
      <c r="K226" t="e">
        <f>VLOOKUP(musketeers!O226,Characters!$A:$B,2,FALSE)</f>
        <v>#N/A</v>
      </c>
      <c r="L226" t="e">
        <f>VLOOKUP(musketeers!P226,Characters!$A:$B,2,FALSE)</f>
        <v>#N/A</v>
      </c>
    </row>
    <row r="227" spans="1:12" x14ac:dyDescent="0.3">
      <c r="A227">
        <f>musketeers!B227</f>
        <v>3</v>
      </c>
      <c r="B227">
        <f>musketeers!F227</f>
        <v>0</v>
      </c>
      <c r="C227" t="e">
        <f>VLOOKUP(musketeers!G227,Characters!$A:$B,2,FALSE)</f>
        <v>#N/A</v>
      </c>
      <c r="D227" t="e">
        <f>VLOOKUP(musketeers!H227,Characters!$A:$B,2,FALSE)</f>
        <v>#N/A</v>
      </c>
      <c r="E227" t="e">
        <f>VLOOKUP(musketeers!I227,Characters!$A:$B,2,FALSE)</f>
        <v>#N/A</v>
      </c>
      <c r="F227" t="e">
        <f>VLOOKUP(musketeers!J227,Characters!$A:$B,2,FALSE)</f>
        <v>#N/A</v>
      </c>
      <c r="G227" t="e">
        <f>VLOOKUP(musketeers!K227,Characters!$A:$B,2,FALSE)</f>
        <v>#N/A</v>
      </c>
      <c r="H227" t="e">
        <f>VLOOKUP(musketeers!L227,Characters!$A:$B,2,FALSE)</f>
        <v>#N/A</v>
      </c>
      <c r="I227" t="e">
        <f>VLOOKUP(musketeers!M227,Characters!$A:$B,2,FALSE)</f>
        <v>#N/A</v>
      </c>
      <c r="J227" t="e">
        <f>VLOOKUP(musketeers!N227,Characters!$A:$B,2,FALSE)</f>
        <v>#N/A</v>
      </c>
      <c r="K227" t="e">
        <f>VLOOKUP(musketeers!O227,Characters!$A:$B,2,FALSE)</f>
        <v>#N/A</v>
      </c>
      <c r="L227" t="e">
        <f>VLOOKUP(musketeers!P227,Characters!$A:$B,2,FALSE)</f>
        <v>#N/A</v>
      </c>
    </row>
    <row r="228" spans="1:12" x14ac:dyDescent="0.3">
      <c r="A228">
        <f>musketeers!B228</f>
        <v>102</v>
      </c>
      <c r="B228">
        <f>musketeers!F228</f>
        <v>1</v>
      </c>
      <c r="C228">
        <f>VLOOKUP(musketeers!G228,Characters!$A:$B,2,FALSE)</f>
        <v>999</v>
      </c>
      <c r="D228" t="e">
        <f>VLOOKUP(musketeers!H228,Characters!$A:$B,2,FALSE)</f>
        <v>#N/A</v>
      </c>
      <c r="E228" t="e">
        <f>VLOOKUP(musketeers!I228,Characters!$A:$B,2,FALSE)</f>
        <v>#N/A</v>
      </c>
      <c r="F228" t="e">
        <f>VLOOKUP(musketeers!J228,Characters!$A:$B,2,FALSE)</f>
        <v>#N/A</v>
      </c>
      <c r="G228" t="e">
        <f>VLOOKUP(musketeers!K228,Characters!$A:$B,2,FALSE)</f>
        <v>#N/A</v>
      </c>
      <c r="H228" t="e">
        <f>VLOOKUP(musketeers!L228,Characters!$A:$B,2,FALSE)</f>
        <v>#N/A</v>
      </c>
      <c r="I228" t="e">
        <f>VLOOKUP(musketeers!M228,Characters!$A:$B,2,FALSE)</f>
        <v>#N/A</v>
      </c>
      <c r="J228" t="e">
        <f>VLOOKUP(musketeers!N228,Characters!$A:$B,2,FALSE)</f>
        <v>#N/A</v>
      </c>
      <c r="K228" t="e">
        <f>VLOOKUP(musketeers!O228,Characters!$A:$B,2,FALSE)</f>
        <v>#N/A</v>
      </c>
      <c r="L228" t="e">
        <f>VLOOKUP(musketeers!P228,Characters!$A:$B,2,FALSE)</f>
        <v>#N/A</v>
      </c>
    </row>
    <row r="229" spans="1:12" x14ac:dyDescent="0.3">
      <c r="A229">
        <f>musketeers!B229</f>
        <v>56</v>
      </c>
      <c r="B229">
        <f>musketeers!F229</f>
        <v>2</v>
      </c>
      <c r="C229">
        <f>VLOOKUP(musketeers!G229,Characters!$A:$B,2,FALSE)</f>
        <v>2</v>
      </c>
      <c r="D229">
        <f>VLOOKUP(musketeers!H229,Characters!$A:$B,2,FALSE)</f>
        <v>999</v>
      </c>
      <c r="E229" t="e">
        <f>VLOOKUP(musketeers!I229,Characters!$A:$B,2,FALSE)</f>
        <v>#N/A</v>
      </c>
      <c r="F229" t="e">
        <f>VLOOKUP(musketeers!J229,Characters!$A:$B,2,FALSE)</f>
        <v>#N/A</v>
      </c>
      <c r="G229" t="e">
        <f>VLOOKUP(musketeers!K229,Characters!$A:$B,2,FALSE)</f>
        <v>#N/A</v>
      </c>
      <c r="H229" t="e">
        <f>VLOOKUP(musketeers!L229,Characters!$A:$B,2,FALSE)</f>
        <v>#N/A</v>
      </c>
      <c r="I229" t="e">
        <f>VLOOKUP(musketeers!M229,Characters!$A:$B,2,FALSE)</f>
        <v>#N/A</v>
      </c>
      <c r="J229" t="e">
        <f>VLOOKUP(musketeers!N229,Characters!$A:$B,2,FALSE)</f>
        <v>#N/A</v>
      </c>
      <c r="K229" t="e">
        <f>VLOOKUP(musketeers!O229,Characters!$A:$B,2,FALSE)</f>
        <v>#N/A</v>
      </c>
      <c r="L229" t="e">
        <f>VLOOKUP(musketeers!P229,Characters!$A:$B,2,FALSE)</f>
        <v>#N/A</v>
      </c>
    </row>
    <row r="230" spans="1:12" x14ac:dyDescent="0.3">
      <c r="A230">
        <f>musketeers!B230</f>
        <v>125</v>
      </c>
      <c r="B230">
        <f>musketeers!F230</f>
        <v>0</v>
      </c>
      <c r="C230" t="e">
        <f>VLOOKUP(musketeers!G230,Characters!$A:$B,2,FALSE)</f>
        <v>#N/A</v>
      </c>
      <c r="D230" t="e">
        <f>VLOOKUP(musketeers!H230,Characters!$A:$B,2,FALSE)</f>
        <v>#N/A</v>
      </c>
      <c r="E230" t="e">
        <f>VLOOKUP(musketeers!I230,Characters!$A:$B,2,FALSE)</f>
        <v>#N/A</v>
      </c>
      <c r="F230" t="e">
        <f>VLOOKUP(musketeers!J230,Characters!$A:$B,2,FALSE)</f>
        <v>#N/A</v>
      </c>
      <c r="G230" t="e">
        <f>VLOOKUP(musketeers!K230,Characters!$A:$B,2,FALSE)</f>
        <v>#N/A</v>
      </c>
      <c r="H230" t="e">
        <f>VLOOKUP(musketeers!L230,Characters!$A:$B,2,FALSE)</f>
        <v>#N/A</v>
      </c>
      <c r="I230" t="e">
        <f>VLOOKUP(musketeers!M230,Characters!$A:$B,2,FALSE)</f>
        <v>#N/A</v>
      </c>
      <c r="J230" t="e">
        <f>VLOOKUP(musketeers!N230,Characters!$A:$B,2,FALSE)</f>
        <v>#N/A</v>
      </c>
      <c r="K230" t="e">
        <f>VLOOKUP(musketeers!O230,Characters!$A:$B,2,FALSE)</f>
        <v>#N/A</v>
      </c>
      <c r="L230" t="e">
        <f>VLOOKUP(musketeers!P230,Characters!$A:$B,2,FALSE)</f>
        <v>#N/A</v>
      </c>
    </row>
    <row r="231" spans="1:12" x14ac:dyDescent="0.3">
      <c r="A231">
        <f>musketeers!B231</f>
        <v>92</v>
      </c>
      <c r="B231">
        <f>musketeers!F231</f>
        <v>0</v>
      </c>
      <c r="C231" t="e">
        <f>VLOOKUP(musketeers!G231,Characters!$A:$B,2,FALSE)</f>
        <v>#N/A</v>
      </c>
      <c r="D231" t="e">
        <f>VLOOKUP(musketeers!H231,Characters!$A:$B,2,FALSE)</f>
        <v>#N/A</v>
      </c>
      <c r="E231" t="e">
        <f>VLOOKUP(musketeers!I231,Characters!$A:$B,2,FALSE)</f>
        <v>#N/A</v>
      </c>
      <c r="F231" t="e">
        <f>VLOOKUP(musketeers!J231,Characters!$A:$B,2,FALSE)</f>
        <v>#N/A</v>
      </c>
      <c r="G231" t="e">
        <f>VLOOKUP(musketeers!K231,Characters!$A:$B,2,FALSE)</f>
        <v>#N/A</v>
      </c>
      <c r="H231" t="e">
        <f>VLOOKUP(musketeers!L231,Characters!$A:$B,2,FALSE)</f>
        <v>#N/A</v>
      </c>
      <c r="I231" t="e">
        <f>VLOOKUP(musketeers!M231,Characters!$A:$B,2,FALSE)</f>
        <v>#N/A</v>
      </c>
      <c r="J231" t="e">
        <f>VLOOKUP(musketeers!N231,Characters!$A:$B,2,FALSE)</f>
        <v>#N/A</v>
      </c>
      <c r="K231" t="e">
        <f>VLOOKUP(musketeers!O231,Characters!$A:$B,2,FALSE)</f>
        <v>#N/A</v>
      </c>
      <c r="L231" t="e">
        <f>VLOOKUP(musketeers!P231,Characters!$A:$B,2,FALSE)</f>
        <v>#N/A</v>
      </c>
    </row>
    <row r="232" spans="1:12" x14ac:dyDescent="0.3">
      <c r="A232">
        <f>musketeers!B232</f>
        <v>150</v>
      </c>
      <c r="B232">
        <f>musketeers!F232</f>
        <v>1</v>
      </c>
      <c r="C232">
        <f>VLOOKUP(musketeers!G232,Characters!$A:$B,2,FALSE)</f>
        <v>999</v>
      </c>
      <c r="D232" t="e">
        <f>VLOOKUP(musketeers!H232,Characters!$A:$B,2,FALSE)</f>
        <v>#N/A</v>
      </c>
      <c r="E232" t="e">
        <f>VLOOKUP(musketeers!I232,Characters!$A:$B,2,FALSE)</f>
        <v>#N/A</v>
      </c>
      <c r="F232" t="e">
        <f>VLOOKUP(musketeers!J232,Characters!$A:$B,2,FALSE)</f>
        <v>#N/A</v>
      </c>
      <c r="G232" t="e">
        <f>VLOOKUP(musketeers!K232,Characters!$A:$B,2,FALSE)</f>
        <v>#N/A</v>
      </c>
      <c r="H232" t="e">
        <f>VLOOKUP(musketeers!L232,Characters!$A:$B,2,FALSE)</f>
        <v>#N/A</v>
      </c>
      <c r="I232" t="e">
        <f>VLOOKUP(musketeers!M232,Characters!$A:$B,2,FALSE)</f>
        <v>#N/A</v>
      </c>
      <c r="J232" t="e">
        <f>VLOOKUP(musketeers!N232,Characters!$A:$B,2,FALSE)</f>
        <v>#N/A</v>
      </c>
      <c r="K232" t="e">
        <f>VLOOKUP(musketeers!O232,Characters!$A:$B,2,FALSE)</f>
        <v>#N/A</v>
      </c>
      <c r="L232" t="e">
        <f>VLOOKUP(musketeers!P232,Characters!$A:$B,2,FALSE)</f>
        <v>#N/A</v>
      </c>
    </row>
    <row r="233" spans="1:12" x14ac:dyDescent="0.3">
      <c r="A233">
        <f>musketeers!B233</f>
        <v>233</v>
      </c>
      <c r="B233">
        <f>musketeers!F233</f>
        <v>1</v>
      </c>
      <c r="C233">
        <f>VLOOKUP(musketeers!G233,Characters!$A:$B,2,FALSE)</f>
        <v>2</v>
      </c>
      <c r="D233" t="e">
        <f>VLOOKUP(musketeers!H233,Characters!$A:$B,2,FALSE)</f>
        <v>#N/A</v>
      </c>
      <c r="E233" t="e">
        <f>VLOOKUP(musketeers!I233,Characters!$A:$B,2,FALSE)</f>
        <v>#N/A</v>
      </c>
      <c r="F233" t="e">
        <f>VLOOKUP(musketeers!J233,Characters!$A:$B,2,FALSE)</f>
        <v>#N/A</v>
      </c>
      <c r="G233" t="e">
        <f>VLOOKUP(musketeers!K233,Characters!$A:$B,2,FALSE)</f>
        <v>#N/A</v>
      </c>
      <c r="H233" t="e">
        <f>VLOOKUP(musketeers!L233,Characters!$A:$B,2,FALSE)</f>
        <v>#N/A</v>
      </c>
      <c r="I233" t="e">
        <f>VLOOKUP(musketeers!M233,Characters!$A:$B,2,FALSE)</f>
        <v>#N/A</v>
      </c>
      <c r="J233" t="e">
        <f>VLOOKUP(musketeers!N233,Characters!$A:$B,2,FALSE)</f>
        <v>#N/A</v>
      </c>
      <c r="K233" t="e">
        <f>VLOOKUP(musketeers!O233,Characters!$A:$B,2,FALSE)</f>
        <v>#N/A</v>
      </c>
      <c r="L233" t="e">
        <f>VLOOKUP(musketeers!P233,Characters!$A:$B,2,FALSE)</f>
        <v>#N/A</v>
      </c>
    </row>
    <row r="234" spans="1:12" x14ac:dyDescent="0.3">
      <c r="A234">
        <f>musketeers!B234</f>
        <v>152</v>
      </c>
      <c r="B234">
        <f>musketeers!F234</f>
        <v>2</v>
      </c>
      <c r="C234">
        <f>VLOOKUP(musketeers!G234,Characters!$A:$B,2,FALSE)</f>
        <v>999</v>
      </c>
      <c r="D234">
        <f>VLOOKUP(musketeers!H234,Characters!$A:$B,2,FALSE)</f>
        <v>999</v>
      </c>
      <c r="E234" t="e">
        <f>VLOOKUP(musketeers!I234,Characters!$A:$B,2,FALSE)</f>
        <v>#N/A</v>
      </c>
      <c r="F234" t="e">
        <f>VLOOKUP(musketeers!J234,Characters!$A:$B,2,FALSE)</f>
        <v>#N/A</v>
      </c>
      <c r="G234" t="e">
        <f>VLOOKUP(musketeers!K234,Characters!$A:$B,2,FALSE)</f>
        <v>#N/A</v>
      </c>
      <c r="H234" t="e">
        <f>VLOOKUP(musketeers!L234,Characters!$A:$B,2,FALSE)</f>
        <v>#N/A</v>
      </c>
      <c r="I234" t="e">
        <f>VLOOKUP(musketeers!M234,Characters!$A:$B,2,FALSE)</f>
        <v>#N/A</v>
      </c>
      <c r="J234" t="e">
        <f>VLOOKUP(musketeers!N234,Characters!$A:$B,2,FALSE)</f>
        <v>#N/A</v>
      </c>
      <c r="K234" t="e">
        <f>VLOOKUP(musketeers!O234,Characters!$A:$B,2,FALSE)</f>
        <v>#N/A</v>
      </c>
      <c r="L234" t="e">
        <f>VLOOKUP(musketeers!P234,Characters!$A:$B,2,FALSE)</f>
        <v>#N/A</v>
      </c>
    </row>
    <row r="235" spans="1:12" x14ac:dyDescent="0.3">
      <c r="A235">
        <f>musketeers!B235</f>
        <v>117</v>
      </c>
      <c r="B235">
        <f>musketeers!F235</f>
        <v>2</v>
      </c>
      <c r="C235">
        <f>VLOOKUP(musketeers!G235,Characters!$A:$B,2,FALSE)</f>
        <v>999</v>
      </c>
      <c r="D235">
        <f>VLOOKUP(musketeers!H235,Characters!$A:$B,2,FALSE)</f>
        <v>999</v>
      </c>
      <c r="E235" t="e">
        <f>VLOOKUP(musketeers!I235,Characters!$A:$B,2,FALSE)</f>
        <v>#N/A</v>
      </c>
      <c r="F235" t="e">
        <f>VLOOKUP(musketeers!J235,Characters!$A:$B,2,FALSE)</f>
        <v>#N/A</v>
      </c>
      <c r="G235" t="e">
        <f>VLOOKUP(musketeers!K235,Characters!$A:$B,2,FALSE)</f>
        <v>#N/A</v>
      </c>
      <c r="H235" t="e">
        <f>VLOOKUP(musketeers!L235,Characters!$A:$B,2,FALSE)</f>
        <v>#N/A</v>
      </c>
      <c r="I235" t="e">
        <f>VLOOKUP(musketeers!M235,Characters!$A:$B,2,FALSE)</f>
        <v>#N/A</v>
      </c>
      <c r="J235" t="e">
        <f>VLOOKUP(musketeers!N235,Characters!$A:$B,2,FALSE)</f>
        <v>#N/A</v>
      </c>
      <c r="K235" t="e">
        <f>VLOOKUP(musketeers!O235,Characters!$A:$B,2,FALSE)</f>
        <v>#N/A</v>
      </c>
      <c r="L235" t="e">
        <f>VLOOKUP(musketeers!P235,Characters!$A:$B,2,FALSE)</f>
        <v>#N/A</v>
      </c>
    </row>
    <row r="236" spans="1:12" x14ac:dyDescent="0.3">
      <c r="A236">
        <f>musketeers!B236</f>
        <v>60</v>
      </c>
      <c r="B236">
        <f>musketeers!F236</f>
        <v>2</v>
      </c>
      <c r="C236">
        <f>VLOOKUP(musketeers!G236,Characters!$A:$B,2,FALSE)</f>
        <v>2</v>
      </c>
      <c r="D236">
        <f>VLOOKUP(musketeers!H236,Characters!$A:$B,2,FALSE)</f>
        <v>999</v>
      </c>
      <c r="E236" t="e">
        <f>VLOOKUP(musketeers!I236,Characters!$A:$B,2,FALSE)</f>
        <v>#N/A</v>
      </c>
      <c r="F236" t="e">
        <f>VLOOKUP(musketeers!J236,Characters!$A:$B,2,FALSE)</f>
        <v>#N/A</v>
      </c>
      <c r="G236" t="e">
        <f>VLOOKUP(musketeers!K236,Characters!$A:$B,2,FALSE)</f>
        <v>#N/A</v>
      </c>
      <c r="H236" t="e">
        <f>VLOOKUP(musketeers!L236,Characters!$A:$B,2,FALSE)</f>
        <v>#N/A</v>
      </c>
      <c r="I236" t="e">
        <f>VLOOKUP(musketeers!M236,Characters!$A:$B,2,FALSE)</f>
        <v>#N/A</v>
      </c>
      <c r="J236" t="e">
        <f>VLOOKUP(musketeers!N236,Characters!$A:$B,2,FALSE)</f>
        <v>#N/A</v>
      </c>
      <c r="K236" t="e">
        <f>VLOOKUP(musketeers!O236,Characters!$A:$B,2,FALSE)</f>
        <v>#N/A</v>
      </c>
      <c r="L236" t="e">
        <f>VLOOKUP(musketeers!P236,Characters!$A:$B,2,FALSE)</f>
        <v>#N/A</v>
      </c>
    </row>
    <row r="237" spans="1:12" x14ac:dyDescent="0.3">
      <c r="A237">
        <f>musketeers!B237</f>
        <v>214</v>
      </c>
      <c r="B237">
        <f>musketeers!F237</f>
        <v>1</v>
      </c>
      <c r="C237">
        <f>VLOOKUP(musketeers!G237,Characters!$A:$B,2,FALSE)</f>
        <v>999</v>
      </c>
      <c r="D237" t="e">
        <f>VLOOKUP(musketeers!H237,Characters!$A:$B,2,FALSE)</f>
        <v>#N/A</v>
      </c>
      <c r="E237" t="e">
        <f>VLOOKUP(musketeers!I237,Characters!$A:$B,2,FALSE)</f>
        <v>#N/A</v>
      </c>
      <c r="F237" t="e">
        <f>VLOOKUP(musketeers!J237,Characters!$A:$B,2,FALSE)</f>
        <v>#N/A</v>
      </c>
      <c r="G237" t="e">
        <f>VLOOKUP(musketeers!K237,Characters!$A:$B,2,FALSE)</f>
        <v>#N/A</v>
      </c>
      <c r="H237" t="e">
        <f>VLOOKUP(musketeers!L237,Characters!$A:$B,2,FALSE)</f>
        <v>#N/A</v>
      </c>
      <c r="I237" t="e">
        <f>VLOOKUP(musketeers!M237,Characters!$A:$B,2,FALSE)</f>
        <v>#N/A</v>
      </c>
      <c r="J237" t="e">
        <f>VLOOKUP(musketeers!N237,Characters!$A:$B,2,FALSE)</f>
        <v>#N/A</v>
      </c>
      <c r="K237" t="e">
        <f>VLOOKUP(musketeers!O237,Characters!$A:$B,2,FALSE)</f>
        <v>#N/A</v>
      </c>
      <c r="L237" t="e">
        <f>VLOOKUP(musketeers!P237,Characters!$A:$B,2,FALSE)</f>
        <v>#N/A</v>
      </c>
    </row>
    <row r="238" spans="1:12" x14ac:dyDescent="0.3">
      <c r="A238">
        <f>musketeers!B238</f>
        <v>41</v>
      </c>
      <c r="B238">
        <f>musketeers!F238</f>
        <v>2</v>
      </c>
      <c r="C238">
        <f>VLOOKUP(musketeers!G238,Characters!$A:$B,2,FALSE)</f>
        <v>2</v>
      </c>
      <c r="D238">
        <f>VLOOKUP(musketeers!H238,Characters!$A:$B,2,FALSE)</f>
        <v>999</v>
      </c>
      <c r="E238" t="e">
        <f>VLOOKUP(musketeers!I238,Characters!$A:$B,2,FALSE)</f>
        <v>#N/A</v>
      </c>
      <c r="F238" t="e">
        <f>VLOOKUP(musketeers!J238,Characters!$A:$B,2,FALSE)</f>
        <v>#N/A</v>
      </c>
      <c r="G238" t="e">
        <f>VLOOKUP(musketeers!K238,Characters!$A:$B,2,FALSE)</f>
        <v>#N/A</v>
      </c>
      <c r="H238" t="e">
        <f>VLOOKUP(musketeers!L238,Characters!$A:$B,2,FALSE)</f>
        <v>#N/A</v>
      </c>
      <c r="I238" t="e">
        <f>VLOOKUP(musketeers!M238,Characters!$A:$B,2,FALSE)</f>
        <v>#N/A</v>
      </c>
      <c r="J238" t="e">
        <f>VLOOKUP(musketeers!N238,Characters!$A:$B,2,FALSE)</f>
        <v>#N/A</v>
      </c>
      <c r="K238" t="e">
        <f>VLOOKUP(musketeers!O238,Characters!$A:$B,2,FALSE)</f>
        <v>#N/A</v>
      </c>
      <c r="L238" t="e">
        <f>VLOOKUP(musketeers!P238,Characters!$A:$B,2,FALSE)</f>
        <v>#N/A</v>
      </c>
    </row>
    <row r="239" spans="1:12" x14ac:dyDescent="0.3">
      <c r="A239">
        <f>musketeers!B239</f>
        <v>194</v>
      </c>
      <c r="B239">
        <f>musketeers!F239</f>
        <v>0</v>
      </c>
      <c r="C239" t="e">
        <f>VLOOKUP(musketeers!G239,Characters!$A:$B,2,FALSE)</f>
        <v>#N/A</v>
      </c>
      <c r="D239" t="e">
        <f>VLOOKUP(musketeers!H239,Characters!$A:$B,2,FALSE)</f>
        <v>#N/A</v>
      </c>
      <c r="E239" t="e">
        <f>VLOOKUP(musketeers!I239,Characters!$A:$B,2,FALSE)</f>
        <v>#N/A</v>
      </c>
      <c r="F239" t="e">
        <f>VLOOKUP(musketeers!J239,Characters!$A:$B,2,FALSE)</f>
        <v>#N/A</v>
      </c>
      <c r="G239" t="e">
        <f>VLOOKUP(musketeers!K239,Characters!$A:$B,2,FALSE)</f>
        <v>#N/A</v>
      </c>
      <c r="H239" t="e">
        <f>VLOOKUP(musketeers!L239,Characters!$A:$B,2,FALSE)</f>
        <v>#N/A</v>
      </c>
      <c r="I239" t="e">
        <f>VLOOKUP(musketeers!M239,Characters!$A:$B,2,FALSE)</f>
        <v>#N/A</v>
      </c>
      <c r="J239" t="e">
        <f>VLOOKUP(musketeers!N239,Characters!$A:$B,2,FALSE)</f>
        <v>#N/A</v>
      </c>
      <c r="K239" t="e">
        <f>VLOOKUP(musketeers!O239,Characters!$A:$B,2,FALSE)</f>
        <v>#N/A</v>
      </c>
      <c r="L239" t="e">
        <f>VLOOKUP(musketeers!P239,Characters!$A:$B,2,FALSE)</f>
        <v>#N/A</v>
      </c>
    </row>
    <row r="240" spans="1:12" x14ac:dyDescent="0.3">
      <c r="A240">
        <f>musketeers!B240</f>
        <v>14</v>
      </c>
      <c r="B240">
        <f>musketeers!F240</f>
        <v>2</v>
      </c>
      <c r="C240">
        <f>VLOOKUP(musketeers!G240,Characters!$A:$B,2,FALSE)</f>
        <v>2</v>
      </c>
      <c r="D240">
        <f>VLOOKUP(musketeers!H240,Characters!$A:$B,2,FALSE)</f>
        <v>111</v>
      </c>
      <c r="E240" t="e">
        <f>VLOOKUP(musketeers!I240,Characters!$A:$B,2,FALSE)</f>
        <v>#N/A</v>
      </c>
      <c r="F240" t="e">
        <f>VLOOKUP(musketeers!J240,Characters!$A:$B,2,FALSE)</f>
        <v>#N/A</v>
      </c>
      <c r="G240" t="e">
        <f>VLOOKUP(musketeers!K240,Characters!$A:$B,2,FALSE)</f>
        <v>#N/A</v>
      </c>
      <c r="H240" t="e">
        <f>VLOOKUP(musketeers!L240,Characters!$A:$B,2,FALSE)</f>
        <v>#N/A</v>
      </c>
      <c r="I240" t="e">
        <f>VLOOKUP(musketeers!M240,Characters!$A:$B,2,FALSE)</f>
        <v>#N/A</v>
      </c>
      <c r="J240" t="e">
        <f>VLOOKUP(musketeers!N240,Characters!$A:$B,2,FALSE)</f>
        <v>#N/A</v>
      </c>
      <c r="K240" t="e">
        <f>VLOOKUP(musketeers!O240,Characters!$A:$B,2,FALSE)</f>
        <v>#N/A</v>
      </c>
      <c r="L240" t="e">
        <f>VLOOKUP(musketeers!P240,Characters!$A:$B,2,FALSE)</f>
        <v>#N/A</v>
      </c>
    </row>
    <row r="241" spans="1:12" x14ac:dyDescent="0.3">
      <c r="A241">
        <f>musketeers!B241</f>
        <v>132</v>
      </c>
      <c r="B241">
        <f>musketeers!F241</f>
        <v>2</v>
      </c>
      <c r="C241">
        <f>VLOOKUP(musketeers!G241,Characters!$A:$B,2,FALSE)</f>
        <v>999</v>
      </c>
      <c r="D241">
        <f>VLOOKUP(musketeers!H241,Characters!$A:$B,2,FALSE)</f>
        <v>999</v>
      </c>
      <c r="E241" t="e">
        <f>VLOOKUP(musketeers!I241,Characters!$A:$B,2,FALSE)</f>
        <v>#N/A</v>
      </c>
      <c r="F241" t="e">
        <f>VLOOKUP(musketeers!J241,Characters!$A:$B,2,FALSE)</f>
        <v>#N/A</v>
      </c>
      <c r="G241" t="e">
        <f>VLOOKUP(musketeers!K241,Characters!$A:$B,2,FALSE)</f>
        <v>#N/A</v>
      </c>
      <c r="H241" t="e">
        <f>VLOOKUP(musketeers!L241,Characters!$A:$B,2,FALSE)</f>
        <v>#N/A</v>
      </c>
      <c r="I241" t="e">
        <f>VLOOKUP(musketeers!M241,Characters!$A:$B,2,FALSE)</f>
        <v>#N/A</v>
      </c>
      <c r="J241" t="e">
        <f>VLOOKUP(musketeers!N241,Characters!$A:$B,2,FALSE)</f>
        <v>#N/A</v>
      </c>
      <c r="K241" t="e">
        <f>VLOOKUP(musketeers!O241,Characters!$A:$B,2,FALSE)</f>
        <v>#N/A</v>
      </c>
      <c r="L241" t="e">
        <f>VLOOKUP(musketeers!P241,Characters!$A:$B,2,FALSE)</f>
        <v>#N/A</v>
      </c>
    </row>
    <row r="242" spans="1:12" x14ac:dyDescent="0.3">
      <c r="A242">
        <f>musketeers!B242</f>
        <v>164</v>
      </c>
      <c r="B242">
        <f>musketeers!F242</f>
        <v>1</v>
      </c>
      <c r="C242">
        <f>VLOOKUP(musketeers!G242,Characters!$A:$B,2,FALSE)</f>
        <v>2</v>
      </c>
      <c r="D242" t="e">
        <f>VLOOKUP(musketeers!H242,Characters!$A:$B,2,FALSE)</f>
        <v>#N/A</v>
      </c>
      <c r="E242" t="e">
        <f>VLOOKUP(musketeers!I242,Characters!$A:$B,2,FALSE)</f>
        <v>#N/A</v>
      </c>
      <c r="F242" t="e">
        <f>VLOOKUP(musketeers!J242,Characters!$A:$B,2,FALSE)</f>
        <v>#N/A</v>
      </c>
      <c r="G242" t="e">
        <f>VLOOKUP(musketeers!K242,Characters!$A:$B,2,FALSE)</f>
        <v>#N/A</v>
      </c>
      <c r="H242" t="e">
        <f>VLOOKUP(musketeers!L242,Characters!$A:$B,2,FALSE)</f>
        <v>#N/A</v>
      </c>
      <c r="I242" t="e">
        <f>VLOOKUP(musketeers!M242,Characters!$A:$B,2,FALSE)</f>
        <v>#N/A</v>
      </c>
      <c r="J242" t="e">
        <f>VLOOKUP(musketeers!N242,Characters!$A:$B,2,FALSE)</f>
        <v>#N/A</v>
      </c>
      <c r="K242" t="e">
        <f>VLOOKUP(musketeers!O242,Characters!$A:$B,2,FALSE)</f>
        <v>#N/A</v>
      </c>
      <c r="L242" t="e">
        <f>VLOOKUP(musketeers!P242,Characters!$A:$B,2,FALSE)</f>
        <v>#N/A</v>
      </c>
    </row>
    <row r="243" spans="1:12" x14ac:dyDescent="0.3">
      <c r="A243">
        <f>musketeers!B243</f>
        <v>193</v>
      </c>
      <c r="B243">
        <f>musketeers!F243</f>
        <v>0</v>
      </c>
      <c r="C243" t="e">
        <f>VLOOKUP(musketeers!G243,Characters!$A:$B,2,FALSE)</f>
        <v>#N/A</v>
      </c>
      <c r="D243" t="e">
        <f>VLOOKUP(musketeers!H243,Characters!$A:$B,2,FALSE)</f>
        <v>#N/A</v>
      </c>
      <c r="E243" t="e">
        <f>VLOOKUP(musketeers!I243,Characters!$A:$B,2,FALSE)</f>
        <v>#N/A</v>
      </c>
      <c r="F243" t="e">
        <f>VLOOKUP(musketeers!J243,Characters!$A:$B,2,FALSE)</f>
        <v>#N/A</v>
      </c>
      <c r="G243" t="e">
        <f>VLOOKUP(musketeers!K243,Characters!$A:$B,2,FALSE)</f>
        <v>#N/A</v>
      </c>
      <c r="H243" t="e">
        <f>VLOOKUP(musketeers!L243,Characters!$A:$B,2,FALSE)</f>
        <v>#N/A</v>
      </c>
      <c r="I243" t="e">
        <f>VLOOKUP(musketeers!M243,Characters!$A:$B,2,FALSE)</f>
        <v>#N/A</v>
      </c>
      <c r="J243" t="e">
        <f>VLOOKUP(musketeers!N243,Characters!$A:$B,2,FALSE)</f>
        <v>#N/A</v>
      </c>
      <c r="K243" t="e">
        <f>VLOOKUP(musketeers!O243,Characters!$A:$B,2,FALSE)</f>
        <v>#N/A</v>
      </c>
      <c r="L243" t="e">
        <f>VLOOKUP(musketeers!P243,Characters!$A:$B,2,FALSE)</f>
        <v>#N/A</v>
      </c>
    </row>
    <row r="244" spans="1:12" x14ac:dyDescent="0.3">
      <c r="A244">
        <f>musketeers!B244</f>
        <v>169</v>
      </c>
      <c r="B244">
        <f>musketeers!F244</f>
        <v>1</v>
      </c>
      <c r="C244">
        <f>VLOOKUP(musketeers!G244,Characters!$A:$B,2,FALSE)</f>
        <v>999</v>
      </c>
      <c r="D244" t="e">
        <f>VLOOKUP(musketeers!H244,Characters!$A:$B,2,FALSE)</f>
        <v>#N/A</v>
      </c>
      <c r="E244" t="e">
        <f>VLOOKUP(musketeers!I244,Characters!$A:$B,2,FALSE)</f>
        <v>#N/A</v>
      </c>
      <c r="F244" t="e">
        <f>VLOOKUP(musketeers!J244,Characters!$A:$B,2,FALSE)</f>
        <v>#N/A</v>
      </c>
      <c r="G244" t="e">
        <f>VLOOKUP(musketeers!K244,Characters!$A:$B,2,FALSE)</f>
        <v>#N/A</v>
      </c>
      <c r="H244" t="e">
        <f>VLOOKUP(musketeers!L244,Characters!$A:$B,2,FALSE)</f>
        <v>#N/A</v>
      </c>
      <c r="I244" t="e">
        <f>VLOOKUP(musketeers!M244,Characters!$A:$B,2,FALSE)</f>
        <v>#N/A</v>
      </c>
      <c r="J244" t="e">
        <f>VLOOKUP(musketeers!N244,Characters!$A:$B,2,FALSE)</f>
        <v>#N/A</v>
      </c>
      <c r="K244" t="e">
        <f>VLOOKUP(musketeers!O244,Characters!$A:$B,2,FALSE)</f>
        <v>#N/A</v>
      </c>
      <c r="L244" t="e">
        <f>VLOOKUP(musketeers!P244,Characters!$A:$B,2,FALSE)</f>
        <v>#N/A</v>
      </c>
    </row>
    <row r="245" spans="1:12" x14ac:dyDescent="0.3">
      <c r="A245">
        <f>musketeers!B245</f>
        <v>201</v>
      </c>
      <c r="B245">
        <f>musketeers!F245</f>
        <v>0</v>
      </c>
      <c r="C245" t="e">
        <f>VLOOKUP(musketeers!G245,Characters!$A:$B,2,FALSE)</f>
        <v>#N/A</v>
      </c>
      <c r="D245" t="e">
        <f>VLOOKUP(musketeers!H245,Characters!$A:$B,2,FALSE)</f>
        <v>#N/A</v>
      </c>
      <c r="E245" t="e">
        <f>VLOOKUP(musketeers!I245,Characters!$A:$B,2,FALSE)</f>
        <v>#N/A</v>
      </c>
      <c r="F245" t="e">
        <f>VLOOKUP(musketeers!J245,Characters!$A:$B,2,FALSE)</f>
        <v>#N/A</v>
      </c>
      <c r="G245" t="e">
        <f>VLOOKUP(musketeers!K245,Characters!$A:$B,2,FALSE)</f>
        <v>#N/A</v>
      </c>
      <c r="H245" t="e">
        <f>VLOOKUP(musketeers!L245,Characters!$A:$B,2,FALSE)</f>
        <v>#N/A</v>
      </c>
      <c r="I245" t="e">
        <f>VLOOKUP(musketeers!M245,Characters!$A:$B,2,FALSE)</f>
        <v>#N/A</v>
      </c>
      <c r="J245" t="e">
        <f>VLOOKUP(musketeers!N245,Characters!$A:$B,2,FALSE)</f>
        <v>#N/A</v>
      </c>
      <c r="K245" t="e">
        <f>VLOOKUP(musketeers!O245,Characters!$A:$B,2,FALSE)</f>
        <v>#N/A</v>
      </c>
      <c r="L245" t="e">
        <f>VLOOKUP(musketeers!P245,Characters!$A:$B,2,FALSE)</f>
        <v>#N/A</v>
      </c>
    </row>
    <row r="246" spans="1:12" x14ac:dyDescent="0.3">
      <c r="A246">
        <f>musketeers!B246</f>
        <v>135</v>
      </c>
      <c r="B246">
        <f>musketeers!F246</f>
        <v>2</v>
      </c>
      <c r="C246">
        <f>VLOOKUP(musketeers!G246,Characters!$A:$B,2,FALSE)</f>
        <v>999</v>
      </c>
      <c r="D246">
        <f>VLOOKUP(musketeers!H246,Characters!$A:$B,2,FALSE)</f>
        <v>999</v>
      </c>
      <c r="E246" t="e">
        <f>VLOOKUP(musketeers!I246,Characters!$A:$B,2,FALSE)</f>
        <v>#N/A</v>
      </c>
      <c r="F246" t="e">
        <f>VLOOKUP(musketeers!J246,Characters!$A:$B,2,FALSE)</f>
        <v>#N/A</v>
      </c>
      <c r="G246" t="e">
        <f>VLOOKUP(musketeers!K246,Characters!$A:$B,2,FALSE)</f>
        <v>#N/A</v>
      </c>
      <c r="H246" t="e">
        <f>VLOOKUP(musketeers!L246,Characters!$A:$B,2,FALSE)</f>
        <v>#N/A</v>
      </c>
      <c r="I246" t="e">
        <f>VLOOKUP(musketeers!M246,Characters!$A:$B,2,FALSE)</f>
        <v>#N/A</v>
      </c>
      <c r="J246" t="e">
        <f>VLOOKUP(musketeers!N246,Characters!$A:$B,2,FALSE)</f>
        <v>#N/A</v>
      </c>
      <c r="K246" t="e">
        <f>VLOOKUP(musketeers!O246,Characters!$A:$B,2,FALSE)</f>
        <v>#N/A</v>
      </c>
      <c r="L246" t="e">
        <f>VLOOKUP(musketeers!P246,Characters!$A:$B,2,FALSE)</f>
        <v>#N/A</v>
      </c>
    </row>
    <row r="247" spans="1:12" x14ac:dyDescent="0.3">
      <c r="A247">
        <f>musketeers!B247</f>
        <v>253</v>
      </c>
      <c r="B247">
        <f>musketeers!F247</f>
        <v>2</v>
      </c>
      <c r="C247">
        <f>VLOOKUP(musketeers!G247,Characters!$A:$B,2,FALSE)</f>
        <v>2</v>
      </c>
      <c r="D247">
        <f>VLOOKUP(musketeers!H247,Characters!$A:$B,2,FALSE)</f>
        <v>999</v>
      </c>
      <c r="E247" t="e">
        <f>VLOOKUP(musketeers!I247,Characters!$A:$B,2,FALSE)</f>
        <v>#N/A</v>
      </c>
      <c r="F247" t="e">
        <f>VLOOKUP(musketeers!J247,Characters!$A:$B,2,FALSE)</f>
        <v>#N/A</v>
      </c>
      <c r="G247" t="e">
        <f>VLOOKUP(musketeers!K247,Characters!$A:$B,2,FALSE)</f>
        <v>#N/A</v>
      </c>
      <c r="H247" t="e">
        <f>VLOOKUP(musketeers!L247,Characters!$A:$B,2,FALSE)</f>
        <v>#N/A</v>
      </c>
      <c r="I247" t="e">
        <f>VLOOKUP(musketeers!M247,Characters!$A:$B,2,FALSE)</f>
        <v>#N/A</v>
      </c>
      <c r="J247" t="e">
        <f>VLOOKUP(musketeers!N247,Characters!$A:$B,2,FALSE)</f>
        <v>#N/A</v>
      </c>
      <c r="K247" t="e">
        <f>VLOOKUP(musketeers!O247,Characters!$A:$B,2,FALSE)</f>
        <v>#N/A</v>
      </c>
      <c r="L247" t="e">
        <f>VLOOKUP(musketeers!P247,Characters!$A:$B,2,FALSE)</f>
        <v>#N/A</v>
      </c>
    </row>
    <row r="248" spans="1:12" x14ac:dyDescent="0.3">
      <c r="A248">
        <f>musketeers!B248</f>
        <v>94</v>
      </c>
      <c r="B248">
        <f>musketeers!F248</f>
        <v>1</v>
      </c>
      <c r="C248">
        <f>VLOOKUP(musketeers!G248,Characters!$A:$B,2,FALSE)</f>
        <v>999</v>
      </c>
      <c r="D248" t="e">
        <f>VLOOKUP(musketeers!H248,Characters!$A:$B,2,FALSE)</f>
        <v>#N/A</v>
      </c>
      <c r="E248" t="e">
        <f>VLOOKUP(musketeers!I248,Characters!$A:$B,2,FALSE)</f>
        <v>#N/A</v>
      </c>
      <c r="F248" t="e">
        <f>VLOOKUP(musketeers!J248,Characters!$A:$B,2,FALSE)</f>
        <v>#N/A</v>
      </c>
      <c r="G248" t="e">
        <f>VLOOKUP(musketeers!K248,Characters!$A:$B,2,FALSE)</f>
        <v>#N/A</v>
      </c>
      <c r="H248" t="e">
        <f>VLOOKUP(musketeers!L248,Characters!$A:$B,2,FALSE)</f>
        <v>#N/A</v>
      </c>
      <c r="I248" t="e">
        <f>VLOOKUP(musketeers!M248,Characters!$A:$B,2,FALSE)</f>
        <v>#N/A</v>
      </c>
      <c r="J248" t="e">
        <f>VLOOKUP(musketeers!N248,Characters!$A:$B,2,FALSE)</f>
        <v>#N/A</v>
      </c>
      <c r="K248" t="e">
        <f>VLOOKUP(musketeers!O248,Characters!$A:$B,2,FALSE)</f>
        <v>#N/A</v>
      </c>
      <c r="L248" t="e">
        <f>VLOOKUP(musketeers!P248,Characters!$A:$B,2,FALSE)</f>
        <v>#N/A</v>
      </c>
    </row>
    <row r="249" spans="1:12" x14ac:dyDescent="0.3">
      <c r="A249">
        <f>musketeers!B249</f>
        <v>106</v>
      </c>
      <c r="B249">
        <f>musketeers!F249</f>
        <v>1</v>
      </c>
      <c r="C249">
        <f>VLOOKUP(musketeers!G249,Characters!$A:$B,2,FALSE)</f>
        <v>999</v>
      </c>
      <c r="D249" t="e">
        <f>VLOOKUP(musketeers!H249,Characters!$A:$B,2,FALSE)</f>
        <v>#N/A</v>
      </c>
      <c r="E249" t="e">
        <f>VLOOKUP(musketeers!I249,Characters!$A:$B,2,FALSE)</f>
        <v>#N/A</v>
      </c>
      <c r="F249" t="e">
        <f>VLOOKUP(musketeers!J249,Characters!$A:$B,2,FALSE)</f>
        <v>#N/A</v>
      </c>
      <c r="G249" t="e">
        <f>VLOOKUP(musketeers!K249,Characters!$A:$B,2,FALSE)</f>
        <v>#N/A</v>
      </c>
      <c r="H249" t="e">
        <f>VLOOKUP(musketeers!L249,Characters!$A:$B,2,FALSE)</f>
        <v>#N/A</v>
      </c>
      <c r="I249" t="e">
        <f>VLOOKUP(musketeers!M249,Characters!$A:$B,2,FALSE)</f>
        <v>#N/A</v>
      </c>
      <c r="J249" t="e">
        <f>VLOOKUP(musketeers!N249,Characters!$A:$B,2,FALSE)</f>
        <v>#N/A</v>
      </c>
      <c r="K249" t="e">
        <f>VLOOKUP(musketeers!O249,Characters!$A:$B,2,FALSE)</f>
        <v>#N/A</v>
      </c>
      <c r="L249" t="e">
        <f>VLOOKUP(musketeers!P249,Characters!$A:$B,2,FALSE)</f>
        <v>#N/A</v>
      </c>
    </row>
    <row r="250" spans="1:12" x14ac:dyDescent="0.3">
      <c r="A250">
        <f>musketeers!B250</f>
        <v>202</v>
      </c>
      <c r="B250">
        <f>musketeers!F250</f>
        <v>1</v>
      </c>
      <c r="C250">
        <f>VLOOKUP(musketeers!G250,Characters!$A:$B,2,FALSE)</f>
        <v>2</v>
      </c>
      <c r="D250" t="e">
        <f>VLOOKUP(musketeers!H250,Characters!$A:$B,2,FALSE)</f>
        <v>#N/A</v>
      </c>
      <c r="E250" t="e">
        <f>VLOOKUP(musketeers!I250,Characters!$A:$B,2,FALSE)</f>
        <v>#N/A</v>
      </c>
      <c r="F250" t="e">
        <f>VLOOKUP(musketeers!J250,Characters!$A:$B,2,FALSE)</f>
        <v>#N/A</v>
      </c>
      <c r="G250" t="e">
        <f>VLOOKUP(musketeers!K250,Characters!$A:$B,2,FALSE)</f>
        <v>#N/A</v>
      </c>
      <c r="H250" t="e">
        <f>VLOOKUP(musketeers!L250,Characters!$A:$B,2,FALSE)</f>
        <v>#N/A</v>
      </c>
      <c r="I250" t="e">
        <f>VLOOKUP(musketeers!M250,Characters!$A:$B,2,FALSE)</f>
        <v>#N/A</v>
      </c>
      <c r="J250" t="e">
        <f>VLOOKUP(musketeers!N250,Characters!$A:$B,2,FALSE)</f>
        <v>#N/A</v>
      </c>
      <c r="K250" t="e">
        <f>VLOOKUP(musketeers!O250,Characters!$A:$B,2,FALSE)</f>
        <v>#N/A</v>
      </c>
      <c r="L250" t="e">
        <f>VLOOKUP(musketeers!P250,Characters!$A:$B,2,FALSE)</f>
        <v>#N/A</v>
      </c>
    </row>
    <row r="251" spans="1:12" x14ac:dyDescent="0.3">
      <c r="A251">
        <f>musketeers!B251</f>
        <v>236</v>
      </c>
      <c r="B251">
        <f>musketeers!F251</f>
        <v>1</v>
      </c>
      <c r="C251">
        <f>VLOOKUP(musketeers!G251,Characters!$A:$B,2,FALSE)</f>
        <v>999</v>
      </c>
      <c r="D251" t="e">
        <f>VLOOKUP(musketeers!H251,Characters!$A:$B,2,FALSE)</f>
        <v>#N/A</v>
      </c>
      <c r="E251" t="e">
        <f>VLOOKUP(musketeers!I251,Characters!$A:$B,2,FALSE)</f>
        <v>#N/A</v>
      </c>
      <c r="F251" t="e">
        <f>VLOOKUP(musketeers!J251,Characters!$A:$B,2,FALSE)</f>
        <v>#N/A</v>
      </c>
      <c r="G251" t="e">
        <f>VLOOKUP(musketeers!K251,Characters!$A:$B,2,FALSE)</f>
        <v>#N/A</v>
      </c>
      <c r="H251" t="e">
        <f>VLOOKUP(musketeers!L251,Characters!$A:$B,2,FALSE)</f>
        <v>#N/A</v>
      </c>
      <c r="I251" t="e">
        <f>VLOOKUP(musketeers!M251,Characters!$A:$B,2,FALSE)</f>
        <v>#N/A</v>
      </c>
      <c r="J251" t="e">
        <f>VLOOKUP(musketeers!N251,Characters!$A:$B,2,FALSE)</f>
        <v>#N/A</v>
      </c>
      <c r="K251" t="e">
        <f>VLOOKUP(musketeers!O251,Characters!$A:$B,2,FALSE)</f>
        <v>#N/A</v>
      </c>
      <c r="L251" t="e">
        <f>VLOOKUP(musketeers!P251,Characters!$A:$B,2,FALSE)</f>
        <v>#N/A</v>
      </c>
    </row>
    <row r="252" spans="1:12" x14ac:dyDescent="0.3">
      <c r="A252">
        <f>musketeers!B252</f>
        <v>95</v>
      </c>
      <c r="B252">
        <f>musketeers!F252</f>
        <v>1</v>
      </c>
      <c r="C252">
        <f>VLOOKUP(musketeers!G252,Characters!$A:$B,2,FALSE)</f>
        <v>999</v>
      </c>
      <c r="D252" t="e">
        <f>VLOOKUP(musketeers!H252,Characters!$A:$B,2,FALSE)</f>
        <v>#N/A</v>
      </c>
      <c r="E252" t="e">
        <f>VLOOKUP(musketeers!I252,Characters!$A:$B,2,FALSE)</f>
        <v>#N/A</v>
      </c>
      <c r="F252" t="e">
        <f>VLOOKUP(musketeers!J252,Characters!$A:$B,2,FALSE)</f>
        <v>#N/A</v>
      </c>
      <c r="G252" t="e">
        <f>VLOOKUP(musketeers!K252,Characters!$A:$B,2,FALSE)</f>
        <v>#N/A</v>
      </c>
      <c r="H252" t="e">
        <f>VLOOKUP(musketeers!L252,Characters!$A:$B,2,FALSE)</f>
        <v>#N/A</v>
      </c>
      <c r="I252" t="e">
        <f>VLOOKUP(musketeers!M252,Characters!$A:$B,2,FALSE)</f>
        <v>#N/A</v>
      </c>
      <c r="J252" t="e">
        <f>VLOOKUP(musketeers!N252,Characters!$A:$B,2,FALSE)</f>
        <v>#N/A</v>
      </c>
      <c r="K252" t="e">
        <f>VLOOKUP(musketeers!O252,Characters!$A:$B,2,FALSE)</f>
        <v>#N/A</v>
      </c>
      <c r="L252" t="e">
        <f>VLOOKUP(musketeers!P252,Characters!$A:$B,2,FALSE)</f>
        <v>#N/A</v>
      </c>
    </row>
    <row r="253" spans="1:12" x14ac:dyDescent="0.3">
      <c r="A253">
        <f>musketeers!B253</f>
        <v>44</v>
      </c>
      <c r="B253">
        <f>musketeers!F253</f>
        <v>2</v>
      </c>
      <c r="C253">
        <f>VLOOKUP(musketeers!G253,Characters!$A:$B,2,FALSE)</f>
        <v>2</v>
      </c>
      <c r="D253">
        <f>VLOOKUP(musketeers!H253,Characters!$A:$B,2,FALSE)</f>
        <v>1003</v>
      </c>
      <c r="E253" t="e">
        <f>VLOOKUP(musketeers!I253,Characters!$A:$B,2,FALSE)</f>
        <v>#N/A</v>
      </c>
      <c r="F253" t="e">
        <f>VLOOKUP(musketeers!J253,Characters!$A:$B,2,FALSE)</f>
        <v>#N/A</v>
      </c>
      <c r="G253" t="e">
        <f>VLOOKUP(musketeers!K253,Characters!$A:$B,2,FALSE)</f>
        <v>#N/A</v>
      </c>
      <c r="H253" t="e">
        <f>VLOOKUP(musketeers!L253,Characters!$A:$B,2,FALSE)</f>
        <v>#N/A</v>
      </c>
      <c r="I253" t="e">
        <f>VLOOKUP(musketeers!M253,Characters!$A:$B,2,FALSE)</f>
        <v>#N/A</v>
      </c>
      <c r="J253" t="e">
        <f>VLOOKUP(musketeers!N253,Characters!$A:$B,2,FALSE)</f>
        <v>#N/A</v>
      </c>
      <c r="K253" t="e">
        <f>VLOOKUP(musketeers!O253,Characters!$A:$B,2,FALSE)</f>
        <v>#N/A</v>
      </c>
      <c r="L253" t="e">
        <f>VLOOKUP(musketeers!P253,Characters!$A:$B,2,FALSE)</f>
        <v>#N/A</v>
      </c>
    </row>
    <row r="254" spans="1:12" x14ac:dyDescent="0.3">
      <c r="A254">
        <f>musketeers!B254</f>
        <v>35</v>
      </c>
      <c r="B254">
        <f>musketeers!F254</f>
        <v>2</v>
      </c>
      <c r="C254">
        <f>VLOOKUP(musketeers!G254,Characters!$A:$B,2,FALSE)</f>
        <v>999</v>
      </c>
      <c r="D254">
        <f>VLOOKUP(musketeers!H254,Characters!$A:$B,2,FALSE)</f>
        <v>120</v>
      </c>
      <c r="E254" t="e">
        <f>VLOOKUP(musketeers!I254,Characters!$A:$B,2,FALSE)</f>
        <v>#N/A</v>
      </c>
      <c r="F254" t="e">
        <f>VLOOKUP(musketeers!J254,Characters!$A:$B,2,FALSE)</f>
        <v>#N/A</v>
      </c>
      <c r="G254" t="e">
        <f>VLOOKUP(musketeers!K254,Characters!$A:$B,2,FALSE)</f>
        <v>#N/A</v>
      </c>
      <c r="H254" t="e">
        <f>VLOOKUP(musketeers!L254,Characters!$A:$B,2,FALSE)</f>
        <v>#N/A</v>
      </c>
      <c r="I254" t="e">
        <f>VLOOKUP(musketeers!M254,Characters!$A:$B,2,FALSE)</f>
        <v>#N/A</v>
      </c>
      <c r="J254" t="e">
        <f>VLOOKUP(musketeers!N254,Characters!$A:$B,2,FALSE)</f>
        <v>#N/A</v>
      </c>
      <c r="K254" t="e">
        <f>VLOOKUP(musketeers!O254,Characters!$A:$B,2,FALSE)</f>
        <v>#N/A</v>
      </c>
      <c r="L254" t="e">
        <f>VLOOKUP(musketeers!P254,Characters!$A:$B,2,FALSE)</f>
        <v>#N/A</v>
      </c>
    </row>
    <row r="255" spans="1:12" x14ac:dyDescent="0.3">
      <c r="A255">
        <f>musketeers!B255</f>
        <v>108</v>
      </c>
      <c r="B255">
        <f>musketeers!F255</f>
        <v>2</v>
      </c>
      <c r="C255">
        <f>VLOOKUP(musketeers!G255,Characters!$A:$B,2,FALSE)</f>
        <v>999</v>
      </c>
      <c r="D255">
        <f>VLOOKUP(musketeers!H255,Characters!$A:$B,2,FALSE)</f>
        <v>999</v>
      </c>
      <c r="E255" t="e">
        <f>VLOOKUP(musketeers!I255,Characters!$A:$B,2,FALSE)</f>
        <v>#N/A</v>
      </c>
      <c r="F255" t="e">
        <f>VLOOKUP(musketeers!J255,Characters!$A:$B,2,FALSE)</f>
        <v>#N/A</v>
      </c>
      <c r="G255" t="e">
        <f>VLOOKUP(musketeers!K255,Characters!$A:$B,2,FALSE)</f>
        <v>#N/A</v>
      </c>
      <c r="H255" t="e">
        <f>VLOOKUP(musketeers!L255,Characters!$A:$B,2,FALSE)</f>
        <v>#N/A</v>
      </c>
      <c r="I255" t="e">
        <f>VLOOKUP(musketeers!M255,Characters!$A:$B,2,FALSE)</f>
        <v>#N/A</v>
      </c>
      <c r="J255" t="e">
        <f>VLOOKUP(musketeers!N255,Characters!$A:$B,2,FALSE)</f>
        <v>#N/A</v>
      </c>
      <c r="K255" t="e">
        <f>VLOOKUP(musketeers!O255,Characters!$A:$B,2,FALSE)</f>
        <v>#N/A</v>
      </c>
      <c r="L255" t="e">
        <f>VLOOKUP(musketeers!P255,Characters!$A:$B,2,FALSE)</f>
        <v>#N/A</v>
      </c>
    </row>
    <row r="256" spans="1:12" x14ac:dyDescent="0.3">
      <c r="A256">
        <f>musketeers!B256</f>
        <v>263</v>
      </c>
      <c r="B256">
        <f>musketeers!F256</f>
        <v>1</v>
      </c>
      <c r="C256">
        <f>VLOOKUP(musketeers!G256,Characters!$A:$B,2,FALSE)</f>
        <v>2</v>
      </c>
      <c r="D256" t="e">
        <f>VLOOKUP(musketeers!H256,Characters!$A:$B,2,FALSE)</f>
        <v>#N/A</v>
      </c>
      <c r="E256" t="e">
        <f>VLOOKUP(musketeers!I256,Characters!$A:$B,2,FALSE)</f>
        <v>#N/A</v>
      </c>
      <c r="F256" t="e">
        <f>VLOOKUP(musketeers!J256,Characters!$A:$B,2,FALSE)</f>
        <v>#N/A</v>
      </c>
      <c r="G256" t="e">
        <f>VLOOKUP(musketeers!K256,Characters!$A:$B,2,FALSE)</f>
        <v>#N/A</v>
      </c>
      <c r="H256" t="e">
        <f>VLOOKUP(musketeers!L256,Characters!$A:$B,2,FALSE)</f>
        <v>#N/A</v>
      </c>
      <c r="I256" t="e">
        <f>VLOOKUP(musketeers!M256,Characters!$A:$B,2,FALSE)</f>
        <v>#N/A</v>
      </c>
      <c r="J256" t="e">
        <f>VLOOKUP(musketeers!N256,Characters!$A:$B,2,FALSE)</f>
        <v>#N/A</v>
      </c>
      <c r="K256" t="e">
        <f>VLOOKUP(musketeers!O256,Characters!$A:$B,2,FALSE)</f>
        <v>#N/A</v>
      </c>
      <c r="L256" t="e">
        <f>VLOOKUP(musketeers!P256,Characters!$A:$B,2,FALSE)</f>
        <v>#N/A</v>
      </c>
    </row>
    <row r="257" spans="1:12" x14ac:dyDescent="0.3">
      <c r="A257">
        <f>musketeers!B257</f>
        <v>93</v>
      </c>
      <c r="B257">
        <f>musketeers!F257</f>
        <v>1</v>
      </c>
      <c r="C257">
        <f>VLOOKUP(musketeers!G257,Characters!$A:$B,2,FALSE)</f>
        <v>999</v>
      </c>
      <c r="D257" t="e">
        <f>VLOOKUP(musketeers!H257,Characters!$A:$B,2,FALSE)</f>
        <v>#N/A</v>
      </c>
      <c r="E257" t="e">
        <f>VLOOKUP(musketeers!I257,Characters!$A:$B,2,FALSE)</f>
        <v>#N/A</v>
      </c>
      <c r="F257" t="e">
        <f>VLOOKUP(musketeers!J257,Characters!$A:$B,2,FALSE)</f>
        <v>#N/A</v>
      </c>
      <c r="G257" t="e">
        <f>VLOOKUP(musketeers!K257,Characters!$A:$B,2,FALSE)</f>
        <v>#N/A</v>
      </c>
      <c r="H257" t="e">
        <f>VLOOKUP(musketeers!L257,Characters!$A:$B,2,FALSE)</f>
        <v>#N/A</v>
      </c>
      <c r="I257" t="e">
        <f>VLOOKUP(musketeers!M257,Characters!$A:$B,2,FALSE)</f>
        <v>#N/A</v>
      </c>
      <c r="J257" t="e">
        <f>VLOOKUP(musketeers!N257,Characters!$A:$B,2,FALSE)</f>
        <v>#N/A</v>
      </c>
      <c r="K257" t="e">
        <f>VLOOKUP(musketeers!O257,Characters!$A:$B,2,FALSE)</f>
        <v>#N/A</v>
      </c>
      <c r="L257" t="e">
        <f>VLOOKUP(musketeers!P257,Characters!$A:$B,2,FALSE)</f>
        <v>#N/A</v>
      </c>
    </row>
    <row r="258" spans="1:12" x14ac:dyDescent="0.3">
      <c r="A258">
        <f>musketeers!B258</f>
        <v>12</v>
      </c>
      <c r="B258">
        <f>musketeers!F258</f>
        <v>0</v>
      </c>
      <c r="C258" t="e">
        <f>VLOOKUP(musketeers!G258,Characters!$A:$B,2,FALSE)</f>
        <v>#N/A</v>
      </c>
      <c r="D258" t="e">
        <f>VLOOKUP(musketeers!H258,Characters!$A:$B,2,FALSE)</f>
        <v>#N/A</v>
      </c>
      <c r="E258" t="e">
        <f>VLOOKUP(musketeers!I258,Characters!$A:$B,2,FALSE)</f>
        <v>#N/A</v>
      </c>
      <c r="F258" t="e">
        <f>VLOOKUP(musketeers!J258,Characters!$A:$B,2,FALSE)</f>
        <v>#N/A</v>
      </c>
      <c r="G258" t="e">
        <f>VLOOKUP(musketeers!K258,Characters!$A:$B,2,FALSE)</f>
        <v>#N/A</v>
      </c>
      <c r="H258" t="e">
        <f>VLOOKUP(musketeers!L258,Characters!$A:$B,2,FALSE)</f>
        <v>#N/A</v>
      </c>
      <c r="I258" t="e">
        <f>VLOOKUP(musketeers!M258,Characters!$A:$B,2,FALSE)</f>
        <v>#N/A</v>
      </c>
      <c r="J258" t="e">
        <f>VLOOKUP(musketeers!N258,Characters!$A:$B,2,FALSE)</f>
        <v>#N/A</v>
      </c>
      <c r="K258" t="e">
        <f>VLOOKUP(musketeers!O258,Characters!$A:$B,2,FALSE)</f>
        <v>#N/A</v>
      </c>
      <c r="L258" t="e">
        <f>VLOOKUP(musketeers!P258,Characters!$A:$B,2,FALSE)</f>
        <v>#N/A</v>
      </c>
    </row>
    <row r="259" spans="1:12" x14ac:dyDescent="0.3">
      <c r="A259">
        <f>musketeers!B259</f>
        <v>126</v>
      </c>
      <c r="B259">
        <f>musketeers!F259</f>
        <v>2</v>
      </c>
      <c r="C259">
        <f>VLOOKUP(musketeers!G259,Characters!$A:$B,2,FALSE)</f>
        <v>999</v>
      </c>
      <c r="D259">
        <f>VLOOKUP(musketeers!H259,Characters!$A:$B,2,FALSE)</f>
        <v>999</v>
      </c>
      <c r="E259" t="e">
        <f>VLOOKUP(musketeers!I259,Characters!$A:$B,2,FALSE)</f>
        <v>#N/A</v>
      </c>
      <c r="F259" t="e">
        <f>VLOOKUP(musketeers!J259,Characters!$A:$B,2,FALSE)</f>
        <v>#N/A</v>
      </c>
      <c r="G259" t="e">
        <f>VLOOKUP(musketeers!K259,Characters!$A:$B,2,FALSE)</f>
        <v>#N/A</v>
      </c>
      <c r="H259" t="e">
        <f>VLOOKUP(musketeers!L259,Characters!$A:$B,2,FALSE)</f>
        <v>#N/A</v>
      </c>
      <c r="I259" t="e">
        <f>VLOOKUP(musketeers!M259,Characters!$A:$B,2,FALSE)</f>
        <v>#N/A</v>
      </c>
      <c r="J259" t="e">
        <f>VLOOKUP(musketeers!N259,Characters!$A:$B,2,FALSE)</f>
        <v>#N/A</v>
      </c>
      <c r="K259" t="e">
        <f>VLOOKUP(musketeers!O259,Characters!$A:$B,2,FALSE)</f>
        <v>#N/A</v>
      </c>
      <c r="L259" t="e">
        <f>VLOOKUP(musketeers!P259,Characters!$A:$B,2,FALSE)</f>
        <v>#N/A</v>
      </c>
    </row>
    <row r="260" spans="1:12" x14ac:dyDescent="0.3">
      <c r="A260">
        <f>musketeers!B260</f>
        <v>156</v>
      </c>
      <c r="B260">
        <f>musketeers!F260</f>
        <v>2</v>
      </c>
      <c r="C260">
        <f>VLOOKUP(musketeers!G260,Characters!$A:$B,2,FALSE)</f>
        <v>999</v>
      </c>
      <c r="D260">
        <f>VLOOKUP(musketeers!H260,Characters!$A:$B,2,FALSE)</f>
        <v>120</v>
      </c>
      <c r="E260" t="e">
        <f>VLOOKUP(musketeers!I260,Characters!$A:$B,2,FALSE)</f>
        <v>#N/A</v>
      </c>
      <c r="F260" t="e">
        <f>VLOOKUP(musketeers!J260,Characters!$A:$B,2,FALSE)</f>
        <v>#N/A</v>
      </c>
      <c r="G260" t="e">
        <f>VLOOKUP(musketeers!K260,Characters!$A:$B,2,FALSE)</f>
        <v>#N/A</v>
      </c>
      <c r="H260" t="e">
        <f>VLOOKUP(musketeers!L260,Characters!$A:$B,2,FALSE)</f>
        <v>#N/A</v>
      </c>
      <c r="I260" t="e">
        <f>VLOOKUP(musketeers!M260,Characters!$A:$B,2,FALSE)</f>
        <v>#N/A</v>
      </c>
      <c r="J260" t="e">
        <f>VLOOKUP(musketeers!N260,Characters!$A:$B,2,FALSE)</f>
        <v>#N/A</v>
      </c>
      <c r="K260" t="e">
        <f>VLOOKUP(musketeers!O260,Characters!$A:$B,2,FALSE)</f>
        <v>#N/A</v>
      </c>
      <c r="L260" t="e">
        <f>VLOOKUP(musketeers!P260,Characters!$A:$B,2,FALSE)</f>
        <v>#N/A</v>
      </c>
    </row>
    <row r="261" spans="1:12" x14ac:dyDescent="0.3">
      <c r="A261">
        <f>musketeers!B261</f>
        <v>86</v>
      </c>
      <c r="B261">
        <f>musketeers!F261</f>
        <v>2</v>
      </c>
      <c r="C261">
        <f>VLOOKUP(musketeers!G261,Characters!$A:$B,2,FALSE)</f>
        <v>2</v>
      </c>
      <c r="D261">
        <f>VLOOKUP(musketeers!H261,Characters!$A:$B,2,FALSE)</f>
        <v>999</v>
      </c>
      <c r="E261" t="e">
        <f>VLOOKUP(musketeers!I261,Characters!$A:$B,2,FALSE)</f>
        <v>#N/A</v>
      </c>
      <c r="F261" t="e">
        <f>VLOOKUP(musketeers!J261,Characters!$A:$B,2,FALSE)</f>
        <v>#N/A</v>
      </c>
      <c r="G261" t="e">
        <f>VLOOKUP(musketeers!K261,Characters!$A:$B,2,FALSE)</f>
        <v>#N/A</v>
      </c>
      <c r="H261" t="e">
        <f>VLOOKUP(musketeers!L261,Characters!$A:$B,2,FALSE)</f>
        <v>#N/A</v>
      </c>
      <c r="I261" t="e">
        <f>VLOOKUP(musketeers!M261,Characters!$A:$B,2,FALSE)</f>
        <v>#N/A</v>
      </c>
      <c r="J261" t="e">
        <f>VLOOKUP(musketeers!N261,Characters!$A:$B,2,FALSE)</f>
        <v>#N/A</v>
      </c>
      <c r="K261" t="e">
        <f>VLOOKUP(musketeers!O261,Characters!$A:$B,2,FALSE)</f>
        <v>#N/A</v>
      </c>
      <c r="L261" t="e">
        <f>VLOOKUP(musketeers!P261,Characters!$A:$B,2,FALSE)</f>
        <v>#N/A</v>
      </c>
    </row>
    <row r="262" spans="1:12" x14ac:dyDescent="0.3">
      <c r="A262">
        <f>musketeers!B262</f>
        <v>27</v>
      </c>
      <c r="B262">
        <f>musketeers!F262</f>
        <v>2</v>
      </c>
      <c r="C262">
        <f>VLOOKUP(musketeers!G262,Characters!$A:$B,2,FALSE)</f>
        <v>999</v>
      </c>
      <c r="D262">
        <f>VLOOKUP(musketeers!H262,Characters!$A:$B,2,FALSE)</f>
        <v>999</v>
      </c>
      <c r="E262" t="e">
        <f>VLOOKUP(musketeers!I262,Characters!$A:$B,2,FALSE)</f>
        <v>#N/A</v>
      </c>
      <c r="F262" t="e">
        <f>VLOOKUP(musketeers!J262,Characters!$A:$B,2,FALSE)</f>
        <v>#N/A</v>
      </c>
      <c r="G262" t="e">
        <f>VLOOKUP(musketeers!K262,Characters!$A:$B,2,FALSE)</f>
        <v>#N/A</v>
      </c>
      <c r="H262" t="e">
        <f>VLOOKUP(musketeers!L262,Characters!$A:$B,2,FALSE)</f>
        <v>#N/A</v>
      </c>
      <c r="I262" t="e">
        <f>VLOOKUP(musketeers!M262,Characters!$A:$B,2,FALSE)</f>
        <v>#N/A</v>
      </c>
      <c r="J262" t="e">
        <f>VLOOKUP(musketeers!N262,Characters!$A:$B,2,FALSE)</f>
        <v>#N/A</v>
      </c>
      <c r="K262" t="e">
        <f>VLOOKUP(musketeers!O262,Characters!$A:$B,2,FALSE)</f>
        <v>#N/A</v>
      </c>
      <c r="L262" t="e">
        <f>VLOOKUP(musketeers!P262,Characters!$A:$B,2,FALSE)</f>
        <v>#N/A</v>
      </c>
    </row>
    <row r="263" spans="1:12" x14ac:dyDescent="0.3">
      <c r="A263">
        <f>musketeers!B263</f>
        <v>70</v>
      </c>
      <c r="B263">
        <f>musketeers!F263</f>
        <v>2</v>
      </c>
      <c r="C263">
        <f>VLOOKUP(musketeers!G263,Characters!$A:$B,2,FALSE)</f>
        <v>2</v>
      </c>
      <c r="D263">
        <f>VLOOKUP(musketeers!H263,Characters!$A:$B,2,FALSE)</f>
        <v>999</v>
      </c>
      <c r="E263" t="e">
        <f>VLOOKUP(musketeers!I263,Characters!$A:$B,2,FALSE)</f>
        <v>#N/A</v>
      </c>
      <c r="F263" t="e">
        <f>VLOOKUP(musketeers!J263,Characters!$A:$B,2,FALSE)</f>
        <v>#N/A</v>
      </c>
      <c r="G263" t="e">
        <f>VLOOKUP(musketeers!K263,Characters!$A:$B,2,FALSE)</f>
        <v>#N/A</v>
      </c>
      <c r="H263" t="e">
        <f>VLOOKUP(musketeers!L263,Characters!$A:$B,2,FALSE)</f>
        <v>#N/A</v>
      </c>
      <c r="I263" t="e">
        <f>VLOOKUP(musketeers!M263,Characters!$A:$B,2,FALSE)</f>
        <v>#N/A</v>
      </c>
      <c r="J263" t="e">
        <f>VLOOKUP(musketeers!N263,Characters!$A:$B,2,FALSE)</f>
        <v>#N/A</v>
      </c>
      <c r="K263" t="e">
        <f>VLOOKUP(musketeers!O263,Characters!$A:$B,2,FALSE)</f>
        <v>#N/A</v>
      </c>
      <c r="L263" t="e">
        <f>VLOOKUP(musketeers!P263,Characters!$A:$B,2,FALSE)</f>
        <v>#N/A</v>
      </c>
    </row>
    <row r="264" spans="1:12" x14ac:dyDescent="0.3">
      <c r="A264">
        <f>musketeers!B264</f>
        <v>226</v>
      </c>
      <c r="B264">
        <f>musketeers!F264</f>
        <v>1</v>
      </c>
      <c r="C264">
        <f>VLOOKUP(musketeers!G264,Characters!$A:$B,2,FALSE)</f>
        <v>999</v>
      </c>
      <c r="D264" t="e">
        <f>VLOOKUP(musketeers!H264,Characters!$A:$B,2,FALSE)</f>
        <v>#N/A</v>
      </c>
      <c r="E264" t="e">
        <f>VLOOKUP(musketeers!I264,Characters!$A:$B,2,FALSE)</f>
        <v>#N/A</v>
      </c>
      <c r="F264" t="e">
        <f>VLOOKUP(musketeers!J264,Characters!$A:$B,2,FALSE)</f>
        <v>#N/A</v>
      </c>
      <c r="G264" t="e">
        <f>VLOOKUP(musketeers!K264,Characters!$A:$B,2,FALSE)</f>
        <v>#N/A</v>
      </c>
      <c r="H264" t="e">
        <f>VLOOKUP(musketeers!L264,Characters!$A:$B,2,FALSE)</f>
        <v>#N/A</v>
      </c>
      <c r="I264" t="e">
        <f>VLOOKUP(musketeers!M264,Characters!$A:$B,2,FALSE)</f>
        <v>#N/A</v>
      </c>
      <c r="J264" t="e">
        <f>VLOOKUP(musketeers!N264,Characters!$A:$B,2,FALSE)</f>
        <v>#N/A</v>
      </c>
      <c r="K264" t="e">
        <f>VLOOKUP(musketeers!O264,Characters!$A:$B,2,FALSE)</f>
        <v>#N/A</v>
      </c>
      <c r="L264" t="e">
        <f>VLOOKUP(musketeers!P264,Characters!$A:$B,2,FALSE)</f>
        <v>#N/A</v>
      </c>
    </row>
    <row r="265" spans="1:12" x14ac:dyDescent="0.3">
      <c r="A265">
        <f>musketeers!B265</f>
        <v>16</v>
      </c>
      <c r="B265">
        <f>musketeers!F265</f>
        <v>1</v>
      </c>
      <c r="C265">
        <f>VLOOKUP(musketeers!G265,Characters!$A:$B,2,FALSE)</f>
        <v>2</v>
      </c>
      <c r="D265" t="e">
        <f>VLOOKUP(musketeers!H265,Characters!$A:$B,2,FALSE)</f>
        <v>#N/A</v>
      </c>
      <c r="E265" t="e">
        <f>VLOOKUP(musketeers!I265,Characters!$A:$B,2,FALSE)</f>
        <v>#N/A</v>
      </c>
      <c r="F265" t="e">
        <f>VLOOKUP(musketeers!J265,Characters!$A:$B,2,FALSE)</f>
        <v>#N/A</v>
      </c>
      <c r="G265" t="e">
        <f>VLOOKUP(musketeers!K265,Characters!$A:$B,2,FALSE)</f>
        <v>#N/A</v>
      </c>
      <c r="H265" t="e">
        <f>VLOOKUP(musketeers!L265,Characters!$A:$B,2,FALSE)</f>
        <v>#N/A</v>
      </c>
      <c r="I265" t="e">
        <f>VLOOKUP(musketeers!M265,Characters!$A:$B,2,FALSE)</f>
        <v>#N/A</v>
      </c>
      <c r="J265" t="e">
        <f>VLOOKUP(musketeers!N265,Characters!$A:$B,2,FALSE)</f>
        <v>#N/A</v>
      </c>
      <c r="K265" t="e">
        <f>VLOOKUP(musketeers!O265,Characters!$A:$B,2,FALSE)</f>
        <v>#N/A</v>
      </c>
      <c r="L265" t="e">
        <f>VLOOKUP(musketeers!P265,Characters!$A:$B,2,FALSE)</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H23" sqref="H23"/>
    </sheetView>
  </sheetViews>
  <sheetFormatPr defaultRowHeight="14.4" x14ac:dyDescent="0.3"/>
  <sheetData>
    <row r="1" spans="1:12" x14ac:dyDescent="0.3">
      <c r="B1" s="3" t="s">
        <v>269</v>
      </c>
      <c r="C1" s="3" t="s">
        <v>270</v>
      </c>
      <c r="D1" s="3" t="s">
        <v>271</v>
      </c>
      <c r="E1" s="3" t="s">
        <v>272</v>
      </c>
      <c r="F1" s="3" t="s">
        <v>273</v>
      </c>
      <c r="G1" s="3" t="s">
        <v>274</v>
      </c>
      <c r="H1" s="3" t="s">
        <v>275</v>
      </c>
      <c r="I1" s="3" t="s">
        <v>276</v>
      </c>
      <c r="J1" s="3" t="s">
        <v>277</v>
      </c>
      <c r="K1" s="3" t="s">
        <v>278</v>
      </c>
    </row>
    <row r="2" spans="1:12" x14ac:dyDescent="0.3">
      <c r="A2">
        <v>1</v>
      </c>
      <c r="B2">
        <f>COUNTIF(Formatted!C:C,$A2)</f>
        <v>1</v>
      </c>
      <c r="C2">
        <f>COUNTIF(Formatted!D:D,$A2)</f>
        <v>0</v>
      </c>
      <c r="D2">
        <f>COUNTIF(Formatted!E:E,$A2)</f>
        <v>0</v>
      </c>
      <c r="E2">
        <f>COUNTIF(Formatted!F:F,$A2)</f>
        <v>0</v>
      </c>
      <c r="F2">
        <f>COUNTIF(Formatted!G:G,$A2)</f>
        <v>0</v>
      </c>
      <c r="G2">
        <f>COUNTIF(Formatted!H:H,$A2)</f>
        <v>0</v>
      </c>
      <c r="H2">
        <f>COUNTIF(Formatted!I:I,$A2)</f>
        <v>0</v>
      </c>
      <c r="I2">
        <f>COUNTIF(Formatted!J:J,$A2)</f>
        <v>0</v>
      </c>
      <c r="J2">
        <f>COUNTIF(Formatted!K:K,$A2)</f>
        <v>0</v>
      </c>
      <c r="K2">
        <f>COUNTIF(Formatted!L:L,$A2)</f>
        <v>0</v>
      </c>
      <c r="L2">
        <f t="shared" ref="L2:L16" si="0">SUM(B2:K2)</f>
        <v>1</v>
      </c>
    </row>
    <row r="3" spans="1:12" x14ac:dyDescent="0.3">
      <c r="A3">
        <v>2</v>
      </c>
      <c r="B3">
        <f>COUNTIF(Formatted!C:C,$A3)</f>
        <v>70</v>
      </c>
      <c r="C3">
        <f>COUNTIF(Formatted!D:D,$A3)</f>
        <v>18</v>
      </c>
      <c r="D3">
        <f>COUNTIF(Formatted!E:E,$A3)</f>
        <v>1</v>
      </c>
      <c r="E3">
        <f>COUNTIF(Formatted!F:F,$A3)</f>
        <v>0</v>
      </c>
      <c r="F3">
        <f>COUNTIF(Formatted!G:G,$A3)</f>
        <v>0</v>
      </c>
      <c r="G3">
        <f>COUNTIF(Formatted!H:H,$A3)</f>
        <v>0</v>
      </c>
      <c r="H3">
        <f>COUNTIF(Formatted!I:I,$A3)</f>
        <v>0</v>
      </c>
      <c r="I3">
        <f>COUNTIF(Formatted!J:J,$A3)</f>
        <v>0</v>
      </c>
      <c r="J3">
        <f>COUNTIF(Formatted!K:K,$A3)</f>
        <v>0</v>
      </c>
      <c r="K3">
        <f>COUNTIF(Formatted!L:L,$A3)</f>
        <v>0</v>
      </c>
      <c r="L3">
        <f t="shared" si="0"/>
        <v>89</v>
      </c>
    </row>
    <row r="4" spans="1:12" x14ac:dyDescent="0.3">
      <c r="A4">
        <v>68</v>
      </c>
      <c r="B4">
        <f>COUNTIF(Formatted!C:C,$A4)</f>
        <v>0</v>
      </c>
      <c r="C4">
        <f>COUNTIF(Formatted!D:D,$A4)</f>
        <v>0</v>
      </c>
      <c r="D4">
        <f>COUNTIF(Formatted!E:E,$A4)</f>
        <v>0</v>
      </c>
      <c r="E4">
        <f>COUNTIF(Formatted!F:F,$A4)</f>
        <v>0</v>
      </c>
      <c r="F4">
        <f>COUNTIF(Formatted!G:G,$A4)</f>
        <v>0</v>
      </c>
      <c r="G4">
        <f>COUNTIF(Formatted!H:H,$A4)</f>
        <v>0</v>
      </c>
      <c r="H4">
        <f>COUNTIF(Formatted!I:I,$A4)</f>
        <v>0</v>
      </c>
      <c r="I4">
        <f>COUNTIF(Formatted!J:J,$A4)</f>
        <v>0</v>
      </c>
      <c r="J4">
        <f>COUNTIF(Formatted!K:K,$A4)</f>
        <v>0</v>
      </c>
      <c r="K4">
        <f>COUNTIF(Formatted!L:L,$A4)</f>
        <v>0</v>
      </c>
      <c r="L4">
        <f t="shared" si="0"/>
        <v>0</v>
      </c>
    </row>
    <row r="5" spans="1:12" x14ac:dyDescent="0.3">
      <c r="A5">
        <v>75</v>
      </c>
      <c r="B5">
        <f>COUNTIF(Formatted!C:C,$A5)</f>
        <v>0</v>
      </c>
      <c r="C5">
        <f>COUNTIF(Formatted!D:D,$A5)</f>
        <v>0</v>
      </c>
      <c r="D5">
        <f>COUNTIF(Formatted!E:E,$A5)</f>
        <v>0</v>
      </c>
      <c r="E5">
        <f>COUNTIF(Formatted!F:F,$A5)</f>
        <v>1</v>
      </c>
      <c r="F5">
        <f>COUNTIF(Formatted!G:G,$A5)</f>
        <v>0</v>
      </c>
      <c r="G5">
        <f>COUNTIF(Formatted!H:H,$A5)</f>
        <v>0</v>
      </c>
      <c r="H5">
        <f>COUNTIF(Formatted!I:I,$A5)</f>
        <v>0</v>
      </c>
      <c r="I5">
        <f>COUNTIF(Formatted!J:J,$A5)</f>
        <v>0</v>
      </c>
      <c r="J5">
        <f>COUNTIF(Formatted!K:K,$A5)</f>
        <v>0</v>
      </c>
      <c r="K5">
        <f>COUNTIF(Formatted!L:L,$A5)</f>
        <v>0</v>
      </c>
      <c r="L5">
        <f t="shared" si="0"/>
        <v>1</v>
      </c>
    </row>
    <row r="6" spans="1:12" x14ac:dyDescent="0.3">
      <c r="A6">
        <v>102</v>
      </c>
      <c r="B6">
        <f>COUNTIF(Formatted!C:C,$A6)</f>
        <v>0</v>
      </c>
      <c r="C6">
        <f>COUNTIF(Formatted!D:D,$A6)</f>
        <v>0</v>
      </c>
      <c r="D6">
        <f>COUNTIF(Formatted!E:E,$A6)</f>
        <v>0</v>
      </c>
      <c r="E6">
        <f>COUNTIF(Formatted!F:F,$A6)</f>
        <v>0</v>
      </c>
      <c r="F6">
        <f>COUNTIF(Formatted!G:G,$A6)</f>
        <v>0</v>
      </c>
      <c r="G6">
        <f>COUNTIF(Formatted!H:H,$A6)</f>
        <v>0</v>
      </c>
      <c r="H6">
        <f>COUNTIF(Formatted!I:I,$A6)</f>
        <v>0</v>
      </c>
      <c r="I6">
        <f>COUNTIF(Formatted!J:J,$A6)</f>
        <v>0</v>
      </c>
      <c r="J6">
        <f>COUNTIF(Formatted!K:K,$A6)</f>
        <v>0</v>
      </c>
      <c r="K6">
        <f>COUNTIF(Formatted!L:L,$A6)</f>
        <v>0</v>
      </c>
      <c r="L6">
        <f t="shared" si="0"/>
        <v>0</v>
      </c>
    </row>
    <row r="7" spans="1:12" x14ac:dyDescent="0.3">
      <c r="A7">
        <v>1004</v>
      </c>
      <c r="B7">
        <f>COUNTIF(Formatted!C:C,$A7)</f>
        <v>0</v>
      </c>
      <c r="C7">
        <f>COUNTIF(Formatted!D:D,$A7)</f>
        <v>0</v>
      </c>
      <c r="D7">
        <f>COUNTIF(Formatted!E:E,$A7)</f>
        <v>0</v>
      </c>
      <c r="E7">
        <f>COUNTIF(Formatted!F:F,$A7)</f>
        <v>0</v>
      </c>
      <c r="F7">
        <f>COUNTIF(Formatted!G:G,$A7)</f>
        <v>0</v>
      </c>
      <c r="G7">
        <f>COUNTIF(Formatted!H:H,$A7)</f>
        <v>0</v>
      </c>
      <c r="H7">
        <f>COUNTIF(Formatted!I:I,$A7)</f>
        <v>0</v>
      </c>
      <c r="I7">
        <f>COUNTIF(Formatted!J:J,$A7)</f>
        <v>0</v>
      </c>
      <c r="J7">
        <f>COUNTIF(Formatted!K:K,$A7)</f>
        <v>0</v>
      </c>
      <c r="K7">
        <f>COUNTIF(Formatted!L:L,$A7)</f>
        <v>0</v>
      </c>
      <c r="L7">
        <f t="shared" si="0"/>
        <v>0</v>
      </c>
    </row>
    <row r="8" spans="1:12" x14ac:dyDescent="0.3">
      <c r="A8">
        <v>110</v>
      </c>
      <c r="B8">
        <f>COUNTIF(Formatted!C:C,$A8)</f>
        <v>0</v>
      </c>
      <c r="C8">
        <f>COUNTIF(Formatted!D:D,$A8)</f>
        <v>0</v>
      </c>
      <c r="D8">
        <f>COUNTIF(Formatted!E:E,$A8)</f>
        <v>0</v>
      </c>
      <c r="E8">
        <f>COUNTIF(Formatted!F:F,$A8)</f>
        <v>0</v>
      </c>
      <c r="F8">
        <f>COUNTIF(Formatted!G:G,$A8)</f>
        <v>0</v>
      </c>
      <c r="G8">
        <f>COUNTIF(Formatted!H:H,$A8)</f>
        <v>0</v>
      </c>
      <c r="H8">
        <f>COUNTIF(Formatted!I:I,$A8)</f>
        <v>0</v>
      </c>
      <c r="I8">
        <f>COUNTIF(Formatted!J:J,$A8)</f>
        <v>0</v>
      </c>
      <c r="J8">
        <f>COUNTIF(Formatted!K:K,$A8)</f>
        <v>0</v>
      </c>
      <c r="K8">
        <f>COUNTIF(Formatted!L:L,$A8)</f>
        <v>0</v>
      </c>
      <c r="L8">
        <f t="shared" si="0"/>
        <v>0</v>
      </c>
    </row>
    <row r="9" spans="1:12" x14ac:dyDescent="0.3">
      <c r="A9">
        <v>111</v>
      </c>
      <c r="B9">
        <f>COUNTIF(Formatted!C:C,$A9)</f>
        <v>2</v>
      </c>
      <c r="C9">
        <f>COUNTIF(Formatted!D:D,$A9)</f>
        <v>1</v>
      </c>
      <c r="D9">
        <f>COUNTIF(Formatted!E:E,$A9)</f>
        <v>0</v>
      </c>
      <c r="E9">
        <f>COUNTIF(Formatted!F:F,$A9)</f>
        <v>0</v>
      </c>
      <c r="F9">
        <f>COUNTIF(Formatted!G:G,$A9)</f>
        <v>0</v>
      </c>
      <c r="G9">
        <f>COUNTIF(Formatted!H:H,$A9)</f>
        <v>0</v>
      </c>
      <c r="H9">
        <f>COUNTIF(Formatted!I:I,$A9)</f>
        <v>0</v>
      </c>
      <c r="I9">
        <f>COUNTIF(Formatted!J:J,$A9)</f>
        <v>0</v>
      </c>
      <c r="J9">
        <f>COUNTIF(Formatted!K:K,$A9)</f>
        <v>0</v>
      </c>
      <c r="K9">
        <f>COUNTIF(Formatted!L:L,$A9)</f>
        <v>0</v>
      </c>
      <c r="L9">
        <f t="shared" si="0"/>
        <v>3</v>
      </c>
    </row>
    <row r="10" spans="1:12" x14ac:dyDescent="0.3">
      <c r="A10">
        <v>120</v>
      </c>
      <c r="B10">
        <f>COUNTIF(Formatted!C:C,$A10)</f>
        <v>10</v>
      </c>
      <c r="C10">
        <f>COUNTIF(Formatted!D:D,$A10)</f>
        <v>10</v>
      </c>
      <c r="D10">
        <f>COUNTIF(Formatted!E:E,$A10)</f>
        <v>2</v>
      </c>
      <c r="E10">
        <f>COUNTIF(Formatted!F:F,$A10)</f>
        <v>1</v>
      </c>
      <c r="F10">
        <f>COUNTIF(Formatted!G:G,$A10)</f>
        <v>0</v>
      </c>
      <c r="G10">
        <f>COUNTIF(Formatted!H:H,$A10)</f>
        <v>0</v>
      </c>
      <c r="H10">
        <f>COUNTIF(Formatted!I:I,$A10)</f>
        <v>0</v>
      </c>
      <c r="I10">
        <f>COUNTIF(Formatted!J:J,$A10)</f>
        <v>0</v>
      </c>
      <c r="J10">
        <f>COUNTIF(Formatted!K:K,$A10)</f>
        <v>0</v>
      </c>
      <c r="K10">
        <f>COUNTIF(Formatted!L:L,$A10)</f>
        <v>0</v>
      </c>
      <c r="L10">
        <f t="shared" si="0"/>
        <v>23</v>
      </c>
    </row>
    <row r="11" spans="1:12" x14ac:dyDescent="0.3">
      <c r="A11">
        <v>119</v>
      </c>
      <c r="B11">
        <f>COUNTIF(Formatted!C:C,$A11)</f>
        <v>2</v>
      </c>
      <c r="C11">
        <f>COUNTIF(Formatted!D:D,$A11)</f>
        <v>3</v>
      </c>
      <c r="D11">
        <f>COUNTIF(Formatted!E:E,$A11)</f>
        <v>0</v>
      </c>
      <c r="E11">
        <f>COUNTIF(Formatted!F:F,$A11)</f>
        <v>0</v>
      </c>
      <c r="F11">
        <f>COUNTIF(Formatted!G:G,$A11)</f>
        <v>0</v>
      </c>
      <c r="G11">
        <f>COUNTIF(Formatted!H:H,$A11)</f>
        <v>0</v>
      </c>
      <c r="H11">
        <f>COUNTIF(Formatted!I:I,$A11)</f>
        <v>0</v>
      </c>
      <c r="I11">
        <f>COUNTIF(Formatted!J:J,$A11)</f>
        <v>0</v>
      </c>
      <c r="J11">
        <f>COUNTIF(Formatted!K:K,$A11)</f>
        <v>0</v>
      </c>
      <c r="K11">
        <f>COUNTIF(Formatted!L:L,$A11)</f>
        <v>0</v>
      </c>
      <c r="L11">
        <f t="shared" si="0"/>
        <v>5</v>
      </c>
    </row>
    <row r="12" spans="1:12" x14ac:dyDescent="0.3">
      <c r="A12">
        <v>1000</v>
      </c>
      <c r="B12">
        <f>COUNTIF(Formatted!C:C,$A12)</f>
        <v>0</v>
      </c>
      <c r="C12">
        <f>COUNTIF(Formatted!D:D,$A12)</f>
        <v>1</v>
      </c>
      <c r="D12">
        <f>COUNTIF(Formatted!E:E,$A12)</f>
        <v>0</v>
      </c>
      <c r="E12">
        <f>COUNTIF(Formatted!F:F,$A12)</f>
        <v>0</v>
      </c>
      <c r="F12">
        <f>COUNTIF(Formatted!G:G,$A12)</f>
        <v>0</v>
      </c>
      <c r="G12">
        <f>COUNTIF(Formatted!H:H,$A12)</f>
        <v>0</v>
      </c>
      <c r="H12">
        <f>COUNTIF(Formatted!I:I,$A12)</f>
        <v>0</v>
      </c>
      <c r="I12">
        <f>COUNTIF(Formatted!J:J,$A12)</f>
        <v>0</v>
      </c>
      <c r="J12">
        <f>COUNTIF(Formatted!K:K,$A12)</f>
        <v>0</v>
      </c>
      <c r="K12">
        <f>COUNTIF(Formatted!L:L,$A12)</f>
        <v>0</v>
      </c>
      <c r="L12">
        <f t="shared" si="0"/>
        <v>1</v>
      </c>
    </row>
    <row r="13" spans="1:12" x14ac:dyDescent="0.3">
      <c r="A13">
        <v>1001</v>
      </c>
      <c r="B13">
        <f>COUNTIF(Formatted!C:C,$A13)</f>
        <v>3</v>
      </c>
      <c r="C13">
        <f>COUNTIF(Formatted!D:D,$A13)</f>
        <v>0</v>
      </c>
      <c r="D13">
        <f>COUNTIF(Formatted!E:E,$A13)</f>
        <v>0</v>
      </c>
      <c r="E13">
        <f>COUNTIF(Formatted!F:F,$A13)</f>
        <v>0</v>
      </c>
      <c r="F13">
        <f>COUNTIF(Formatted!G:G,$A13)</f>
        <v>0</v>
      </c>
      <c r="G13">
        <f>COUNTIF(Formatted!H:H,$A13)</f>
        <v>0</v>
      </c>
      <c r="H13">
        <f>COUNTIF(Formatted!I:I,$A13)</f>
        <v>0</v>
      </c>
      <c r="I13">
        <f>COUNTIF(Formatted!J:J,$A13)</f>
        <v>0</v>
      </c>
      <c r="J13">
        <f>COUNTIF(Formatted!K:K,$A13)</f>
        <v>0</v>
      </c>
      <c r="K13">
        <f>COUNTIF(Formatted!L:L,$A13)</f>
        <v>0</v>
      </c>
      <c r="L13">
        <f t="shared" si="0"/>
        <v>3</v>
      </c>
    </row>
    <row r="14" spans="1:12" x14ac:dyDescent="0.3">
      <c r="A14">
        <v>1002</v>
      </c>
      <c r="B14">
        <f>COUNTIF(Formatted!C:C,$A14)</f>
        <v>2</v>
      </c>
      <c r="C14">
        <f>COUNTIF(Formatted!D:D,$A14)</f>
        <v>0</v>
      </c>
      <c r="D14">
        <f>COUNTIF(Formatted!E:E,$A14)</f>
        <v>0</v>
      </c>
      <c r="E14">
        <f>COUNTIF(Formatted!F:F,$A14)</f>
        <v>0</v>
      </c>
      <c r="F14">
        <f>COUNTIF(Formatted!G:G,$A14)</f>
        <v>0</v>
      </c>
      <c r="G14">
        <f>COUNTIF(Formatted!H:H,$A14)</f>
        <v>0</v>
      </c>
      <c r="H14">
        <f>COUNTIF(Formatted!I:I,$A14)</f>
        <v>0</v>
      </c>
      <c r="I14">
        <f>COUNTIF(Formatted!J:J,$A14)</f>
        <v>0</v>
      </c>
      <c r="J14">
        <f>COUNTIF(Formatted!K:K,$A14)</f>
        <v>0</v>
      </c>
      <c r="K14">
        <f>COUNTIF(Formatted!L:L,$A14)</f>
        <v>0</v>
      </c>
      <c r="L14">
        <f t="shared" si="0"/>
        <v>2</v>
      </c>
    </row>
    <row r="15" spans="1:12" x14ac:dyDescent="0.3">
      <c r="A15">
        <v>1003</v>
      </c>
      <c r="B15">
        <f>COUNTIF(Formatted!C:C,$A15)</f>
        <v>0</v>
      </c>
      <c r="C15">
        <f>COUNTIF(Formatted!D:D,$A15)</f>
        <v>2</v>
      </c>
      <c r="D15">
        <f>COUNTIF(Formatted!E:E,$A15)</f>
        <v>0</v>
      </c>
      <c r="E15">
        <f>COUNTIF(Formatted!F:F,$A15)</f>
        <v>0</v>
      </c>
      <c r="F15">
        <f>COUNTIF(Formatted!G:G,$A15)</f>
        <v>0</v>
      </c>
      <c r="G15">
        <f>COUNTIF(Formatted!H:H,$A15)</f>
        <v>0</v>
      </c>
      <c r="H15">
        <f>COUNTIF(Formatted!I:I,$A15)</f>
        <v>0</v>
      </c>
      <c r="I15">
        <f>COUNTIF(Formatted!J:J,$A15)</f>
        <v>0</v>
      </c>
      <c r="J15">
        <f>COUNTIF(Formatted!K:K,$A15)</f>
        <v>0</v>
      </c>
      <c r="K15">
        <f>COUNTIF(Formatted!L:L,$A15)</f>
        <v>0</v>
      </c>
      <c r="L15">
        <f t="shared" si="0"/>
        <v>2</v>
      </c>
    </row>
    <row r="16" spans="1:12" x14ac:dyDescent="0.3">
      <c r="A16">
        <v>999</v>
      </c>
      <c r="B16">
        <f>COUNTIF(Formatted!C:C,$A16)</f>
        <v>128</v>
      </c>
      <c r="C16">
        <f>COUNTIF(Formatted!D:D,$A16)</f>
        <v>59</v>
      </c>
      <c r="D16">
        <f>COUNTIF(Formatted!E:E,$A16)</f>
        <v>6</v>
      </c>
      <c r="E16">
        <f>COUNTIF(Formatted!F:F,$A16)</f>
        <v>0</v>
      </c>
      <c r="F16">
        <f>COUNTIF(Formatted!G:G,$A16)</f>
        <v>0</v>
      </c>
      <c r="G16">
        <f>COUNTIF(Formatted!H:H,$A16)</f>
        <v>0</v>
      </c>
      <c r="H16">
        <f>COUNTIF(Formatted!I:I,$A16)</f>
        <v>0</v>
      </c>
      <c r="I16">
        <f>COUNTIF(Formatted!J:J,$A16)</f>
        <v>0</v>
      </c>
      <c r="J16">
        <f>COUNTIF(Formatted!K:K,$A16)</f>
        <v>0</v>
      </c>
      <c r="K16">
        <f>COUNTIF(Formatted!L:L,$A16)</f>
        <v>0</v>
      </c>
      <c r="L16">
        <f t="shared" si="0"/>
        <v>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musketeers</vt:lpstr>
      <vt:lpstr>Characters</vt:lpstr>
      <vt:lpstr>Formatted</vt:lpstr>
      <vt:lpstr>Stats</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2017-05-08T14:32:06Z</dcterms:created>
  <dcterms:modified xsi:type="dcterms:W3CDTF">2017-10-07T12:05:49Z</dcterms:modified>
</cp:coreProperties>
</file>