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Google Drive\Introduction To Spacecraft Systems\Assignment 9\"/>
    </mc:Choice>
  </mc:AlternateContent>
  <xr:revisionPtr revIDLastSave="0" documentId="13_ncr:1_{D7024099-FF0A-48F0-A3DE-9FB0780E150A}" xr6:coauthVersionLast="45" xr6:coauthVersionMax="45" xr10:uidLastSave="{00000000-0000-0000-0000-000000000000}"/>
  <bookViews>
    <workbookView xWindow="-108" yWindow="-108" windowWidth="30936" windowHeight="16896" xr2:uid="{8B70487B-4E0D-422B-BC63-46EB5D2B1B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8" i="1" l="1"/>
  <c r="H9" i="1"/>
  <c r="H14" i="1" s="1"/>
  <c r="H10" i="1"/>
  <c r="H11" i="1"/>
  <c r="H12" i="1"/>
  <c r="H7" i="1"/>
  <c r="G7" i="1"/>
  <c r="G9" i="1"/>
  <c r="G10" i="1"/>
  <c r="G11" i="1"/>
  <c r="G12" i="1"/>
  <c r="G8" i="1"/>
  <c r="H15" i="1" l="1"/>
  <c r="H16" i="1" s="1"/>
</calcChain>
</file>

<file path=xl/sharedStrings.xml><?xml version="1.0" encoding="utf-8"?>
<sst xmlns="http://schemas.openxmlformats.org/spreadsheetml/2006/main" count="33" uniqueCount="24">
  <si>
    <t>Resistor</t>
  </si>
  <si>
    <t>Capacitor</t>
  </si>
  <si>
    <t>Zener</t>
  </si>
  <si>
    <t>NPN</t>
  </si>
  <si>
    <t>MOSFET</t>
  </si>
  <si>
    <t>An. Comp</t>
  </si>
  <si>
    <t>Type</t>
  </si>
  <si>
    <t>SMD</t>
  </si>
  <si>
    <t>Unspecifed</t>
  </si>
  <si>
    <t>Lambda_b</t>
  </si>
  <si>
    <t>Quality</t>
  </si>
  <si>
    <t>Qty.</t>
  </si>
  <si>
    <t>PI_Q</t>
  </si>
  <si>
    <t>PI_E</t>
  </si>
  <si>
    <t>Space Flight</t>
  </si>
  <si>
    <t>SCC C</t>
  </si>
  <si>
    <t>SCC B</t>
  </si>
  <si>
    <t>Sum Lambda</t>
  </si>
  <si>
    <t>Component</t>
  </si>
  <si>
    <t>Lambda_p</t>
  </si>
  <si>
    <t>Failure Rate</t>
  </si>
  <si>
    <t>MTBF Hours</t>
  </si>
  <si>
    <t>MTBF Years</t>
  </si>
  <si>
    <t>Prob. 15 Yr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</si>
</sst>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9" formatCode="0.00000000"/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5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2" borderId="2" xfId="0" applyFill="1" applyBorder="1"/>
    <xf numFmtId="2" fontId="0" fillId="0" borderId="4" xfId="0" applyNumberFormat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6" xfId="0" applyFill="1" applyBorder="1"/>
    <xf numFmtId="0" fontId="0" fillId="0" borderId="6" xfId="0" applyBorder="1"/>
    <xf numFmtId="1" fontId="0" fillId="0" borderId="3" xfId="0" applyNumberFormat="1" applyBorder="1"/>
    <xf numFmtId="169" fontId="0" fillId="0" borderId="6" xfId="0" applyNumberFormat="1" applyBorder="1"/>
    <xf numFmtId="17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F9A3-D8EF-4401-89AD-4DC83E919FCB}">
  <dimension ref="A4:O18"/>
  <sheetViews>
    <sheetView tabSelected="1" zoomScale="220" zoomScaleNormal="220" workbookViewId="0">
      <selection activeCell="H15" sqref="H15"/>
    </sheetView>
  </sheetViews>
  <sheetFormatPr defaultRowHeight="14.4" x14ac:dyDescent="0.3"/>
  <cols>
    <col min="1" max="1" width="17.33203125" customWidth="1"/>
    <col min="2" max="2" width="10.77734375" customWidth="1"/>
    <col min="3" max="3" width="9.77734375" customWidth="1"/>
    <col min="4" max="4" width="6.5546875" customWidth="1"/>
    <col min="7" max="7" width="11.5546875" customWidth="1"/>
    <col min="8" max="9" width="11" customWidth="1"/>
    <col min="10" max="10" width="11.109375" customWidth="1"/>
    <col min="11" max="11" width="11.33203125" bestFit="1" customWidth="1"/>
    <col min="12" max="12" width="11.88671875" customWidth="1"/>
  </cols>
  <sheetData>
    <row r="4" spans="1:15" ht="25.2" customHeight="1" x14ac:dyDescent="0.3">
      <c r="G4" s="6" t="s">
        <v>14</v>
      </c>
      <c r="H4" s="6" t="s">
        <v>14</v>
      </c>
      <c r="I4" s="8"/>
      <c r="J4" s="9"/>
      <c r="K4" s="8"/>
      <c r="L4" s="8"/>
      <c r="M4" s="8"/>
      <c r="N4" s="8"/>
      <c r="O4" s="8"/>
    </row>
    <row r="5" spans="1:15" x14ac:dyDescent="0.3">
      <c r="F5" s="3" t="s">
        <v>13</v>
      </c>
      <c r="G5" s="3">
        <v>0.5</v>
      </c>
      <c r="H5" s="12"/>
      <c r="I5" s="9"/>
      <c r="J5" s="2"/>
      <c r="K5" s="9"/>
      <c r="L5" s="9"/>
      <c r="M5" s="9"/>
      <c r="N5" s="9"/>
      <c r="O5" s="9"/>
    </row>
    <row r="6" spans="1:15" x14ac:dyDescent="0.3">
      <c r="A6" s="1" t="s">
        <v>18</v>
      </c>
      <c r="B6" s="3" t="s">
        <v>6</v>
      </c>
      <c r="C6" s="5" t="s">
        <v>9</v>
      </c>
      <c r="D6" s="10" t="s">
        <v>11</v>
      </c>
      <c r="E6" s="1" t="s">
        <v>10</v>
      </c>
      <c r="F6" s="5" t="s">
        <v>12</v>
      </c>
      <c r="G6" s="4" t="s">
        <v>19</v>
      </c>
      <c r="H6" s="4" t="s">
        <v>17</v>
      </c>
      <c r="I6" s="9"/>
      <c r="J6" s="2"/>
      <c r="K6" s="9"/>
      <c r="L6" s="9"/>
      <c r="M6" s="9"/>
      <c r="N6" s="9"/>
      <c r="O6" s="9"/>
    </row>
    <row r="7" spans="1:15" x14ac:dyDescent="0.3">
      <c r="A7" s="7" t="s">
        <v>0</v>
      </c>
      <c r="B7" s="4" t="s">
        <v>7</v>
      </c>
      <c r="C7" s="5">
        <v>0.24</v>
      </c>
      <c r="D7" s="10">
        <v>9</v>
      </c>
      <c r="E7" s="4" t="s">
        <v>15</v>
      </c>
      <c r="F7" s="3">
        <v>0.1</v>
      </c>
      <c r="G7" s="3">
        <f>$G$5*C7*F7</f>
        <v>1.2E-2</v>
      </c>
      <c r="H7" s="3">
        <f>D7*G7</f>
        <v>0.108</v>
      </c>
      <c r="I7" s="9"/>
      <c r="J7" s="9"/>
      <c r="K7" s="9"/>
      <c r="L7" s="9"/>
      <c r="M7" s="9"/>
      <c r="N7" s="9"/>
      <c r="O7" s="9"/>
    </row>
    <row r="8" spans="1:15" x14ac:dyDescent="0.3">
      <c r="A8" s="7" t="s">
        <v>1</v>
      </c>
      <c r="B8" s="4" t="s">
        <v>7</v>
      </c>
      <c r="C8" s="13">
        <v>2.1</v>
      </c>
      <c r="D8" s="10">
        <v>3</v>
      </c>
      <c r="E8" s="4" t="s">
        <v>15</v>
      </c>
      <c r="F8" s="3">
        <v>0.1</v>
      </c>
      <c r="G8" s="3">
        <f>$G$5*C8*F8</f>
        <v>0.10500000000000001</v>
      </c>
      <c r="H8" s="3">
        <f t="shared" ref="H8:H12" si="0">D8*G8</f>
        <v>0.31500000000000006</v>
      </c>
      <c r="I8" s="9"/>
      <c r="J8" s="9"/>
      <c r="K8" s="9"/>
      <c r="L8" s="9"/>
      <c r="M8" s="9"/>
      <c r="N8" s="9"/>
      <c r="O8" s="9"/>
    </row>
    <row r="9" spans="1:15" x14ac:dyDescent="0.3">
      <c r="A9" s="7" t="s">
        <v>2</v>
      </c>
      <c r="B9" s="4" t="s">
        <v>8</v>
      </c>
      <c r="C9" s="13">
        <v>3.6</v>
      </c>
      <c r="D9" s="10">
        <v>1</v>
      </c>
      <c r="E9" s="4" t="s">
        <v>16</v>
      </c>
      <c r="F9" s="3">
        <v>0.35</v>
      </c>
      <c r="G9" s="11">
        <f t="shared" ref="G9:G12" si="1">$G$5*C9*F9</f>
        <v>0.63</v>
      </c>
      <c r="H9" s="11">
        <f t="shared" si="0"/>
        <v>0.63</v>
      </c>
      <c r="I9" s="9"/>
      <c r="J9" s="9"/>
      <c r="K9" s="9"/>
      <c r="L9" s="9"/>
      <c r="M9" s="9"/>
      <c r="N9" s="9"/>
      <c r="O9" s="9"/>
    </row>
    <row r="10" spans="1:15" x14ac:dyDescent="0.3">
      <c r="A10" s="7" t="s">
        <v>3</v>
      </c>
      <c r="B10" s="4" t="s">
        <v>8</v>
      </c>
      <c r="C10" s="5">
        <v>0.25</v>
      </c>
      <c r="D10" s="10">
        <v>2</v>
      </c>
      <c r="E10" s="4" t="s">
        <v>16</v>
      </c>
      <c r="F10" s="3">
        <v>0.35</v>
      </c>
      <c r="G10" s="11">
        <f t="shared" si="1"/>
        <v>4.3749999999999997E-2</v>
      </c>
      <c r="H10" s="11">
        <f t="shared" si="0"/>
        <v>8.7499999999999994E-2</v>
      </c>
      <c r="I10" s="9"/>
      <c r="J10" s="9"/>
      <c r="K10" s="9"/>
      <c r="L10" s="9"/>
      <c r="M10" s="9"/>
      <c r="N10" s="9"/>
      <c r="O10" s="9"/>
    </row>
    <row r="11" spans="1:15" x14ac:dyDescent="0.3">
      <c r="A11" s="7" t="s">
        <v>4</v>
      </c>
      <c r="B11" s="4" t="s">
        <v>8</v>
      </c>
      <c r="C11" s="13">
        <v>7.2</v>
      </c>
      <c r="D11" s="10">
        <v>1</v>
      </c>
      <c r="E11" s="4" t="s">
        <v>16</v>
      </c>
      <c r="F11" s="3">
        <v>0.35</v>
      </c>
      <c r="G11" s="11">
        <f t="shared" si="1"/>
        <v>1.26</v>
      </c>
      <c r="H11" s="11">
        <f t="shared" si="0"/>
        <v>1.26</v>
      </c>
      <c r="I11" s="9"/>
      <c r="J11" s="9"/>
      <c r="K11" s="9"/>
      <c r="L11" s="9"/>
      <c r="M11" s="9"/>
      <c r="N11" s="9"/>
      <c r="O11" s="9"/>
    </row>
    <row r="12" spans="1:15" x14ac:dyDescent="0.3">
      <c r="A12" s="7" t="s">
        <v>5</v>
      </c>
      <c r="B12" s="4" t="s">
        <v>8</v>
      </c>
      <c r="C12" s="13">
        <v>10.8</v>
      </c>
      <c r="D12" s="10">
        <v>1</v>
      </c>
      <c r="E12" s="4" t="s">
        <v>16</v>
      </c>
      <c r="F12" s="3">
        <v>0.25</v>
      </c>
      <c r="G12" s="11">
        <f t="shared" si="1"/>
        <v>1.35</v>
      </c>
      <c r="H12" s="11">
        <f t="shared" si="0"/>
        <v>1.35</v>
      </c>
      <c r="I12" s="9"/>
      <c r="J12" s="9"/>
      <c r="K12" s="9"/>
      <c r="L12" s="9"/>
      <c r="M12" s="9"/>
      <c r="N12" s="9"/>
      <c r="O12" s="9"/>
    </row>
    <row r="13" spans="1:15" x14ac:dyDescent="0.3">
      <c r="A13" s="4"/>
      <c r="B13" s="4"/>
      <c r="C13" s="4"/>
      <c r="D13" s="4"/>
      <c r="E13" s="4"/>
      <c r="F13" s="4"/>
      <c r="G13" s="4"/>
      <c r="H13" s="4"/>
    </row>
    <row r="14" spans="1:15" ht="15" thickBot="1" x14ac:dyDescent="0.35">
      <c r="A14" s="18" t="s">
        <v>20</v>
      </c>
      <c r="B14" s="18"/>
      <c r="C14" s="18"/>
      <c r="D14" s="18"/>
      <c r="E14" s="18"/>
      <c r="F14" s="18"/>
      <c r="G14" s="18"/>
      <c r="H14" s="21">
        <f>SUM(H7:H12)</f>
        <v>3.7505000000000002</v>
      </c>
    </row>
    <row r="15" spans="1:15" ht="15" thickTop="1" x14ac:dyDescent="0.3">
      <c r="A15" s="15" t="s">
        <v>21</v>
      </c>
      <c r="B15" s="16"/>
      <c r="C15" s="16"/>
      <c r="D15" s="16"/>
      <c r="E15" s="16"/>
      <c r="F15" s="16"/>
      <c r="G15" s="16"/>
      <c r="H15" s="19">
        <f>1/(H14*0.000000001)</f>
        <v>266631115.85121983</v>
      </c>
    </row>
    <row r="16" spans="1:15" x14ac:dyDescent="0.3">
      <c r="A16" s="14" t="s">
        <v>22</v>
      </c>
      <c r="B16" s="4"/>
      <c r="C16" s="4"/>
      <c r="D16" s="4"/>
      <c r="E16" s="4"/>
      <c r="F16" s="4"/>
      <c r="G16" s="4"/>
      <c r="H16" s="4">
        <f>H15/(24*365)</f>
        <v>30437.341992148384</v>
      </c>
    </row>
    <row r="17" spans="1:8" ht="15" thickBot="1" x14ac:dyDescent="0.35">
      <c r="A17" s="17" t="s">
        <v>23</v>
      </c>
      <c r="B17" s="18"/>
      <c r="C17" s="18"/>
      <c r="D17" s="18"/>
      <c r="E17" s="18"/>
      <c r="F17" s="18"/>
      <c r="G17" s="18"/>
      <c r="H17" s="20">
        <f>EXP(-H14*15*365*24/(1000000000))</f>
        <v>0.99950730571371138</v>
      </c>
    </row>
    <row r="18" spans="1: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Skovgaard Jensen</dc:creator>
  <cp:lastModifiedBy>Niels Skovgaard Jensen</cp:lastModifiedBy>
  <dcterms:created xsi:type="dcterms:W3CDTF">2020-11-05T14:36:42Z</dcterms:created>
  <dcterms:modified xsi:type="dcterms:W3CDTF">2020-11-10T22:43:14Z</dcterms:modified>
</cp:coreProperties>
</file>