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Secretariaat\Bettina\"/>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23145" windowHeight="924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4" l="1"/>
  <c r="J4" i="14" s="1"/>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N118" i="14" s="1"/>
  <c r="K118" i="14"/>
  <c r="L118" i="14"/>
  <c r="M118" i="14"/>
  <c r="G124" i="14"/>
  <c r="H124" i="14"/>
  <c r="I124" i="14"/>
  <c r="J124" i="14"/>
  <c r="K124" i="14"/>
  <c r="L124" i="14"/>
  <c r="M124" i="14"/>
  <c r="G130" i="14"/>
  <c r="H130" i="14"/>
  <c r="N130" i="14" s="1"/>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N214"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N106"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O598" i="12" s="1"/>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O550" i="12" s="1"/>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O382" i="12" s="1"/>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O190" i="12" s="1"/>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K29" i="15"/>
  <c r="G29" i="15"/>
  <c r="J29" i="15"/>
  <c r="M29" i="15"/>
  <c r="I29" i="15"/>
  <c r="L29" i="15"/>
  <c r="H29" i="15"/>
  <c r="M29" i="14"/>
  <c r="J29" i="14"/>
  <c r="L29" i="14"/>
  <c r="G29" i="14"/>
  <c r="H29" i="14"/>
  <c r="K29" i="14"/>
  <c r="I29" i="14"/>
  <c r="K29" i="13"/>
  <c r="L29" i="13"/>
  <c r="I29" i="13"/>
  <c r="H29" i="13"/>
  <c r="M29" i="13"/>
  <c r="J29" i="13"/>
  <c r="G29" i="13"/>
  <c r="K29" i="12"/>
  <c r="G29" i="12"/>
  <c r="L29" i="12"/>
  <c r="H29" i="12"/>
  <c r="J29" i="12"/>
  <c r="M29" i="12"/>
  <c r="I29" i="12"/>
  <c r="N130" i="12" l="1"/>
  <c r="N232" i="14"/>
  <c r="N184" i="14"/>
  <c r="N196" i="12"/>
  <c r="N184" i="12"/>
  <c r="N100" i="13"/>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N634" i="5" s="1"/>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N586" i="5" s="1"/>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N538" i="5" s="1"/>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N490" i="5" s="1"/>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I29" i="5"/>
  <c r="G29" i="5"/>
  <c r="J29" i="5"/>
  <c r="L29" i="5"/>
  <c r="H29" i="5"/>
  <c r="M29" i="5"/>
  <c r="K29" i="5"/>
  <c r="H29" i="10"/>
  <c r="G29" i="10"/>
  <c r="L29" i="10"/>
  <c r="J29" i="10"/>
  <c r="M29" i="10"/>
  <c r="I29" i="10"/>
  <c r="K29" i="10"/>
  <c r="O520" i="10" l="1"/>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H4" i="10"/>
  <c r="E2" i="17"/>
  <c r="E2" i="16"/>
  <c r="H4" i="5"/>
  <c r="L2" i="17"/>
  <c r="L2" i="16"/>
  <c r="H4" i="12"/>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I4" i="5" l="1"/>
  <c r="M2" i="16"/>
  <c r="M2" i="17"/>
  <c r="I4" i="12"/>
  <c r="T2" i="17"/>
  <c r="T2" i="16"/>
  <c r="H4" i="13"/>
  <c r="Z2" i="16"/>
  <c r="Z2" i="17"/>
  <c r="I4" i="10"/>
  <c r="F2" i="16"/>
  <c r="F2" i="17"/>
  <c r="K1" i="14"/>
  <c r="J4" i="12" l="1"/>
  <c r="U2" i="17"/>
  <c r="U2" i="16"/>
  <c r="I4" i="13"/>
  <c r="AA2" i="16"/>
  <c r="AA2" i="17"/>
  <c r="H4" i="14"/>
  <c r="AG2" i="17"/>
  <c r="AG2" i="16"/>
  <c r="J4" i="10"/>
  <c r="G2" i="17"/>
  <c r="G2" i="16"/>
  <c r="J4" i="5"/>
  <c r="N2" i="16"/>
  <c r="N2" i="17"/>
  <c r="K1" i="15"/>
  <c r="G4" i="15"/>
  <c r="J4" i="13" l="1"/>
  <c r="AB2" i="17"/>
  <c r="AB2" i="16"/>
  <c r="AH2" i="17"/>
  <c r="AH2" i="16"/>
  <c r="H4" i="15"/>
  <c r="AN2" i="17"/>
  <c r="AN2" i="16"/>
  <c r="K4" i="5"/>
  <c r="O2" i="17"/>
  <c r="O2" i="16"/>
  <c r="K4" i="10"/>
  <c r="H2" i="17"/>
  <c r="H2" i="16"/>
  <c r="K4" i="12"/>
  <c r="V2" i="16"/>
  <c r="V2" i="17"/>
  <c r="I4" i="15" l="1"/>
  <c r="AO2" i="16"/>
  <c r="AO2" i="17"/>
  <c r="L4" i="12"/>
  <c r="W2" i="16"/>
  <c r="W2" i="17"/>
  <c r="AI2" i="16"/>
  <c r="AI2" i="17"/>
  <c r="L4" i="5"/>
  <c r="P2" i="17"/>
  <c r="P2" i="16"/>
  <c r="L4" i="10"/>
  <c r="I2" i="17"/>
  <c r="I2" i="16"/>
  <c r="K4" i="13"/>
  <c r="AC2" i="16"/>
  <c r="AC2" i="17"/>
  <c r="L4" i="13" l="1"/>
  <c r="AD2" i="16"/>
  <c r="AD2" i="17"/>
  <c r="M4" i="12"/>
  <c r="X2" i="17"/>
  <c r="X2" i="16"/>
  <c r="K4" i="14"/>
  <c r="AJ2" i="17"/>
  <c r="AJ2" i="16"/>
  <c r="M4" i="5"/>
  <c r="Q2" i="16"/>
  <c r="Q2" i="17"/>
  <c r="M4" i="10"/>
  <c r="J2" i="16"/>
  <c r="J2" i="17"/>
  <c r="J4" i="15"/>
  <c r="AP2" i="16"/>
  <c r="AP2" i="17"/>
  <c r="M4" i="13" l="1"/>
  <c r="AE2" i="17"/>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H139" i="14"/>
  <c r="BS109" i="14"/>
  <c r="AV137" i="12"/>
  <c r="AS109" i="14"/>
  <c r="AK135" i="10"/>
  <c r="BL147" i="15"/>
  <c r="AJ114" i="10"/>
  <c r="BM145" i="13"/>
  <c r="AI122" i="15"/>
  <c r="AY55" i="5"/>
  <c r="BH125" i="15"/>
  <c r="AJ95" i="13"/>
  <c r="BQ115" i="13"/>
  <c r="BU64" i="10"/>
  <c r="AF91" i="12"/>
  <c r="BG120" i="15"/>
  <c r="AM134" i="14"/>
  <c r="BC131" i="14"/>
  <c r="AN109" i="10"/>
  <c r="AL116" i="5"/>
  <c r="BN119" i="15"/>
  <c r="BR154" i="13"/>
  <c r="BN77" i="12"/>
  <c r="AQ69" i="15"/>
  <c r="BQ80" i="15"/>
  <c r="BC121" i="12"/>
  <c r="BB60" i="10"/>
  <c r="BJ123" i="14"/>
  <c r="BO90" i="14"/>
  <c r="AV76" i="5"/>
  <c r="BO81" i="5"/>
  <c r="BT125" i="15"/>
  <c r="AZ74" i="15"/>
  <c r="BU101" i="12"/>
  <c r="BM59" i="15"/>
  <c r="AQ112" i="10"/>
  <c r="AG153" i="13"/>
  <c r="AQ122" i="10"/>
  <c r="AD102" i="13"/>
  <c r="BI103" i="12"/>
  <c r="AB98" i="14"/>
  <c r="BP89" i="13"/>
  <c r="AS134" i="15"/>
  <c r="BU72" i="14"/>
  <c r="AM69" i="12"/>
  <c r="BH147" i="5"/>
  <c r="BK138" i="5"/>
  <c r="BG142" i="13"/>
  <c r="BU122" i="5"/>
  <c r="BC67" i="15"/>
  <c r="BG93" i="5"/>
  <c r="BS136" i="5"/>
  <c r="BG123" i="12"/>
  <c r="AX80" i="15"/>
  <c r="AF86" i="13"/>
  <c r="BD70" i="5"/>
  <c r="BB131" i="14"/>
  <c r="BK123" i="12"/>
  <c r="AH132" i="13"/>
  <c r="BR101" i="13"/>
  <c r="BS143" i="15"/>
  <c r="AI96" i="14"/>
  <c r="AT106" i="10"/>
  <c r="BT145" i="10"/>
  <c r="AE62" i="10"/>
  <c r="AO129" i="5"/>
  <c r="BO141" i="14"/>
  <c r="BR153" i="13"/>
  <c r="AE115" i="5"/>
  <c r="BR66" i="5"/>
  <c r="BR63" i="12"/>
  <c r="AZ82" i="12"/>
  <c r="BN100" i="10"/>
  <c r="AB82" i="5"/>
  <c r="AI148" i="12"/>
  <c r="BV67" i="15"/>
  <c r="AN67" i="5"/>
  <c r="AP144" i="15"/>
  <c r="BQ65" i="5"/>
  <c r="BB58" i="10"/>
  <c r="AU117" i="13"/>
  <c r="AW62" i="14"/>
  <c r="BI114" i="5"/>
  <c r="AN83" i="5"/>
  <c r="AR119" i="13"/>
  <c r="AW119" i="14"/>
  <c r="BK131" i="14"/>
  <c r="BG144" i="13"/>
  <c r="BA79" i="12"/>
  <c r="BT61" i="14"/>
  <c r="BH66" i="5"/>
  <c r="BT100" i="12"/>
  <c r="BB113" i="13"/>
  <c r="BB57" i="10"/>
  <c r="BS72" i="12"/>
  <c r="BJ139" i="12"/>
  <c r="BV116" i="10"/>
  <c r="BR147" i="12"/>
  <c r="BR118" i="13"/>
  <c r="AI59" i="15"/>
  <c r="AX150" i="13"/>
  <c r="AG82" i="14"/>
  <c r="AT114" i="12"/>
  <c r="AP121" i="10"/>
  <c r="BS98" i="15"/>
  <c r="BF119" i="5"/>
  <c r="BB79" i="14"/>
  <c r="BU134" i="5"/>
  <c r="BR112" i="5"/>
  <c r="BS87" i="12"/>
  <c r="BI135" i="13"/>
  <c r="BD80" i="5"/>
  <c r="AO120" i="13"/>
  <c r="BU57" i="15"/>
  <c r="AH88" i="10"/>
  <c r="AF60" i="14"/>
  <c r="AD119" i="13"/>
  <c r="BT139" i="13"/>
  <c r="BA152" i="12"/>
  <c r="AP110" i="14"/>
  <c r="AM106" i="13"/>
  <c r="AF73" i="15"/>
  <c r="AW131" i="10"/>
  <c r="BK122" i="14"/>
  <c r="BE128" i="10"/>
  <c r="AM68" i="10"/>
  <c r="AZ123" i="5"/>
  <c r="BP102" i="12"/>
  <c r="AM70" i="5"/>
  <c r="BU61" i="13"/>
  <c r="AN146" i="13"/>
  <c r="AW108" i="10"/>
  <c r="BM126" i="12"/>
  <c r="AS93" i="13"/>
  <c r="BL149" i="13"/>
  <c r="BQ55" i="5"/>
  <c r="AD153" i="5"/>
  <c r="AY110" i="13"/>
  <c r="AI109" i="5"/>
  <c r="AR110" i="14"/>
  <c r="BC153" i="15"/>
  <c r="AT88" i="15"/>
  <c r="BV66" i="13"/>
  <c r="AD132" i="5"/>
  <c r="BI137" i="10"/>
  <c r="AG106" i="14"/>
  <c r="BC75" i="5"/>
  <c r="AJ92" i="15"/>
  <c r="BB124" i="12"/>
  <c r="AV86" i="12"/>
  <c r="BT75" i="10"/>
  <c r="AR55" i="15"/>
  <c r="BS117" i="14"/>
  <c r="BC76" i="5"/>
  <c r="AJ69" i="12"/>
  <c r="BQ144" i="13"/>
  <c r="BU59" i="15"/>
  <c r="AB131" i="12"/>
  <c r="AN146" i="12"/>
  <c r="AC139" i="14"/>
  <c r="AU98" i="15"/>
  <c r="BQ149" i="13"/>
  <c r="AJ109" i="15"/>
  <c r="AI149" i="5"/>
  <c r="AP130" i="5"/>
  <c r="AZ105" i="5"/>
  <c r="AR103" i="14"/>
  <c r="AH76" i="13"/>
  <c r="BP59" i="14"/>
  <c r="AL55" i="10"/>
  <c r="BU69" i="10"/>
  <c r="AV121" i="12"/>
  <c r="AV135" i="13"/>
  <c r="BB114" i="12"/>
  <c r="AZ90" i="14"/>
  <c r="AF82" i="13"/>
  <c r="BN81" i="15"/>
  <c r="BP97" i="15"/>
  <c r="AX93" i="12"/>
  <c r="AM111" i="5"/>
  <c r="BP145" i="14"/>
  <c r="AL147" i="10"/>
  <c r="AO96" i="13"/>
  <c r="AO116" i="14"/>
  <c r="AJ118" i="13"/>
  <c r="AY133" i="13"/>
  <c r="AB112" i="12"/>
  <c r="AX106" i="10"/>
  <c r="BT107" i="5"/>
  <c r="AJ127" i="15"/>
  <c r="BA112" i="5"/>
  <c r="BQ148" i="13"/>
  <c r="BE151" i="14"/>
  <c r="BJ67" i="13"/>
  <c r="BK153" i="5"/>
  <c r="BE66" i="14"/>
  <c r="AJ77" i="15"/>
  <c r="AJ64" i="14"/>
  <c r="BI69" i="14"/>
  <c r="AV145" i="14"/>
  <c r="BO144" i="13"/>
  <c r="BS71" i="13"/>
  <c r="AM116" i="5"/>
  <c r="BS88" i="15"/>
  <c r="BB146" i="15"/>
  <c r="BH115" i="10"/>
  <c r="AZ124" i="5"/>
  <c r="BU140" i="5"/>
  <c r="AE55" i="10"/>
  <c r="BS124" i="5"/>
  <c r="AW127" i="5"/>
  <c r="BD141" i="13"/>
  <c r="BH150" i="15"/>
  <c r="BL89" i="10"/>
  <c r="BI73" i="13"/>
  <c r="BV66" i="15"/>
  <c r="AH91" i="15"/>
  <c r="AF86" i="10"/>
  <c r="AR106" i="15"/>
  <c r="BA123" i="15"/>
  <c r="BL93" i="15"/>
  <c r="AS68" i="13"/>
  <c r="AY136" i="5"/>
  <c r="BD128" i="15"/>
  <c r="BE135" i="14"/>
  <c r="AT95" i="10"/>
  <c r="BI128" i="5"/>
  <c r="AW132" i="15"/>
  <c r="BD107" i="10"/>
  <c r="BB59" i="10"/>
  <c r="AL105" i="12"/>
  <c r="AB66" i="15"/>
  <c r="AL102" i="15"/>
  <c r="BD151" i="12"/>
  <c r="BT63" i="14"/>
  <c r="BQ60" i="15"/>
  <c r="AT134" i="14"/>
  <c r="BC120" i="14"/>
  <c r="BE119" i="10"/>
  <c r="AB88" i="15"/>
  <c r="AU130" i="12"/>
  <c r="BJ114" i="5"/>
  <c r="BP131" i="12"/>
  <c r="AL108" i="5"/>
  <c r="BQ118" i="14"/>
  <c r="AZ110" i="10"/>
  <c r="BF102" i="12"/>
  <c r="AR72" i="15"/>
  <c r="AD111" i="13"/>
  <c r="AK140" i="12"/>
  <c r="AJ98" i="12"/>
  <c r="BO58" i="12"/>
  <c r="AT107" i="10"/>
  <c r="BH65" i="14"/>
  <c r="BC108" i="12"/>
  <c r="BM138" i="5"/>
  <c r="BF101" i="12"/>
  <c r="AU123" i="15"/>
  <c r="BF132" i="14"/>
  <c r="BG68" i="12"/>
  <c r="AJ70" i="14"/>
  <c r="BR93" i="14"/>
  <c r="BP81" i="10"/>
  <c r="BL88" i="12"/>
  <c r="AC141" i="15"/>
  <c r="AZ109" i="5"/>
  <c r="BL123" i="12"/>
  <c r="AV135" i="15"/>
  <c r="AM61" i="10"/>
  <c r="AW82" i="5"/>
  <c r="AN98" i="15"/>
  <c r="AY125" i="5"/>
  <c r="BM110" i="12"/>
  <c r="AS89" i="14"/>
  <c r="AE90" i="14"/>
  <c r="BD150" i="13"/>
  <c r="AZ136" i="10"/>
  <c r="AW76" i="12"/>
  <c r="AG116" i="14"/>
  <c r="BM94" i="10"/>
  <c r="BK96" i="5"/>
  <c r="BG72" i="5"/>
  <c r="AC69" i="13"/>
  <c r="AU94" i="15"/>
  <c r="AJ61" i="12"/>
  <c r="BE94" i="13"/>
  <c r="BT80" i="5"/>
  <c r="BB74" i="12"/>
  <c r="AZ154" i="15"/>
  <c r="AW91" i="10"/>
  <c r="BO148" i="13"/>
  <c r="BG70" i="14"/>
  <c r="BQ100" i="12"/>
  <c r="BM113" i="12"/>
  <c r="AO111" i="13"/>
  <c r="BB133" i="12"/>
  <c r="BO117" i="12"/>
  <c r="AL131" i="10"/>
  <c r="AN68" i="15"/>
  <c r="BQ78" i="10"/>
  <c r="BS73" i="5"/>
  <c r="AE147" i="15"/>
  <c r="AF152" i="14"/>
  <c r="BE103" i="5"/>
  <c r="AF132" i="12"/>
  <c r="BB70" i="15"/>
  <c r="AC90" i="5"/>
  <c r="AX150" i="12"/>
  <c r="AO122" i="15"/>
  <c r="BU124" i="15"/>
  <c r="AX107" i="14"/>
  <c r="BA128" i="12"/>
  <c r="BQ121" i="14"/>
  <c r="BP151" i="12"/>
  <c r="AE95" i="12"/>
  <c r="AQ87" i="15"/>
  <c r="BQ96" i="15"/>
  <c r="BG140" i="10"/>
  <c r="AT119" i="5"/>
  <c r="AI81" i="10"/>
  <c r="AD72" i="10"/>
  <c r="BB55" i="14"/>
  <c r="AX126" i="15"/>
  <c r="BL142" i="13"/>
  <c r="BF122" i="10"/>
  <c r="AJ146" i="15"/>
  <c r="BS136" i="15"/>
  <c r="BB137" i="12"/>
  <c r="AD151" i="14"/>
  <c r="AT93" i="13"/>
  <c r="AR138" i="13"/>
  <c r="AR79" i="12"/>
  <c r="BN131" i="15"/>
  <c r="AU86" i="5"/>
  <c r="BH97" i="13"/>
  <c r="BN89" i="10"/>
  <c r="AZ151" i="14"/>
  <c r="AC149" i="14"/>
  <c r="BJ81" i="5"/>
  <c r="AE97" i="12"/>
  <c r="AR139" i="10"/>
  <c r="BI106" i="13"/>
  <c r="AW63" i="5"/>
  <c r="AH77" i="13"/>
  <c r="AZ102" i="10"/>
  <c r="BJ123" i="15"/>
  <c r="AZ92" i="13"/>
  <c r="AG91" i="14"/>
  <c r="BL127" i="13"/>
  <c r="AI142" i="14"/>
  <c r="BA72" i="12"/>
  <c r="BP89" i="14"/>
  <c r="AI124" i="14"/>
  <c r="BJ151" i="15"/>
  <c r="AU94" i="5"/>
  <c r="BD92" i="10"/>
  <c r="AG107" i="15"/>
  <c r="AW63" i="14"/>
  <c r="AM112" i="15"/>
  <c r="BK133" i="14"/>
  <c r="AW66" i="14"/>
  <c r="BQ107" i="15"/>
  <c r="AC115" i="15"/>
  <c r="AL93" i="12"/>
  <c r="BE78" i="15"/>
  <c r="BI153" i="5"/>
  <c r="AJ106" i="15"/>
  <c r="AX114" i="13"/>
  <c r="BJ142" i="14"/>
  <c r="AE98" i="5"/>
  <c r="AO144" i="15"/>
  <c r="AX128" i="15"/>
  <c r="AB127" i="5"/>
  <c r="BO109" i="15"/>
  <c r="BF80" i="5"/>
  <c r="AP68" i="10"/>
  <c r="BN73" i="15"/>
  <c r="AM88" i="12"/>
  <c r="AT73" i="10"/>
  <c r="BN117" i="15"/>
  <c r="BN131" i="10"/>
  <c r="BH115" i="14"/>
  <c r="AL104" i="10"/>
  <c r="BH148" i="13"/>
  <c r="AJ57" i="14"/>
  <c r="AK72" i="14"/>
  <c r="BS137" i="12"/>
  <c r="BG78" i="5"/>
  <c r="AO95" i="13"/>
  <c r="AY113" i="15"/>
  <c r="BQ146" i="10"/>
  <c r="AX76" i="12"/>
  <c r="BV74" i="13"/>
  <c r="AT139" i="13"/>
  <c r="AC92" i="12"/>
  <c r="AL80" i="15"/>
  <c r="BU150" i="13"/>
  <c r="BQ140" i="5"/>
  <c r="BV99" i="13"/>
  <c r="BG140" i="15"/>
  <c r="AL103" i="15"/>
  <c r="BI97" i="12"/>
  <c r="AJ142" i="5"/>
  <c r="BF66" i="14"/>
  <c r="BV93" i="10"/>
  <c r="AB108" i="14"/>
  <c r="AN82" i="13"/>
  <c r="BV62" i="12"/>
  <c r="BS128" i="5"/>
  <c r="AZ87" i="5"/>
  <c r="AO119" i="10"/>
  <c r="BS86" i="5"/>
  <c r="BD147" i="12"/>
  <c r="AY126" i="5"/>
  <c r="BE88" i="15"/>
  <c r="AK66" i="15"/>
  <c r="AF124" i="15"/>
  <c r="BO76" i="10"/>
  <c r="AJ149" i="12"/>
  <c r="BA107" i="5"/>
  <c r="BN135" i="12"/>
  <c r="AV116" i="5"/>
  <c r="BC126" i="14"/>
  <c r="BM101" i="14"/>
  <c r="AH100" i="10"/>
  <c r="AI154" i="15"/>
  <c r="AO79" i="12"/>
  <c r="BD105" i="10"/>
  <c r="BM73" i="12"/>
  <c r="BF145" i="15"/>
  <c r="AH117" i="5"/>
  <c r="AL119" i="15"/>
  <c r="BJ154" i="13"/>
  <c r="BN83" i="10"/>
  <c r="AV79" i="15"/>
  <c r="BR120" i="14"/>
  <c r="AP139" i="13"/>
  <c r="AS56" i="15"/>
  <c r="AN107" i="13"/>
  <c r="AE119" i="12"/>
  <c r="AW71" i="5"/>
  <c r="AS75" i="13"/>
  <c r="AR109" i="10"/>
  <c r="BU133" i="15"/>
  <c r="BQ99" i="5"/>
  <c r="AY116" i="12"/>
  <c r="BO138" i="13"/>
  <c r="AD103" i="10"/>
  <c r="AO78" i="15"/>
  <c r="BD96" i="14"/>
  <c r="BK120" i="12"/>
  <c r="AG117" i="12"/>
  <c r="BF113" i="13"/>
  <c r="BO150" i="14"/>
  <c r="BC111" i="10"/>
  <c r="BR89" i="13"/>
  <c r="AC138" i="13"/>
  <c r="AE107" i="15"/>
  <c r="BR147" i="10"/>
  <c r="AQ138" i="15"/>
  <c r="AX153" i="14"/>
  <c r="AI87" i="5"/>
  <c r="BR65" i="12"/>
  <c r="AU81" i="5"/>
  <c r="BR118" i="14"/>
  <c r="BP125" i="15"/>
  <c r="AQ130" i="10"/>
  <c r="AL70" i="14"/>
  <c r="AZ76" i="15"/>
  <c r="BL150" i="10"/>
  <c r="AP116" i="15"/>
  <c r="BD119" i="12"/>
  <c r="BH136" i="13"/>
  <c r="AR101" i="15"/>
  <c r="BE108" i="14"/>
  <c r="BA97" i="13"/>
  <c r="BM78" i="13"/>
  <c r="AB87" i="12"/>
  <c r="BB154" i="12"/>
  <c r="BH126" i="15"/>
  <c r="BC116" i="14"/>
  <c r="AB118" i="14"/>
  <c r="AN72" i="14"/>
  <c r="AC151" i="5"/>
  <c r="AO56" i="12"/>
  <c r="AW63" i="15"/>
  <c r="AN139" i="10"/>
  <c r="BU75" i="12"/>
  <c r="BV64" i="15"/>
  <c r="AP70" i="14"/>
  <c r="BK115" i="10"/>
  <c r="BA81" i="15"/>
  <c r="BG149" i="14"/>
  <c r="AP127" i="14"/>
  <c r="BR141" i="13"/>
  <c r="BC55" i="5"/>
  <c r="AR107" i="10"/>
  <c r="AT77" i="12"/>
  <c r="BR154" i="15"/>
  <c r="AI124" i="10"/>
  <c r="AM86" i="13"/>
  <c r="AT149" i="5"/>
  <c r="BN134" i="12"/>
  <c r="BJ58" i="12"/>
  <c r="BQ64" i="13"/>
  <c r="AC84" i="5"/>
  <c r="BN94" i="5"/>
  <c r="AU109" i="10"/>
  <c r="AR110" i="13"/>
  <c r="BV113" i="15"/>
  <c r="BH71" i="12"/>
  <c r="BD102" i="13"/>
  <c r="AC115" i="14"/>
  <c r="AX136" i="13"/>
  <c r="AN143" i="12"/>
  <c r="AI55" i="15"/>
  <c r="AW124" i="13"/>
  <c r="BB87" i="15"/>
  <c r="AJ105" i="12"/>
  <c r="AM131" i="15"/>
  <c r="BU147" i="12"/>
  <c r="BG120" i="13"/>
  <c r="AO115" i="12"/>
  <c r="AK113" i="14"/>
  <c r="AG87" i="5"/>
  <c r="AX110" i="14"/>
  <c r="BP125" i="10"/>
  <c r="BB146" i="10"/>
  <c r="BU144" i="15"/>
  <c r="AE141" i="12"/>
  <c r="AZ122" i="10"/>
  <c r="BS123" i="14"/>
  <c r="AX109" i="13"/>
  <c r="BN150" i="13"/>
  <c r="AZ89" i="14"/>
  <c r="BR56" i="14"/>
  <c r="BM121" i="13"/>
  <c r="AX124" i="10"/>
  <c r="AS113" i="15"/>
  <c r="BI111" i="15"/>
  <c r="BE154" i="5"/>
  <c r="BV71" i="15"/>
  <c r="AP126" i="13"/>
  <c r="AZ55" i="12"/>
  <c r="BI151" i="15"/>
  <c r="BQ102" i="5"/>
  <c r="BG126" i="15"/>
  <c r="AE88" i="13"/>
  <c r="AI74" i="12"/>
  <c r="BF80" i="14"/>
  <c r="AR150" i="15"/>
  <c r="AL75" i="12"/>
  <c r="BR93" i="15"/>
  <c r="AL138" i="14"/>
  <c r="AR143" i="12"/>
  <c r="BI116" i="12"/>
  <c r="BE151" i="12"/>
  <c r="AY70" i="15"/>
  <c r="BV119" i="5"/>
  <c r="BF93" i="13"/>
  <c r="AQ99" i="14"/>
  <c r="BU117" i="10"/>
  <c r="AH79" i="10"/>
  <c r="BE74" i="10"/>
  <c r="AY76" i="10"/>
  <c r="BO109" i="14"/>
  <c r="AZ112" i="12"/>
  <c r="AJ142" i="14"/>
  <c r="BP122" i="12"/>
  <c r="AT96" i="13"/>
  <c r="AY124" i="14"/>
  <c r="AI98" i="13"/>
  <c r="AV90" i="5"/>
  <c r="BR122" i="5"/>
  <c r="BK94" i="10"/>
  <c r="AY130" i="5"/>
  <c r="AM125" i="12"/>
  <c r="BO73" i="14"/>
  <c r="BD150" i="14"/>
  <c r="BU72" i="10"/>
  <c r="BL77" i="12"/>
  <c r="AY91" i="14"/>
  <c r="BB146" i="5"/>
  <c r="AJ103" i="12"/>
  <c r="BE142" i="10"/>
  <c r="AR149" i="15"/>
  <c r="AM91" i="12"/>
  <c r="BO64" i="13"/>
  <c r="BQ128" i="15"/>
  <c r="AD147" i="13"/>
  <c r="AI115" i="13"/>
  <c r="AG74" i="14"/>
  <c r="BF106" i="13"/>
  <c r="AK69" i="10"/>
  <c r="AZ110" i="13"/>
  <c r="BV55" i="13"/>
  <c r="BB94" i="13"/>
  <c r="AJ116" i="14"/>
  <c r="AE129" i="15"/>
  <c r="BL82" i="14"/>
  <c r="AL117" i="5"/>
  <c r="AY139" i="14"/>
  <c r="BJ94" i="12"/>
  <c r="AG90" i="10"/>
  <c r="BK106" i="12"/>
  <c r="BU146" i="12"/>
  <c r="BM124" i="13"/>
  <c r="BS137" i="10"/>
  <c r="BU102" i="12"/>
  <c r="AR143" i="15"/>
  <c r="AD125" i="13"/>
  <c r="BC113" i="5"/>
  <c r="AN96" i="13"/>
  <c r="BN84" i="14"/>
  <c r="AP90" i="10"/>
  <c r="AS118" i="10"/>
  <c r="BJ150" i="14"/>
  <c r="BG112" i="13"/>
  <c r="AE116" i="13"/>
  <c r="AW87" i="15"/>
  <c r="AS138" i="13"/>
  <c r="BJ88" i="15"/>
  <c r="BC102" i="15"/>
  <c r="AQ91" i="12"/>
  <c r="AU133" i="14"/>
  <c r="AL154" i="5"/>
  <c r="BN138" i="5"/>
  <c r="BJ66" i="10"/>
  <c r="AW128" i="13"/>
  <c r="AZ55" i="5"/>
  <c r="AO106" i="5"/>
  <c r="AV128" i="5"/>
  <c r="AY102" i="13"/>
  <c r="AP152" i="12"/>
  <c r="AF131" i="10"/>
  <c r="BC96" i="5"/>
  <c r="BF134" i="13"/>
  <c r="AU72" i="14"/>
  <c r="AL129" i="14"/>
  <c r="AH95" i="15"/>
  <c r="BT115" i="5"/>
  <c r="AQ58" i="12"/>
  <c r="BS69" i="13"/>
  <c r="AM121" i="15"/>
  <c r="AW124" i="5"/>
  <c r="BF109" i="10"/>
  <c r="BE145" i="14"/>
  <c r="AV112" i="14"/>
  <c r="AH144" i="13"/>
  <c r="BS72" i="15"/>
  <c r="BR59" i="15"/>
  <c r="BF80" i="12"/>
  <c r="BO144" i="12"/>
  <c r="AU95" i="12"/>
  <c r="AM117" i="5"/>
  <c r="BP111" i="15"/>
  <c r="BA85" i="12"/>
  <c r="BH86" i="13"/>
  <c r="AN116" i="13"/>
  <c r="AF110" i="12"/>
  <c r="AN141" i="12"/>
  <c r="AG57" i="12"/>
  <c r="BA106" i="14"/>
  <c r="BB68" i="12"/>
  <c r="BS56" i="14"/>
  <c r="AC118" i="13"/>
  <c r="BH114" i="5"/>
  <c r="BO93" i="12"/>
  <c r="BE73" i="12"/>
  <c r="AP113" i="13"/>
  <c r="AW127" i="15"/>
  <c r="AQ87" i="10"/>
  <c r="AD92" i="14"/>
  <c r="AJ62" i="10"/>
  <c r="BF82" i="13"/>
  <c r="AY75" i="15"/>
  <c r="AU91" i="5"/>
  <c r="AN146" i="14"/>
  <c r="BA139" i="15"/>
  <c r="AK151" i="12"/>
  <c r="BP65" i="5"/>
  <c r="AC149" i="15"/>
  <c r="BQ141" i="10"/>
  <c r="BE66" i="5"/>
  <c r="BV127" i="13"/>
  <c r="AN60" i="14"/>
  <c r="BK135" i="15"/>
  <c r="AJ87" i="15"/>
  <c r="AP131" i="10"/>
  <c r="AI142" i="13"/>
  <c r="BF149" i="15"/>
  <c r="BH151" i="10"/>
  <c r="BB66" i="10"/>
  <c r="AC152" i="5"/>
  <c r="AM96" i="14"/>
  <c r="AZ142" i="15"/>
  <c r="AE147" i="5"/>
  <c r="BC136" i="15"/>
  <c r="AQ137" i="13"/>
  <c r="AQ59" i="15"/>
  <c r="AU88" i="13"/>
  <c r="AQ134" i="12"/>
  <c r="BJ114" i="14"/>
  <c r="BP83" i="5"/>
  <c r="AL135" i="14"/>
  <c r="BM69" i="15"/>
  <c r="BT121" i="14"/>
  <c r="AB92" i="14"/>
  <c r="BQ118" i="15"/>
  <c r="AK150" i="12"/>
  <c r="BD149" i="10"/>
  <c r="AP121" i="15"/>
  <c r="AZ59" i="14"/>
  <c r="BR138" i="13"/>
  <c r="BG96" i="12"/>
  <c r="BC107" i="12"/>
  <c r="AE86" i="15"/>
  <c r="AN55" i="14"/>
  <c r="BB86" i="15"/>
  <c r="AZ127" i="5"/>
  <c r="BQ61" i="12"/>
  <c r="AV70" i="14"/>
  <c r="BL97" i="5"/>
  <c r="AQ108" i="13"/>
  <c r="AC88" i="5"/>
  <c r="BT63" i="10"/>
  <c r="AK138" i="15"/>
  <c r="AC103" i="12"/>
  <c r="BM55" i="13"/>
  <c r="AX101" i="15"/>
  <c r="AF96" i="15"/>
  <c r="AU67" i="5"/>
  <c r="BT140" i="10"/>
  <c r="BJ76" i="5"/>
  <c r="AB65" i="5"/>
  <c r="BQ130" i="5"/>
  <c r="BD134" i="13"/>
  <c r="BU85" i="5"/>
  <c r="BJ152" i="15"/>
  <c r="BE81" i="12"/>
  <c r="BF120" i="13"/>
  <c r="AF145" i="12"/>
  <c r="AY94" i="5"/>
  <c r="AH80" i="15"/>
  <c r="BF142" i="10"/>
  <c r="AK72" i="15"/>
  <c r="BP148" i="13"/>
  <c r="BD66" i="13"/>
  <c r="AU80" i="13"/>
  <c r="BS134" i="13"/>
  <c r="BA106" i="13"/>
  <c r="BE131" i="15"/>
  <c r="BG135" i="14"/>
  <c r="BA76" i="13"/>
  <c r="BK123" i="10"/>
  <c r="BS101" i="13"/>
  <c r="AD91" i="15"/>
  <c r="AO147" i="13"/>
  <c r="AE102" i="13"/>
  <c r="AP136" i="12"/>
  <c r="BO142" i="15"/>
  <c r="AK94" i="5"/>
  <c r="AT107" i="14"/>
  <c r="BM136" i="15"/>
  <c r="AW96" i="14"/>
  <c r="BI62" i="12"/>
  <c r="AW151" i="5"/>
  <c r="BP78" i="10"/>
  <c r="BL89" i="12"/>
  <c r="BI112" i="13"/>
  <c r="AC84" i="14"/>
  <c r="AN101" i="14"/>
  <c r="AX125" i="13"/>
  <c r="BD127" i="15"/>
  <c r="BP123" i="15"/>
  <c r="BP61" i="13"/>
  <c r="AC72" i="14"/>
  <c r="AC78" i="14"/>
  <c r="BT55" i="10"/>
  <c r="AY81" i="13"/>
  <c r="BR78" i="12"/>
  <c r="BK75" i="15"/>
  <c r="BI92" i="13"/>
  <c r="AV119" i="12"/>
  <c r="AS79" i="15"/>
  <c r="BU70" i="5"/>
  <c r="BB92" i="10"/>
  <c r="BP93" i="15"/>
  <c r="BA70" i="13"/>
  <c r="BB60" i="15"/>
  <c r="BP68" i="5"/>
  <c r="BQ143" i="12"/>
  <c r="BN134" i="10"/>
  <c r="BL94" i="12"/>
  <c r="AG59" i="15"/>
  <c r="BC102" i="13"/>
  <c r="BA57" i="5"/>
  <c r="BB128" i="14"/>
  <c r="BC60" i="14"/>
  <c r="BS133" i="10"/>
  <c r="AB101" i="10"/>
  <c r="BG70" i="10"/>
  <c r="AW135" i="15"/>
  <c r="BO115" i="13"/>
  <c r="AM67" i="14"/>
  <c r="BB122" i="13"/>
  <c r="BF141" i="5"/>
  <c r="AN104" i="12"/>
  <c r="BL94" i="15"/>
  <c r="BG137" i="12"/>
  <c r="BF125" i="14"/>
  <c r="BF147" i="13"/>
  <c r="BG103" i="10"/>
  <c r="BD71" i="10"/>
  <c r="AX130" i="12"/>
  <c r="BH82" i="10"/>
  <c r="AN136" i="13"/>
  <c r="AK117" i="13"/>
  <c r="AK74" i="15"/>
  <c r="AD111" i="10"/>
  <c r="BU142" i="10"/>
  <c r="AR56" i="12"/>
  <c r="AK117" i="12"/>
  <c r="AE91" i="10"/>
  <c r="BN145" i="12"/>
  <c r="AH107" i="12"/>
  <c r="AT85" i="10"/>
  <c r="AD130" i="15"/>
  <c r="BV93" i="12"/>
  <c r="BU121" i="13"/>
  <c r="AR130" i="14"/>
  <c r="BB121" i="5"/>
  <c r="BQ122" i="15"/>
  <c r="AZ55" i="13"/>
  <c r="AL119" i="12"/>
  <c r="AJ98" i="10"/>
  <c r="BP154" i="15"/>
  <c r="BF152" i="13"/>
  <c r="AK86" i="12"/>
  <c r="BT146" i="12"/>
  <c r="AE103" i="5"/>
  <c r="BJ118" i="5"/>
  <c r="AN82" i="15"/>
  <c r="AG99" i="15"/>
  <c r="AL83" i="12"/>
  <c r="AQ63" i="13"/>
  <c r="BR112" i="15"/>
  <c r="BU99" i="13"/>
  <c r="AV84" i="15"/>
  <c r="AE140" i="12"/>
  <c r="AT91" i="14"/>
  <c r="AD108" i="15"/>
  <c r="BI78" i="13"/>
  <c r="BM123" i="5"/>
  <c r="AG134" i="13"/>
  <c r="AK70" i="13"/>
  <c r="BP94" i="12"/>
  <c r="BV76" i="12"/>
  <c r="AS55" i="10"/>
  <c r="AU127" i="5"/>
  <c r="AY152" i="5"/>
  <c r="BO129" i="5"/>
  <c r="AV62" i="12"/>
  <c r="AJ114" i="12"/>
  <c r="BT89" i="13"/>
  <c r="AG68" i="12"/>
  <c r="AC153" i="10"/>
  <c r="BL104" i="12"/>
  <c r="BN92" i="13"/>
  <c r="AK123" i="15"/>
  <c r="BI138" i="10"/>
  <c r="AN110" i="14"/>
  <c r="BB91" i="12"/>
  <c r="BA138" i="14"/>
  <c r="AF141" i="5"/>
  <c r="BN127" i="13"/>
  <c r="BP88" i="12"/>
  <c r="BL88" i="5"/>
  <c r="BL58" i="12"/>
  <c r="AM119" i="14"/>
  <c r="BJ119" i="13"/>
  <c r="AK105" i="15"/>
  <c r="AW76" i="14"/>
  <c r="AE123" i="12"/>
  <c r="BJ100" i="13"/>
  <c r="AZ93" i="10"/>
  <c r="AF110" i="10"/>
  <c r="AJ110" i="10"/>
  <c r="AT103" i="12"/>
  <c r="AJ111" i="5"/>
  <c r="AK113" i="15"/>
  <c r="AH101" i="14"/>
  <c r="AW131" i="5"/>
  <c r="AH79" i="14"/>
  <c r="AZ93" i="14"/>
  <c r="BE108" i="15"/>
  <c r="AS58" i="13"/>
  <c r="AI85" i="12"/>
  <c r="AF148" i="10"/>
  <c r="AH63" i="15"/>
  <c r="AP68" i="5"/>
  <c r="AV102" i="15"/>
  <c r="AM111" i="15"/>
  <c r="AS92" i="5"/>
  <c r="BV56" i="15"/>
  <c r="AN148" i="14"/>
  <c r="AJ141" i="15"/>
  <c r="BV64" i="10"/>
  <c r="BO99" i="14"/>
  <c r="AU79" i="13"/>
  <c r="AL61" i="12"/>
  <c r="BI108" i="15"/>
  <c r="BV112" i="10"/>
  <c r="AU78" i="14"/>
  <c r="BI119" i="5"/>
  <c r="AD135" i="10"/>
  <c r="AG117" i="15"/>
  <c r="BS78" i="15"/>
  <c r="AM154" i="13"/>
  <c r="BO133" i="15"/>
  <c r="AV91" i="12"/>
  <c r="AX143" i="12"/>
  <c r="AV64" i="14"/>
  <c r="BR92" i="15"/>
  <c r="BO133" i="14"/>
  <c r="BR107" i="12"/>
  <c r="AI83" i="10"/>
  <c r="AZ113" i="14"/>
  <c r="BG94" i="12"/>
  <c r="AF68" i="15"/>
  <c r="BL143" i="13"/>
  <c r="AQ143" i="10"/>
  <c r="BN77" i="14"/>
  <c r="BH83" i="10"/>
  <c r="BG145" i="10"/>
  <c r="AQ101" i="14"/>
  <c r="AP98" i="12"/>
  <c r="AR136" i="10"/>
  <c r="AD147" i="5"/>
  <c r="AS99" i="15"/>
  <c r="AZ152" i="10"/>
  <c r="AB92" i="10"/>
  <c r="BM103" i="15"/>
  <c r="BJ118" i="13"/>
  <c r="AE102" i="15"/>
  <c r="BU72" i="15"/>
  <c r="BF55" i="13"/>
  <c r="AC145" i="5"/>
  <c r="BS154" i="13"/>
  <c r="BB116" i="12"/>
  <c r="AO83" i="10"/>
  <c r="AB113" i="5"/>
  <c r="BH140" i="5"/>
  <c r="AW140" i="5"/>
  <c r="AO138" i="13"/>
  <c r="AG58" i="15"/>
  <c r="BI134" i="15"/>
  <c r="BM89" i="12"/>
  <c r="BQ154" i="14"/>
  <c r="AV77" i="14"/>
  <c r="AP123" i="14"/>
  <c r="AX100" i="14"/>
  <c r="AR100" i="10"/>
  <c r="AC55" i="12"/>
  <c r="BR92" i="5"/>
  <c r="AI115" i="14"/>
  <c r="BC90" i="13"/>
  <c r="BK153" i="15"/>
  <c r="BB124" i="15"/>
  <c r="BO129" i="12"/>
  <c r="BL121" i="13"/>
  <c r="AO148" i="15"/>
  <c r="AR150" i="5"/>
  <c r="AL129" i="10"/>
  <c r="AV139" i="10"/>
  <c r="AY83" i="14"/>
  <c r="AD107" i="5"/>
  <c r="AN56" i="5"/>
  <c r="BN84" i="10"/>
  <c r="AT100" i="12"/>
  <c r="BR147" i="5"/>
  <c r="BC88" i="13"/>
  <c r="BA116" i="15"/>
  <c r="AQ79" i="10"/>
  <c r="BB57" i="15"/>
  <c r="AB78" i="15"/>
  <c r="AG113" i="12"/>
  <c r="AR117" i="5"/>
  <c r="AM70" i="12"/>
  <c r="BQ116" i="15"/>
  <c r="BI117" i="13"/>
  <c r="AS60" i="10"/>
  <c r="BD110" i="12"/>
  <c r="AS56" i="5"/>
  <c r="BQ151" i="14"/>
  <c r="BI123" i="12"/>
  <c r="BA64" i="5"/>
  <c r="BN66" i="10"/>
  <c r="AP116" i="5"/>
  <c r="BQ87" i="13"/>
  <c r="AE124" i="5"/>
  <c r="AO63" i="5"/>
  <c r="AE79" i="14"/>
  <c r="BN95" i="5"/>
  <c r="AH74" i="12"/>
  <c r="BB134" i="10"/>
  <c r="AU135" i="10"/>
  <c r="AK76" i="10"/>
  <c r="BO105" i="12"/>
  <c r="AI58" i="12"/>
  <c r="BE151" i="5"/>
  <c r="BR103" i="14"/>
  <c r="BG143" i="10"/>
  <c r="BM78" i="12"/>
  <c r="AE59" i="10"/>
  <c r="BR149" i="10"/>
  <c r="BR98" i="15"/>
  <c r="AL118" i="13"/>
  <c r="AE135" i="10"/>
  <c r="AX81" i="5"/>
  <c r="AU64" i="14"/>
  <c r="AI97" i="12"/>
  <c r="BC72" i="12"/>
  <c r="AT84" i="15"/>
  <c r="BV73" i="10"/>
  <c r="BC99" i="12"/>
  <c r="AR110" i="5"/>
  <c r="BM64" i="5"/>
  <c r="AS78" i="15"/>
  <c r="AP73" i="5"/>
  <c r="BH76" i="12"/>
  <c r="AZ75" i="14"/>
  <c r="BT117" i="13"/>
  <c r="AW116" i="14"/>
  <c r="AR108" i="13"/>
  <c r="BF71" i="13"/>
  <c r="AC60" i="15"/>
  <c r="BJ140" i="10"/>
  <c r="AY143" i="13"/>
  <c r="BR86" i="13"/>
  <c r="AX133" i="5"/>
  <c r="AB96" i="14"/>
  <c r="BI85" i="12"/>
  <c r="AN109" i="13"/>
  <c r="AV109" i="5"/>
  <c r="BF123" i="10"/>
  <c r="AN81" i="13"/>
  <c r="AN63" i="10"/>
  <c r="BP67" i="13"/>
  <c r="BC83" i="12"/>
  <c r="BK115" i="13"/>
  <c r="BT65" i="15"/>
  <c r="AV96" i="15"/>
  <c r="BH81" i="15"/>
  <c r="BB84" i="15"/>
  <c r="BG109" i="12"/>
  <c r="BE90" i="12"/>
  <c r="BE104" i="15"/>
  <c r="BJ86" i="12"/>
  <c r="AZ80" i="12"/>
  <c r="BA81" i="10"/>
  <c r="BT110" i="14"/>
  <c r="BI148" i="14"/>
  <c r="BD70" i="13"/>
  <c r="AO105" i="5"/>
  <c r="AO84" i="14"/>
  <c r="AI95" i="12"/>
  <c r="BJ79" i="12"/>
  <c r="AQ113" i="10"/>
  <c r="AT82" i="5"/>
  <c r="BQ63" i="14"/>
  <c r="BS81" i="12"/>
  <c r="AO102" i="5"/>
  <c r="AS83" i="5"/>
  <c r="BU86" i="12"/>
  <c r="AD137" i="10"/>
  <c r="BU80" i="10"/>
  <c r="BN86" i="12"/>
  <c r="AB62" i="14"/>
  <c r="AG136" i="5"/>
  <c r="BF62" i="13"/>
  <c r="BG83" i="5"/>
  <c r="BQ107" i="10"/>
  <c r="AY80" i="14"/>
  <c r="AI59" i="14"/>
  <c r="AX133" i="14"/>
  <c r="AX94" i="12"/>
  <c r="BQ120" i="15"/>
  <c r="BE145" i="12"/>
  <c r="BB82" i="5"/>
  <c r="BQ84" i="10"/>
  <c r="AL139" i="15"/>
  <c r="BC121" i="15"/>
  <c r="BK55" i="15"/>
  <c r="BR71" i="14"/>
  <c r="BO90" i="10"/>
  <c r="AY138" i="10"/>
  <c r="BM142" i="10"/>
  <c r="AI137" i="14"/>
  <c r="BD76" i="10"/>
  <c r="AB154" i="10"/>
  <c r="AO75" i="10"/>
  <c r="BF60" i="15"/>
  <c r="AU116" i="14"/>
  <c r="BJ92" i="14"/>
  <c r="BR107" i="14"/>
  <c r="BK124" i="14"/>
  <c r="AH88" i="14"/>
  <c r="AZ132" i="5"/>
  <c r="AC87" i="13"/>
  <c r="AB77" i="15"/>
  <c r="AY74" i="15"/>
  <c r="AJ150" i="15"/>
  <c r="AS57" i="12"/>
  <c r="AP150" i="10"/>
  <c r="BG153" i="13"/>
  <c r="BJ128" i="14"/>
  <c r="BN153" i="10"/>
  <c r="AY82" i="10"/>
  <c r="AK94" i="12"/>
  <c r="AL67" i="10"/>
  <c r="BB76" i="5"/>
  <c r="AJ87" i="10"/>
  <c r="AD120" i="12"/>
  <c r="AZ146" i="10"/>
  <c r="AO103" i="5"/>
  <c r="AL130" i="14"/>
  <c r="AU105" i="15"/>
  <c r="AO83" i="14"/>
  <c r="BT131" i="13"/>
  <c r="AH95" i="5"/>
  <c r="AQ119" i="15"/>
  <c r="BO137" i="12"/>
  <c r="BU62" i="10"/>
  <c r="BQ119" i="15"/>
  <c r="BJ56" i="10"/>
  <c r="AJ107" i="13"/>
  <c r="AS132" i="14"/>
  <c r="BU89" i="13"/>
  <c r="AF106" i="13"/>
  <c r="AY64" i="12"/>
  <c r="BC154" i="12"/>
  <c r="BI95" i="15"/>
  <c r="AJ64" i="5"/>
  <c r="BI150" i="15"/>
  <c r="BU74" i="5"/>
  <c r="AK91" i="14"/>
  <c r="AK68" i="10"/>
  <c r="AD120" i="10"/>
  <c r="BD144" i="5"/>
  <c r="AH73" i="12"/>
  <c r="AJ103" i="10"/>
  <c r="BV152" i="5"/>
  <c r="BS137" i="14"/>
  <c r="AG133" i="12"/>
  <c r="AU84" i="10"/>
  <c r="AG153" i="15"/>
  <c r="AG137" i="13"/>
  <c r="AN144" i="13"/>
  <c r="AE152" i="12"/>
  <c r="BB72" i="14"/>
  <c r="BP124" i="10"/>
  <c r="AK62" i="10"/>
  <c r="BK61" i="15"/>
  <c r="BJ64" i="10"/>
  <c r="AK78" i="5"/>
  <c r="BC142" i="15"/>
  <c r="AV131" i="5"/>
  <c r="BR112" i="14"/>
  <c r="AE137" i="10"/>
  <c r="BR115" i="10"/>
  <c r="AQ107" i="5"/>
  <c r="BR99" i="5"/>
  <c r="BH101" i="15"/>
  <c r="BA116" i="13"/>
  <c r="AQ97" i="12"/>
  <c r="AB152" i="14"/>
  <c r="AF82" i="15"/>
  <c r="BD127" i="10"/>
  <c r="BG107" i="10"/>
  <c r="AJ64" i="10"/>
  <c r="AO64" i="10"/>
  <c r="BS114" i="15"/>
  <c r="AT70" i="15"/>
  <c r="AO63" i="10"/>
  <c r="AF70" i="13"/>
  <c r="BR131" i="14"/>
  <c r="AV74" i="12"/>
  <c r="AN134" i="14"/>
  <c r="BU71" i="5"/>
  <c r="BO69" i="5"/>
  <c r="AE94" i="15"/>
  <c r="AJ154" i="5"/>
  <c r="BL85" i="13"/>
  <c r="AK110" i="12"/>
  <c r="AW70" i="14"/>
  <c r="BF106" i="15"/>
  <c r="BI67" i="14"/>
  <c r="AT67" i="5"/>
  <c r="AS110" i="13"/>
  <c r="AN94" i="13"/>
  <c r="AS79" i="10"/>
  <c r="BB56" i="15"/>
  <c r="AP93" i="13"/>
  <c r="BF111" i="12"/>
  <c r="AG154" i="12"/>
  <c r="AJ74" i="10"/>
  <c r="AD131" i="13"/>
  <c r="BA74" i="14"/>
  <c r="AF143" i="5"/>
  <c r="BK72" i="5"/>
  <c r="AE87" i="12"/>
  <c r="BR131" i="13"/>
  <c r="BU101" i="5"/>
  <c r="BC149" i="12"/>
  <c r="BU96" i="5"/>
  <c r="AI55" i="14"/>
  <c r="BT76" i="15"/>
  <c r="AL98" i="13"/>
  <c r="BR108" i="15"/>
  <c r="BH95" i="13"/>
  <c r="AS90" i="12"/>
  <c r="BJ125" i="5"/>
  <c r="BQ88" i="15"/>
  <c r="BB98" i="15"/>
  <c r="AJ74" i="13"/>
  <c r="BV148" i="12"/>
  <c r="BC58" i="13"/>
  <c r="BT153" i="10"/>
  <c r="BB128" i="5"/>
  <c r="BM99" i="12"/>
  <c r="BN154" i="10"/>
  <c r="AX110" i="13"/>
  <c r="BE130" i="15"/>
  <c r="BE57" i="15"/>
  <c r="AJ73" i="15"/>
  <c r="AF108" i="15"/>
  <c r="AN95" i="14"/>
  <c r="AH98" i="15"/>
  <c r="BU62" i="12"/>
  <c r="BU81" i="10"/>
  <c r="AM89" i="12"/>
  <c r="AB58" i="13"/>
  <c r="AO103" i="13"/>
  <c r="BP107" i="15"/>
  <c r="BD139" i="13"/>
  <c r="AH55" i="15"/>
  <c r="BU61" i="5"/>
  <c r="BC131" i="10"/>
  <c r="AS94" i="13"/>
  <c r="AC59" i="10"/>
  <c r="AP151" i="15"/>
  <c r="BL102" i="15"/>
  <c r="BT126" i="12"/>
  <c r="BC66" i="10"/>
  <c r="BD109" i="13"/>
  <c r="BF79" i="14"/>
  <c r="AV73" i="14"/>
  <c r="AU101" i="12"/>
  <c r="AY114" i="5"/>
  <c r="BL97" i="13"/>
  <c r="BC130" i="12"/>
  <c r="AX71" i="5"/>
  <c r="AW111" i="12"/>
  <c r="BI60" i="5"/>
  <c r="BE85" i="15"/>
  <c r="BV76" i="13"/>
  <c r="BI139" i="13"/>
  <c r="BG111" i="12"/>
  <c r="BF83" i="14"/>
  <c r="AJ61" i="5"/>
  <c r="BD130" i="14"/>
  <c r="AG133" i="15"/>
  <c r="BN112" i="15"/>
  <c r="AD110" i="5"/>
  <c r="BK97" i="10"/>
  <c r="BT121" i="5"/>
  <c r="AE123" i="5"/>
  <c r="BM118" i="14"/>
  <c r="AN147" i="13"/>
  <c r="AI104" i="12"/>
  <c r="AJ89" i="12"/>
  <c r="BL136" i="10"/>
  <c r="AF85" i="13"/>
  <c r="AU145" i="12"/>
  <c r="AY112" i="5"/>
  <c r="BE131" i="12"/>
  <c r="AO154" i="14"/>
  <c r="BI62" i="5"/>
  <c r="BP122" i="13"/>
  <c r="BA99" i="5"/>
  <c r="BM86" i="12"/>
  <c r="AU139" i="14"/>
  <c r="BT120" i="12"/>
  <c r="BG85" i="14"/>
  <c r="AH76" i="12"/>
  <c r="BG141" i="13"/>
  <c r="BE106" i="10"/>
  <c r="AF104" i="5"/>
  <c r="BC71" i="5"/>
  <c r="AJ122" i="12"/>
  <c r="AK93" i="5"/>
  <c r="AG119" i="12"/>
  <c r="BK112" i="5"/>
  <c r="BH145" i="12"/>
  <c r="AH60" i="14"/>
  <c r="BV148" i="13"/>
  <c r="BH83" i="15"/>
  <c r="BD84" i="15"/>
  <c r="AM81" i="13"/>
  <c r="BP123" i="14"/>
  <c r="AC116" i="5"/>
  <c r="AH132" i="5"/>
  <c r="BT69" i="12"/>
  <c r="BJ145" i="14"/>
  <c r="AL124" i="12"/>
  <c r="AI76" i="10"/>
  <c r="AK110" i="15"/>
  <c r="AP96" i="14"/>
  <c r="BB58" i="15"/>
  <c r="AB153" i="12"/>
  <c r="BC142" i="10"/>
  <c r="BM129" i="15"/>
  <c r="AG81" i="14"/>
  <c r="AN56" i="13"/>
  <c r="AS108" i="5"/>
  <c r="BC65" i="5"/>
  <c r="AS151" i="5"/>
  <c r="AK130" i="10"/>
  <c r="AH89" i="10"/>
  <c r="AX130" i="15"/>
  <c r="AT146" i="13"/>
  <c r="BR102" i="5"/>
  <c r="AI103" i="10"/>
  <c r="AY68" i="14"/>
  <c r="AS145" i="13"/>
  <c r="AS148" i="15"/>
  <c r="AU121" i="15"/>
  <c r="BS92" i="12"/>
  <c r="BF78" i="12"/>
  <c r="AR140" i="15"/>
  <c r="BG71" i="14"/>
  <c r="AD82" i="13"/>
  <c r="BQ70" i="12"/>
  <c r="AZ119" i="13"/>
  <c r="BQ150" i="10"/>
  <c r="BR98" i="14"/>
  <c r="BN141" i="12"/>
  <c r="AD73" i="10"/>
  <c r="AH64" i="5"/>
  <c r="AW133" i="15"/>
  <c r="AP70" i="12"/>
  <c r="BK100" i="15"/>
  <c r="BS59" i="5"/>
  <c r="AU100" i="13"/>
  <c r="BP64" i="14"/>
  <c r="AB121" i="13"/>
  <c r="BG123" i="14"/>
  <c r="AY69" i="13"/>
  <c r="AG149" i="13"/>
  <c r="AJ133" i="5"/>
  <c r="BH92" i="12"/>
  <c r="BN86" i="5"/>
  <c r="AM122" i="12"/>
  <c r="AJ94" i="13"/>
  <c r="AR126" i="13"/>
  <c r="BC101" i="13"/>
  <c r="AR80" i="10"/>
  <c r="BN132" i="13"/>
  <c r="AF145" i="10"/>
  <c r="AF69" i="15"/>
  <c r="BK100" i="12"/>
  <c r="BF104" i="15"/>
  <c r="BL142" i="12"/>
  <c r="BK151" i="14"/>
  <c r="BT133" i="14"/>
  <c r="AP146" i="14"/>
  <c r="BN150" i="5"/>
  <c r="AJ65" i="5"/>
  <c r="AO88" i="12"/>
  <c r="BN140" i="14"/>
  <c r="AT119" i="14"/>
  <c r="BP105" i="15"/>
  <c r="BN97" i="15"/>
  <c r="BN152" i="5"/>
  <c r="BD103" i="12"/>
  <c r="AK107" i="5"/>
  <c r="BK83" i="15"/>
  <c r="AP65" i="12"/>
  <c r="BP77" i="12"/>
  <c r="BI72" i="13"/>
  <c r="AW121" i="13"/>
  <c r="BC118" i="5"/>
  <c r="BI115" i="14"/>
  <c r="BA115" i="10"/>
  <c r="AP84" i="15"/>
  <c r="BP62" i="12"/>
  <c r="AQ84" i="12"/>
  <c r="AM147" i="12"/>
  <c r="BJ95" i="5"/>
  <c r="AL125" i="15"/>
  <c r="AH78" i="13"/>
  <c r="AC59" i="14"/>
  <c r="AU144" i="5"/>
  <c r="BG138" i="13"/>
  <c r="AZ92" i="14"/>
  <c r="AL99" i="12"/>
  <c r="AM72" i="5"/>
  <c r="BJ151" i="13"/>
  <c r="AR63" i="15"/>
  <c r="BO148" i="14"/>
  <c r="BK116" i="10"/>
  <c r="BT154" i="14"/>
  <c r="AJ66" i="10"/>
  <c r="BH130" i="12"/>
  <c r="AW82" i="15"/>
  <c r="BN135" i="10"/>
  <c r="BE62" i="10"/>
  <c r="BD119" i="13"/>
  <c r="AU72" i="12"/>
  <c r="BQ154" i="13"/>
  <c r="BO149" i="10"/>
  <c r="BD131" i="10"/>
  <c r="BR118" i="15"/>
  <c r="AE115" i="13"/>
  <c r="BK96" i="10"/>
  <c r="BR58" i="15"/>
  <c r="AE116" i="15"/>
  <c r="BF153" i="15"/>
  <c r="AP65" i="13"/>
  <c r="AM81" i="15"/>
  <c r="AQ127" i="5"/>
  <c r="AV89" i="15"/>
  <c r="BI92" i="5"/>
  <c r="BQ139" i="13"/>
  <c r="BR64" i="12"/>
  <c r="AT92" i="15"/>
  <c r="BE147" i="15"/>
  <c r="BF151" i="14"/>
  <c r="BA106" i="5"/>
  <c r="AJ97" i="12"/>
  <c r="AH153" i="12"/>
  <c r="AG111" i="14"/>
  <c r="BK150" i="14"/>
  <c r="AY138" i="5"/>
  <c r="BB144" i="10"/>
  <c r="AT147" i="15"/>
  <c r="BB72" i="10"/>
  <c r="AC137" i="5"/>
  <c r="AM129" i="12"/>
  <c r="AF153" i="14"/>
  <c r="BQ114" i="12"/>
  <c r="AC153" i="5"/>
  <c r="BG99" i="15"/>
  <c r="AJ130" i="15"/>
  <c r="AH82" i="13"/>
  <c r="AX128" i="5"/>
  <c r="AG118" i="15"/>
  <c r="AN126" i="12"/>
  <c r="AG125" i="10"/>
  <c r="AL124" i="13"/>
  <c r="BF140" i="5"/>
  <c r="AP75" i="5"/>
  <c r="AU80" i="14"/>
  <c r="BR113" i="5"/>
  <c r="BJ59" i="12"/>
  <c r="AV118" i="13"/>
  <c r="AE138" i="14"/>
  <c r="BU138" i="14"/>
  <c r="AM148" i="5"/>
  <c r="AS103" i="12"/>
  <c r="BL154" i="14"/>
  <c r="AR55" i="5"/>
  <c r="AP109" i="15"/>
  <c r="BF65" i="12"/>
  <c r="AN89" i="5"/>
  <c r="BM94" i="15"/>
  <c r="AI102" i="12"/>
  <c r="BO85" i="14"/>
  <c r="AN120" i="12"/>
  <c r="BB109" i="10"/>
  <c r="AM143" i="12"/>
  <c r="BC97" i="13"/>
  <c r="BO121" i="5"/>
  <c r="AH100" i="12"/>
  <c r="BE79" i="5"/>
  <c r="BQ153" i="14"/>
  <c r="AE144" i="14"/>
  <c r="AV80" i="15"/>
  <c r="BP115" i="13"/>
  <c r="AO63" i="15"/>
  <c r="BS88" i="14"/>
  <c r="BN88" i="14"/>
  <c r="BN102" i="13"/>
  <c r="AL88" i="12"/>
  <c r="AT133" i="13"/>
  <c r="BB86" i="5"/>
  <c r="BO55" i="15"/>
  <c r="AJ93" i="15"/>
  <c r="BR121" i="13"/>
  <c r="BB63" i="14"/>
  <c r="AM57" i="14"/>
  <c r="BP121" i="10"/>
  <c r="AV78" i="12"/>
  <c r="AL86" i="13"/>
  <c r="AY69" i="5"/>
  <c r="AZ69" i="12"/>
  <c r="BP114" i="5"/>
  <c r="AY110" i="15"/>
  <c r="AC73" i="5"/>
  <c r="BS64" i="5"/>
  <c r="AM127" i="15"/>
  <c r="BG114" i="5"/>
  <c r="AJ91" i="10"/>
  <c r="BP136" i="14"/>
  <c r="BT126" i="15"/>
  <c r="BE154" i="10"/>
  <c r="BI145" i="14"/>
  <c r="AM56" i="15"/>
  <c r="BM148" i="12"/>
  <c r="AT82" i="12"/>
  <c r="BE121" i="12"/>
  <c r="BR148" i="5"/>
  <c r="AT109" i="15"/>
  <c r="AE71" i="15"/>
  <c r="AT116" i="10"/>
  <c r="AU99" i="13"/>
  <c r="BF125" i="10"/>
  <c r="AT65" i="5"/>
  <c r="AL109" i="10"/>
  <c r="AB78" i="12"/>
  <c r="BK118" i="14"/>
  <c r="BP63" i="14"/>
  <c r="BJ114" i="12"/>
  <c r="AR140" i="12"/>
  <c r="AW66" i="13"/>
  <c r="AF147" i="14"/>
  <c r="BA62" i="10"/>
  <c r="BR149" i="5"/>
  <c r="BM132" i="14"/>
  <c r="BG72" i="13"/>
  <c r="AU118" i="15"/>
  <c r="AS76" i="10"/>
  <c r="BM134" i="13"/>
  <c r="BQ146" i="13"/>
  <c r="BH131" i="5"/>
  <c r="BO69" i="10"/>
  <c r="BQ71" i="13"/>
  <c r="AO152" i="12"/>
  <c r="AX131" i="13"/>
  <c r="BA118" i="13"/>
  <c r="AT56" i="13"/>
  <c r="BJ144" i="12"/>
  <c r="AF141" i="13"/>
  <c r="BI98" i="15"/>
  <c r="AJ104" i="12"/>
  <c r="BB122" i="15"/>
  <c r="BL130" i="13"/>
  <c r="BL97" i="12"/>
  <c r="BO147" i="5"/>
  <c r="AX80" i="13"/>
  <c r="AX128" i="10"/>
  <c r="AR117" i="14"/>
  <c r="BD154" i="13"/>
  <c r="AW144" i="14"/>
  <c r="BA94" i="15"/>
  <c r="BQ80" i="5"/>
  <c r="BL110" i="5"/>
  <c r="AC128" i="5"/>
  <c r="AT97" i="12"/>
  <c r="BF85" i="10"/>
  <c r="BI132" i="5"/>
  <c r="AU62" i="15"/>
  <c r="BJ148" i="10"/>
  <c r="AP145" i="15"/>
  <c r="AM130" i="10"/>
  <c r="AP115" i="13"/>
  <c r="AL150" i="13"/>
  <c r="AF64" i="12"/>
  <c r="BU140" i="10"/>
  <c r="BV147" i="5"/>
  <c r="AJ96" i="12"/>
  <c r="BQ121" i="5"/>
  <c r="AO126" i="10"/>
  <c r="AO103" i="14"/>
  <c r="AQ125" i="12"/>
  <c r="BD77" i="15"/>
  <c r="AD119" i="5"/>
  <c r="AJ146" i="14"/>
  <c r="AL121" i="13"/>
  <c r="AW75" i="12"/>
  <c r="BD149" i="12"/>
  <c r="AY145" i="15"/>
  <c r="BP86" i="10"/>
  <c r="AW139" i="5"/>
  <c r="BQ147" i="14"/>
  <c r="AV125" i="12"/>
  <c r="AZ110" i="14"/>
  <c r="AD144" i="14"/>
  <c r="BE67" i="12"/>
  <c r="AO116" i="12"/>
  <c r="AV107" i="5"/>
  <c r="AC62" i="13"/>
  <c r="BA82" i="15"/>
  <c r="BN93" i="15"/>
  <c r="BJ127" i="5"/>
  <c r="BK90" i="15"/>
  <c r="BO147" i="13"/>
  <c r="BT119" i="14"/>
  <c r="BE126" i="10"/>
  <c r="AC91" i="12"/>
  <c r="AQ83" i="12"/>
  <c r="AG79" i="13"/>
  <c r="BC152" i="12"/>
  <c r="AU138" i="15"/>
  <c r="BJ147" i="12"/>
  <c r="AD59" i="12"/>
  <c r="BP152" i="12"/>
  <c r="AJ68" i="5"/>
  <c r="BJ134" i="15"/>
  <c r="BP131" i="5"/>
  <c r="AJ135" i="12"/>
  <c r="AI134" i="15"/>
  <c r="AB109" i="10"/>
  <c r="BA95" i="12"/>
  <c r="BU103" i="15"/>
  <c r="AF101" i="13"/>
  <c r="AI119" i="5"/>
  <c r="BS104" i="14"/>
  <c r="BI74" i="10"/>
  <c r="BT147" i="5"/>
  <c r="BE77" i="15"/>
  <c r="BG144" i="5"/>
  <c r="BR142" i="15"/>
  <c r="BP92" i="15"/>
  <c r="AV149" i="15"/>
  <c r="AH126" i="12"/>
  <c r="AI57" i="15"/>
  <c r="BI138" i="13"/>
  <c r="BB140" i="13"/>
  <c r="BH137" i="15"/>
  <c r="AQ106" i="12"/>
  <c r="AF56" i="14"/>
  <c r="AX151" i="10"/>
  <c r="BR112" i="12"/>
  <c r="AH92" i="12"/>
  <c r="AE84" i="12"/>
  <c r="BD120" i="13"/>
  <c r="BK134" i="10"/>
  <c r="AV119" i="14"/>
  <c r="AY76" i="13"/>
  <c r="AI136" i="14"/>
  <c r="AE98" i="14"/>
  <c r="BN96" i="13"/>
  <c r="AK105" i="14"/>
  <c r="AD76" i="12"/>
  <c r="AK117" i="5"/>
  <c r="BT68" i="10"/>
  <c r="AW60" i="5"/>
  <c r="AJ77" i="5"/>
  <c r="AR120" i="12"/>
  <c r="AL70" i="5"/>
  <c r="AO113" i="13"/>
  <c r="AJ60" i="14"/>
  <c r="BJ142" i="15"/>
  <c r="AZ63" i="10"/>
  <c r="BQ63" i="10"/>
  <c r="BL115" i="14"/>
  <c r="BJ99" i="15"/>
  <c r="AR114" i="12"/>
  <c r="BP104" i="5"/>
  <c r="BU101" i="14"/>
  <c r="AV119" i="15"/>
  <c r="AF88" i="5"/>
  <c r="BC82" i="5"/>
  <c r="AQ87" i="5"/>
  <c r="AP128" i="10"/>
  <c r="BA121" i="12"/>
  <c r="AS147" i="5"/>
  <c r="AZ101" i="12"/>
  <c r="AP114" i="15"/>
  <c r="AO56" i="5"/>
  <c r="BB128" i="15"/>
  <c r="AU145" i="14"/>
  <c r="AW86" i="15"/>
  <c r="BQ133" i="13"/>
  <c r="AB89" i="10"/>
  <c r="AZ87" i="14"/>
  <c r="AG76" i="5"/>
  <c r="AL72" i="12"/>
  <c r="BJ125" i="13"/>
  <c r="AP136" i="13"/>
  <c r="BV147" i="10"/>
  <c r="AR115" i="13"/>
  <c r="AF149" i="12"/>
  <c r="BP139" i="12"/>
  <c r="AG86" i="12"/>
  <c r="AU106" i="10"/>
  <c r="AB116" i="10"/>
  <c r="BH116" i="5"/>
  <c r="AW123" i="15"/>
  <c r="AM120" i="15"/>
  <c r="AZ85" i="14"/>
  <c r="BO123" i="10"/>
  <c r="BC153" i="14"/>
  <c r="AP131" i="12"/>
  <c r="AC116" i="12"/>
  <c r="AM86" i="10"/>
  <c r="AN103" i="13"/>
  <c r="AT151" i="14"/>
  <c r="AK126" i="12"/>
  <c r="AF97" i="15"/>
  <c r="BA79" i="13"/>
  <c r="BL96" i="14"/>
  <c r="BT145" i="13"/>
  <c r="AV82" i="14"/>
  <c r="AO123" i="14"/>
  <c r="BV126" i="12"/>
  <c r="AU93" i="5"/>
  <c r="BQ92" i="14"/>
  <c r="BE85" i="12"/>
  <c r="AE144" i="12"/>
  <c r="AI138" i="14"/>
  <c r="AD66" i="5"/>
  <c r="BD83" i="14"/>
  <c r="AR111" i="14"/>
  <c r="BT103" i="12"/>
  <c r="BO121" i="13"/>
  <c r="AR70" i="12"/>
  <c r="BO149" i="12"/>
  <c r="AM76" i="15"/>
  <c r="BP115" i="5"/>
  <c r="AJ140" i="15"/>
  <c r="AI65" i="5"/>
  <c r="BR124" i="14"/>
  <c r="BF106" i="10"/>
  <c r="BK150" i="13"/>
  <c r="BO142" i="13"/>
  <c r="BC107" i="14"/>
  <c r="BT98" i="5"/>
  <c r="BI107" i="10"/>
  <c r="AQ63" i="5"/>
  <c r="AL67" i="15"/>
  <c r="AV138" i="12"/>
  <c r="AG104" i="10"/>
  <c r="AB140" i="12"/>
  <c r="AC90" i="15"/>
  <c r="AB142" i="13"/>
  <c r="BH150" i="13"/>
  <c r="BI60" i="10"/>
  <c r="BI124" i="10"/>
  <c r="BS67" i="10"/>
  <c r="BL154" i="15"/>
  <c r="AQ108" i="10"/>
  <c r="BT129" i="14"/>
  <c r="AY139" i="10"/>
  <c r="BO65" i="10"/>
  <c r="AB103" i="14"/>
  <c r="AT139" i="10"/>
  <c r="BC100" i="13"/>
  <c r="AJ113" i="15"/>
  <c r="AO109" i="14"/>
  <c r="AM67" i="15"/>
  <c r="BS148" i="15"/>
  <c r="BG56" i="10"/>
  <c r="AF111" i="15"/>
  <c r="AH124" i="14"/>
  <c r="AM115" i="10"/>
  <c r="AD94" i="10"/>
  <c r="BU117" i="14"/>
  <c r="AG112" i="5"/>
  <c r="BO96" i="14"/>
  <c r="BT88" i="14"/>
  <c r="AF107" i="10"/>
  <c r="BN131" i="13"/>
  <c r="BM98" i="10"/>
  <c r="BI104" i="10"/>
  <c r="BK76" i="13"/>
  <c r="AP99" i="12"/>
  <c r="AC83" i="5"/>
  <c r="BK94" i="14"/>
  <c r="BL135" i="5"/>
  <c r="BJ136" i="15"/>
  <c r="BT60" i="5"/>
  <c r="BS126" i="5"/>
  <c r="AX119" i="12"/>
  <c r="AS144" i="14"/>
  <c r="BB79" i="10"/>
  <c r="AN104" i="5"/>
  <c r="AJ130" i="14"/>
  <c r="AZ86" i="13"/>
  <c r="AJ134" i="10"/>
  <c r="AH146" i="14"/>
  <c r="AX98" i="15"/>
  <c r="AB130" i="15"/>
  <c r="BU67" i="15"/>
  <c r="BG65" i="5"/>
  <c r="BK97" i="15"/>
  <c r="AX74" i="15"/>
  <c r="AP87" i="15"/>
  <c r="AO132" i="14"/>
  <c r="AX59" i="13"/>
  <c r="AN127" i="15"/>
  <c r="BB118" i="15"/>
  <c r="BC104" i="13"/>
  <c r="AV118" i="14"/>
  <c r="AN93" i="15"/>
  <c r="BI152" i="12"/>
  <c r="BM137" i="5"/>
  <c r="BU80" i="12"/>
  <c r="AT89" i="5"/>
  <c r="BM149" i="15"/>
  <c r="AZ61" i="12"/>
  <c r="BG151" i="14"/>
  <c r="AY132" i="10"/>
  <c r="AO106" i="15"/>
  <c r="BF154" i="5"/>
  <c r="BV128" i="15"/>
  <c r="AI104" i="13"/>
  <c r="BC86" i="5"/>
  <c r="AD153" i="12"/>
  <c r="AY92" i="10"/>
  <c r="BO60" i="15"/>
  <c r="AC99" i="10"/>
  <c r="BF101" i="13"/>
  <c r="BB118" i="5"/>
  <c r="BM121" i="14"/>
  <c r="BO150" i="10"/>
  <c r="AS102" i="5"/>
  <c r="BI114" i="14"/>
  <c r="AD113" i="15"/>
  <c r="AJ73" i="12"/>
  <c r="AB59" i="15"/>
  <c r="AE79" i="10"/>
  <c r="AF153" i="5"/>
  <c r="BG105" i="10"/>
  <c r="AS110" i="5"/>
  <c r="AK85" i="15"/>
  <c r="AB145" i="10"/>
  <c r="AO98" i="12"/>
  <c r="AV72" i="10"/>
  <c r="BE64" i="5"/>
  <c r="AT105" i="12"/>
  <c r="BC94" i="14"/>
  <c r="AZ61" i="5"/>
  <c r="AF118" i="14"/>
  <c r="BJ147" i="5"/>
  <c r="BR64" i="10"/>
  <c r="BS135" i="12"/>
  <c r="BN72" i="5"/>
  <c r="AB126" i="13"/>
  <c r="BU81" i="12"/>
  <c r="AX63" i="15"/>
  <c r="BO140" i="10"/>
  <c r="BD148" i="14"/>
  <c r="AF115" i="10"/>
  <c r="AO130" i="15"/>
  <c r="AV128" i="13"/>
  <c r="AL84" i="15"/>
  <c r="AX115" i="5"/>
  <c r="AY117" i="13"/>
  <c r="BV75" i="13"/>
  <c r="BQ96" i="5"/>
  <c r="AP132" i="10"/>
  <c r="AJ128" i="5"/>
  <c r="AM141" i="13"/>
  <c r="AY60" i="5"/>
  <c r="BG98" i="14"/>
  <c r="AF72" i="5"/>
  <c r="AI93" i="15"/>
  <c r="AV83" i="13"/>
  <c r="AC107" i="15"/>
  <c r="BU74" i="13"/>
  <c r="BH118" i="15"/>
  <c r="BH144" i="14"/>
  <c r="BE76" i="13"/>
  <c r="AS128" i="5"/>
  <c r="BV121" i="13"/>
  <c r="AB65" i="14"/>
  <c r="BV77" i="14"/>
  <c r="AC106" i="5"/>
  <c r="BQ130" i="14"/>
  <c r="AF133" i="15"/>
  <c r="AQ111" i="13"/>
  <c r="AM140" i="12"/>
  <c r="AR112" i="14"/>
  <c r="AU60" i="15"/>
  <c r="BD139" i="15"/>
  <c r="AM90" i="13"/>
  <c r="BK108" i="15"/>
  <c r="AR98" i="14"/>
  <c r="AL58" i="12"/>
  <c r="BD141" i="15"/>
  <c r="BK154" i="13"/>
  <c r="AQ125" i="14"/>
  <c r="BL122" i="14"/>
  <c r="AV60" i="5"/>
  <c r="AK142" i="14"/>
  <c r="BO56" i="14"/>
  <c r="BJ135" i="15"/>
  <c r="AS103" i="15"/>
  <c r="BO81" i="10"/>
  <c r="AL107" i="13"/>
  <c r="AD55" i="13"/>
  <c r="AB78" i="13"/>
  <c r="AE74" i="15"/>
  <c r="AH97" i="12"/>
  <c r="BG68" i="15"/>
  <c r="BT87" i="12"/>
  <c r="AQ150" i="14"/>
  <c r="BR110" i="15"/>
  <c r="BH87" i="5"/>
  <c r="BE130" i="5"/>
  <c r="AC134" i="14"/>
  <c r="AD66" i="14"/>
  <c r="AS76" i="5"/>
  <c r="AN94" i="15"/>
  <c r="AV60" i="12"/>
  <c r="AB124" i="5"/>
  <c r="AB79" i="14"/>
  <c r="BF126" i="15"/>
  <c r="AS113" i="5"/>
  <c r="AP123" i="15"/>
  <c r="AQ117" i="12"/>
  <c r="BL93" i="10"/>
  <c r="BN144" i="14"/>
  <c r="AI96" i="10"/>
  <c r="AT112" i="15"/>
  <c r="AY154" i="10"/>
  <c r="AR90" i="15"/>
  <c r="AZ129" i="10"/>
  <c r="BM86" i="10"/>
  <c r="BG148" i="13"/>
  <c r="AD103" i="5"/>
  <c r="AJ148" i="12"/>
  <c r="BQ98" i="5"/>
  <c r="AZ104" i="10"/>
  <c r="AR75" i="13"/>
  <c r="BE61" i="12"/>
  <c r="BF137" i="15"/>
  <c r="AG55" i="10"/>
  <c r="AN66" i="13"/>
  <c r="AB56" i="5"/>
  <c r="BL87" i="5"/>
  <c r="BB110" i="13"/>
  <c r="BQ144" i="5"/>
  <c r="AQ74" i="12"/>
  <c r="BU150" i="10"/>
  <c r="BN113" i="5"/>
  <c r="BS146" i="12"/>
  <c r="BF124" i="15"/>
  <c r="BV80" i="12"/>
  <c r="BH110" i="14"/>
  <c r="BV98" i="12"/>
  <c r="AZ153" i="12"/>
  <c r="AY121" i="14"/>
  <c r="BU69" i="5"/>
  <c r="AF83" i="13"/>
  <c r="AN119" i="14"/>
  <c r="BP91" i="12"/>
  <c r="AJ149" i="13"/>
  <c r="AG131" i="5"/>
  <c r="BB129" i="13"/>
  <c r="BJ142" i="13"/>
  <c r="AV101" i="12"/>
  <c r="BB81" i="13"/>
  <c r="AL64" i="12"/>
  <c r="AO148" i="12"/>
  <c r="AN78" i="12"/>
  <c r="BC150" i="14"/>
  <c r="BH72" i="14"/>
  <c r="AT145" i="10"/>
  <c r="AZ111" i="14"/>
  <c r="BJ91" i="15"/>
  <c r="AC103" i="5"/>
  <c r="AN60" i="15"/>
  <c r="AB56" i="10"/>
  <c r="AV104" i="15"/>
  <c r="BV130" i="15"/>
  <c r="BP102" i="13"/>
  <c r="BI84" i="12"/>
  <c r="BV145" i="5"/>
  <c r="AI116" i="13"/>
  <c r="BT85" i="12"/>
  <c r="AF143" i="12"/>
  <c r="BQ73" i="13"/>
  <c r="AE125" i="14"/>
  <c r="BF115" i="5"/>
  <c r="AJ55" i="10"/>
  <c r="AM57" i="10"/>
  <c r="BS114" i="10"/>
  <c r="BF87" i="5"/>
  <c r="AJ60" i="10"/>
  <c r="BA152" i="15"/>
  <c r="AU101" i="15"/>
  <c r="AX92" i="5"/>
  <c r="BC130" i="13"/>
  <c r="AO90" i="14"/>
  <c r="AD100" i="5"/>
  <c r="BJ116" i="12"/>
  <c r="AW90" i="14"/>
  <c r="BA144" i="5"/>
  <c r="AS106" i="14"/>
  <c r="BA88" i="12"/>
  <c r="BP117" i="13"/>
  <c r="AC136" i="15"/>
  <c r="BK55" i="5"/>
  <c r="BT148" i="15"/>
  <c r="AP91" i="10"/>
  <c r="BQ117" i="13"/>
  <c r="BV70" i="10"/>
  <c r="AN89" i="15"/>
  <c r="BE146" i="14"/>
  <c r="AR72" i="10"/>
  <c r="BE133" i="14"/>
  <c r="AK81" i="15"/>
  <c r="AU116" i="12"/>
  <c r="AR134" i="13"/>
  <c r="AL140" i="5"/>
  <c r="AC123" i="10"/>
  <c r="AQ149" i="5"/>
  <c r="BE113" i="10"/>
  <c r="BD141" i="12"/>
  <c r="AJ101" i="13"/>
  <c r="AL118" i="15"/>
  <c r="AK64" i="15"/>
  <c r="AJ148" i="14"/>
  <c r="BF112" i="13"/>
  <c r="BA148" i="14"/>
  <c r="AS106" i="15"/>
  <c r="BH125" i="14"/>
  <c r="AC131" i="15"/>
  <c r="BT112" i="10"/>
  <c r="BI135" i="10"/>
  <c r="AT136" i="12"/>
  <c r="BC141" i="14"/>
  <c r="AU148" i="13"/>
  <c r="BN74" i="14"/>
  <c r="BK58" i="13"/>
  <c r="BU154" i="15"/>
  <c r="AL126" i="12"/>
  <c r="BI115" i="10"/>
  <c r="BS131" i="14"/>
  <c r="BB131" i="13"/>
  <c r="BQ83" i="13"/>
  <c r="AB147" i="12"/>
  <c r="AP120" i="12"/>
  <c r="AV133" i="14"/>
  <c r="AG91" i="13"/>
  <c r="AN130" i="5"/>
  <c r="BF143" i="13"/>
  <c r="AD100" i="13"/>
  <c r="BI69" i="15"/>
  <c r="AY93" i="13"/>
  <c r="AR83" i="14"/>
  <c r="AB102" i="12"/>
  <c r="BL152" i="13"/>
  <c r="BJ152" i="12"/>
  <c r="AE145" i="15"/>
  <c r="BD106" i="12"/>
  <c r="AF66" i="12"/>
  <c r="BV58" i="5"/>
  <c r="AN116" i="14"/>
  <c r="AH135" i="12"/>
  <c r="AR68" i="14"/>
  <c r="BJ103" i="15"/>
  <c r="AL131" i="14"/>
  <c r="AM55" i="14"/>
  <c r="AS78" i="10"/>
  <c r="AK118" i="14"/>
  <c r="BF152" i="10"/>
  <c r="AV134" i="10"/>
  <c r="BP83" i="14"/>
  <c r="BV66" i="5"/>
  <c r="BV65" i="10"/>
  <c r="AS87" i="12"/>
  <c r="AU129" i="14"/>
  <c r="BH93" i="14"/>
  <c r="AV117" i="13"/>
  <c r="AN152" i="12"/>
  <c r="AF89" i="10"/>
  <c r="BK118" i="15"/>
  <c r="AL65" i="13"/>
  <c r="BV151" i="5"/>
  <c r="AP85" i="13"/>
  <c r="AG145" i="5"/>
  <c r="BJ62" i="10"/>
  <c r="AN120" i="15"/>
  <c r="BU153" i="13"/>
  <c r="BN98" i="10"/>
  <c r="BB144" i="15"/>
  <c r="AN113" i="14"/>
  <c r="BJ117" i="14"/>
  <c r="AY103" i="10"/>
  <c r="AV140" i="10"/>
  <c r="BK145" i="13"/>
  <c r="BU119" i="14"/>
  <c r="AO126" i="15"/>
  <c r="BF89" i="10"/>
  <c r="BE90" i="13"/>
  <c r="AC139" i="10"/>
  <c r="BB127" i="14"/>
  <c r="BS122" i="12"/>
  <c r="BH104" i="14"/>
  <c r="AJ97" i="5"/>
  <c r="AR85" i="10"/>
  <c r="BI152" i="13"/>
  <c r="AE101" i="13"/>
  <c r="AD111" i="15"/>
  <c r="AY144" i="10"/>
  <c r="AZ76" i="14"/>
  <c r="BG90" i="14"/>
  <c r="BH96" i="5"/>
  <c r="BK85" i="13"/>
  <c r="BO79" i="15"/>
  <c r="AP67" i="15"/>
  <c r="BQ132" i="14"/>
  <c r="BP111" i="13"/>
  <c r="BG93" i="10"/>
  <c r="AN87" i="10"/>
  <c r="BE139" i="5"/>
  <c r="AR86" i="12"/>
  <c r="BN133" i="15"/>
  <c r="AM113" i="10"/>
  <c r="AV114" i="15"/>
  <c r="BK95" i="15"/>
  <c r="AT74" i="5"/>
  <c r="BA90" i="12"/>
  <c r="AP114" i="5"/>
  <c r="AR80" i="13"/>
  <c r="AE120" i="13"/>
  <c r="AR98" i="12"/>
  <c r="BJ67" i="15"/>
  <c r="BT105" i="5"/>
  <c r="BQ126" i="13"/>
  <c r="BI55" i="12"/>
  <c r="BF116" i="10"/>
  <c r="BC93" i="12"/>
  <c r="BI65" i="15"/>
  <c r="BL119" i="15"/>
  <c r="BE67" i="10"/>
  <c r="AW112" i="14"/>
  <c r="BT76" i="14"/>
  <c r="BU87" i="15"/>
  <c r="AS154" i="14"/>
  <c r="BF120" i="5"/>
  <c r="AV139" i="15"/>
  <c r="AC60" i="14"/>
  <c r="BL80" i="12"/>
  <c r="BQ109" i="15"/>
  <c r="AS66" i="10"/>
  <c r="AJ120" i="10"/>
  <c r="AC124" i="10"/>
  <c r="AS58" i="12"/>
  <c r="AT116" i="14"/>
  <c r="BN131" i="12"/>
  <c r="BG57" i="10"/>
  <c r="AN84" i="10"/>
  <c r="AO150" i="14"/>
  <c r="AM79" i="13"/>
  <c r="BE91" i="13"/>
  <c r="BA143" i="10"/>
  <c r="BV73" i="12"/>
  <c r="AN71" i="10"/>
  <c r="AF148" i="13"/>
  <c r="BT78" i="13"/>
  <c r="BG67" i="10"/>
  <c r="BT114" i="10"/>
  <c r="AU153" i="5"/>
  <c r="BO78" i="13"/>
  <c r="AM139" i="12"/>
  <c r="AM133" i="15"/>
  <c r="AQ91" i="15"/>
  <c r="AV147" i="15"/>
  <c r="BN81" i="12"/>
  <c r="BR101" i="5"/>
  <c r="AK79" i="13"/>
  <c r="BM148" i="10"/>
  <c r="AD108" i="13"/>
  <c r="AJ151" i="13"/>
  <c r="AM150" i="14"/>
  <c r="BS82" i="15"/>
  <c r="AN154" i="13"/>
  <c r="AJ120" i="12"/>
  <c r="BM125" i="10"/>
  <c r="BT62" i="10"/>
  <c r="BN125" i="10"/>
  <c r="AB145" i="15"/>
  <c r="BR75" i="13"/>
  <c r="BQ84" i="14"/>
  <c r="BA151" i="13"/>
  <c r="AI117" i="15"/>
  <c r="AX132" i="15"/>
  <c r="BC73" i="15"/>
  <c r="AU63" i="5"/>
  <c r="AR109" i="12"/>
  <c r="AV102" i="12"/>
  <c r="BR128" i="10"/>
  <c r="BS123" i="5"/>
  <c r="AI149" i="12"/>
  <c r="BT69" i="14"/>
  <c r="AL111" i="13"/>
  <c r="BO119" i="14"/>
  <c r="BM137" i="13"/>
  <c r="BJ109" i="12"/>
  <c r="BA100" i="13"/>
  <c r="AJ97" i="13"/>
  <c r="BC122" i="5"/>
  <c r="BC90" i="5"/>
  <c r="AJ119" i="13"/>
  <c r="BC96" i="10"/>
  <c r="AJ153" i="12"/>
  <c r="BT115" i="14"/>
  <c r="AG145" i="15"/>
  <c r="AJ143" i="10"/>
  <c r="AX79" i="15"/>
  <c r="BG95" i="14"/>
  <c r="AW67" i="15"/>
  <c r="AU154" i="14"/>
  <c r="AO143" i="5"/>
  <c r="BI57" i="5"/>
  <c r="BI76" i="12"/>
  <c r="BE113" i="5"/>
  <c r="AW69" i="15"/>
  <c r="BK130" i="12"/>
  <c r="BV109" i="15"/>
  <c r="AD112" i="15"/>
  <c r="AE81" i="10"/>
  <c r="BI106" i="10"/>
  <c r="AS66" i="13"/>
  <c r="BE102" i="10"/>
  <c r="BT94" i="15"/>
  <c r="AM91" i="10"/>
  <c r="BD143" i="12"/>
  <c r="BD94" i="15"/>
  <c r="BD91" i="10"/>
  <c r="BO110" i="5"/>
  <c r="BA143" i="12"/>
  <c r="AG113" i="10"/>
  <c r="BG74" i="13"/>
  <c r="AK97" i="5"/>
  <c r="AB144" i="10"/>
  <c r="AV69" i="5"/>
  <c r="BK66" i="13"/>
  <c r="AF141" i="14"/>
  <c r="AM93" i="5"/>
  <c r="AF93" i="12"/>
  <c r="AF145" i="14"/>
  <c r="BN139" i="10"/>
  <c r="AM76" i="5"/>
  <c r="AJ141" i="13"/>
  <c r="AZ131" i="14"/>
  <c r="BP90" i="10"/>
  <c r="AV152" i="13"/>
  <c r="BE112" i="12"/>
  <c r="AI118" i="12"/>
  <c r="AZ144" i="12"/>
  <c r="BG58" i="12"/>
  <c r="AF94" i="13"/>
  <c r="AQ122" i="12"/>
  <c r="BL151" i="13"/>
  <c r="AL150" i="14"/>
  <c r="AO99" i="15"/>
  <c r="BD107" i="15"/>
  <c r="AY73" i="15"/>
  <c r="AJ81" i="13"/>
  <c r="BH85" i="15"/>
  <c r="BK107" i="13"/>
  <c r="AC88" i="13"/>
  <c r="AX93" i="15"/>
  <c r="BK144" i="13"/>
  <c r="AQ94" i="10"/>
  <c r="AE62" i="14"/>
  <c r="AN93" i="12"/>
  <c r="BO134" i="14"/>
  <c r="AR73" i="12"/>
  <c r="BM62" i="5"/>
  <c r="AN127" i="12"/>
  <c r="AW152" i="5"/>
  <c r="BC60" i="12"/>
  <c r="AM88" i="13"/>
  <c r="AW105" i="13"/>
  <c r="AX146" i="14"/>
  <c r="AG113" i="15"/>
  <c r="AE124" i="15"/>
  <c r="BH58" i="14"/>
  <c r="AY103" i="14"/>
  <c r="AE70" i="5"/>
  <c r="AQ60" i="5"/>
  <c r="BG138" i="15"/>
  <c r="AQ151" i="12"/>
  <c r="BA63" i="15"/>
  <c r="AF153" i="12"/>
  <c r="BL86" i="5"/>
  <c r="BO111" i="10"/>
  <c r="AQ68" i="13"/>
  <c r="AH97" i="14"/>
  <c r="BM113" i="14"/>
  <c r="AK56" i="5"/>
  <c r="AC144" i="10"/>
  <c r="BM140" i="13"/>
  <c r="BD151" i="14"/>
  <c r="AO150" i="10"/>
  <c r="AI87" i="15"/>
  <c r="AX83" i="13"/>
  <c r="AW115" i="15"/>
  <c r="AD66" i="15"/>
  <c r="AX64" i="5"/>
  <c r="BI124" i="13"/>
  <c r="AD126" i="14"/>
  <c r="BS153" i="12"/>
  <c r="BS134" i="12"/>
  <c r="BJ117" i="10"/>
  <c r="AV90" i="13"/>
  <c r="AY102" i="5"/>
  <c r="AZ125" i="12"/>
  <c r="AB59" i="12"/>
  <c r="BL72" i="14"/>
  <c r="AB142" i="15"/>
  <c r="AS62" i="14"/>
  <c r="BI67" i="13"/>
  <c r="BN61" i="14"/>
  <c r="AZ62" i="10"/>
  <c r="AY138" i="15"/>
  <c r="AL148" i="14"/>
  <c r="AK137" i="12"/>
  <c r="BU99" i="12"/>
  <c r="AY150" i="5"/>
  <c r="BB123" i="15"/>
  <c r="BR113" i="10"/>
  <c r="BQ100" i="5"/>
  <c r="AE74" i="5"/>
  <c r="AX127" i="12"/>
  <c r="BS115" i="10"/>
  <c r="BE125" i="14"/>
  <c r="BE87" i="14"/>
  <c r="AY144" i="15"/>
  <c r="AQ129" i="12"/>
  <c r="AE78" i="15"/>
  <c r="BK139" i="12"/>
  <c r="BT104" i="14"/>
  <c r="BR125" i="15"/>
  <c r="BE61" i="14"/>
  <c r="AR130" i="10"/>
  <c r="BM101" i="10"/>
  <c r="BH137" i="10"/>
  <c r="AT81" i="10"/>
  <c r="BA83" i="5"/>
  <c r="AF77" i="5"/>
  <c r="AD84" i="15"/>
  <c r="AT76" i="12"/>
  <c r="BP67" i="14"/>
  <c r="BE140" i="10"/>
  <c r="BN76" i="14"/>
  <c r="AT110" i="10"/>
  <c r="BN140" i="15"/>
  <c r="BS107" i="13"/>
  <c r="BJ118" i="12"/>
  <c r="BC81" i="15"/>
  <c r="BK121" i="15"/>
  <c r="AD83" i="15"/>
  <c r="AQ76" i="5"/>
  <c r="BR57" i="10"/>
  <c r="AQ56" i="15"/>
  <c r="BF116" i="5"/>
  <c r="AG69" i="10"/>
  <c r="BV113" i="13"/>
  <c r="BR116" i="12"/>
  <c r="AF56" i="15"/>
  <c r="BE81" i="5"/>
  <c r="AW113" i="12"/>
  <c r="BO99" i="10"/>
  <c r="AZ132" i="15"/>
  <c r="AR93" i="15"/>
  <c r="BO98" i="13"/>
  <c r="AS107" i="12"/>
  <c r="AQ151" i="15"/>
  <c r="AN79" i="13"/>
  <c r="BG93" i="12"/>
  <c r="BF93" i="5"/>
  <c r="BH143" i="10"/>
  <c r="AP125" i="13"/>
  <c r="AG131" i="12"/>
  <c r="BE138" i="14"/>
  <c r="BO135" i="12"/>
  <c r="AF128" i="14"/>
  <c r="BM136" i="14"/>
  <c r="AE65" i="5"/>
  <c r="BM153" i="10"/>
  <c r="BE137" i="14"/>
  <c r="BM67" i="10"/>
  <c r="BA121" i="15"/>
  <c r="BV59" i="15"/>
  <c r="AD93" i="15"/>
  <c r="BP102" i="15"/>
  <c r="BT130" i="12"/>
  <c r="AF100" i="14"/>
  <c r="BE98" i="10"/>
  <c r="AI76" i="13"/>
  <c r="BI115" i="12"/>
  <c r="AU58" i="10"/>
  <c r="BL112" i="12"/>
  <c r="BV95" i="13"/>
  <c r="AL138" i="5"/>
  <c r="AX107" i="13"/>
  <c r="BP142" i="10"/>
  <c r="BG139" i="5"/>
  <c r="BU64" i="5"/>
  <c r="AH144" i="14"/>
  <c r="AH66" i="5"/>
  <c r="BC128" i="15"/>
  <c r="AH92" i="13"/>
  <c r="BR116" i="13"/>
  <c r="BC151" i="5"/>
  <c r="BN126" i="14"/>
  <c r="AI83" i="15"/>
  <c r="AG106" i="12"/>
  <c r="BC56" i="10"/>
  <c r="BK96" i="13"/>
  <c r="BN97" i="12"/>
  <c r="AH74" i="14"/>
  <c r="BH65" i="15"/>
  <c r="AF122" i="14"/>
  <c r="AQ141" i="15"/>
  <c r="AI67" i="15"/>
  <c r="BF97" i="12"/>
  <c r="BR147" i="15"/>
  <c r="AT66" i="15"/>
  <c r="BJ153" i="12"/>
  <c r="BD68" i="13"/>
  <c r="AF76" i="5"/>
  <c r="BC77" i="12"/>
  <c r="AU62" i="14"/>
  <c r="BG152" i="5"/>
  <c r="AE57" i="13"/>
  <c r="BF58" i="15"/>
  <c r="AB125" i="14"/>
  <c r="BP146" i="5"/>
  <c r="BS92" i="5"/>
  <c r="BI93" i="15"/>
  <c r="BN104" i="10"/>
  <c r="BG95" i="13"/>
  <c r="BT89" i="10"/>
  <c r="AG153" i="14"/>
  <c r="AM125" i="13"/>
  <c r="AR62" i="13"/>
  <c r="AF97" i="13"/>
  <c r="BH73" i="5"/>
  <c r="BD145" i="10"/>
  <c r="BH130" i="5"/>
  <c r="BH143" i="15"/>
  <c r="BH113" i="12"/>
  <c r="AH83" i="12"/>
  <c r="BA119" i="10"/>
  <c r="AN147" i="12"/>
  <c r="AG73" i="10"/>
  <c r="AC133" i="12"/>
  <c r="BB133" i="13"/>
  <c r="AD137" i="15"/>
  <c r="AZ62" i="15"/>
  <c r="AQ115" i="10"/>
  <c r="AR145" i="13"/>
  <c r="BK61" i="13"/>
  <c r="AB94" i="15"/>
  <c r="BU112" i="10"/>
  <c r="BR76" i="10"/>
  <c r="BQ110" i="12"/>
  <c r="BP108" i="14"/>
  <c r="BJ141" i="10"/>
  <c r="BI68" i="14"/>
  <c r="AK128" i="13"/>
  <c r="BA142" i="15"/>
  <c r="AN77" i="15"/>
  <c r="BU63" i="10"/>
  <c r="AC82" i="14"/>
  <c r="BN154" i="15"/>
  <c r="BJ102" i="5"/>
  <c r="AG96" i="12"/>
  <c r="AT87" i="10"/>
  <c r="AU125" i="12"/>
  <c r="AF75" i="10"/>
  <c r="AR60" i="5"/>
  <c r="BQ107" i="13"/>
  <c r="BA80" i="5"/>
  <c r="AR62" i="14"/>
  <c r="AG112" i="13"/>
  <c r="AV106" i="13"/>
  <c r="BG69" i="10"/>
  <c r="AZ56" i="13"/>
  <c r="AY101" i="15"/>
  <c r="BM55" i="14"/>
  <c r="AB140" i="15"/>
  <c r="AV153" i="10"/>
  <c r="BB126" i="12"/>
  <c r="BB139" i="13"/>
  <c r="AS130" i="15"/>
  <c r="BL89" i="14"/>
  <c r="AK144" i="12"/>
  <c r="AL140" i="12"/>
  <c r="AY137" i="13"/>
  <c r="AZ117" i="5"/>
  <c r="AV84" i="10"/>
  <c r="AT154" i="10"/>
  <c r="AH70" i="12"/>
  <c r="BF96" i="13"/>
  <c r="BA69" i="13"/>
  <c r="BM55" i="5"/>
  <c r="AZ65" i="10"/>
  <c r="BO96" i="12"/>
  <c r="AR92" i="10"/>
  <c r="AR122" i="15"/>
  <c r="AX150" i="5"/>
  <c r="BP97" i="14"/>
  <c r="BR55" i="15"/>
  <c r="AX135" i="12"/>
  <c r="BB130" i="12"/>
  <c r="AX120" i="12"/>
  <c r="AW142" i="12"/>
  <c r="BR109" i="5"/>
  <c r="BE68" i="12"/>
  <c r="AZ121" i="13"/>
  <c r="AE60" i="5"/>
  <c r="BJ98" i="12"/>
  <c r="AF145" i="13"/>
  <c r="AR135" i="15"/>
  <c r="AS83" i="14"/>
  <c r="AO152" i="13"/>
  <c r="BE124" i="13"/>
  <c r="AJ63" i="15"/>
  <c r="BT92" i="10"/>
  <c r="BK86" i="10"/>
  <c r="BA82" i="14"/>
  <c r="AR114" i="5"/>
  <c r="AQ71" i="13"/>
  <c r="BS153" i="10"/>
  <c r="BK67" i="12"/>
  <c r="BF123" i="5"/>
  <c r="BF114" i="5"/>
  <c r="BR114" i="5"/>
  <c r="AT60" i="13"/>
  <c r="BK128" i="5"/>
  <c r="BL103" i="14"/>
  <c r="AF144" i="15"/>
  <c r="BV71" i="10"/>
  <c r="AH78" i="15"/>
  <c r="AO109" i="10"/>
  <c r="BU64" i="14"/>
  <c r="BG88" i="5"/>
  <c r="AU137" i="12"/>
  <c r="AS142" i="13"/>
  <c r="AP101" i="12"/>
  <c r="AW106" i="12"/>
  <c r="AH81" i="10"/>
  <c r="AG128" i="10"/>
  <c r="AH81" i="15"/>
  <c r="AZ123" i="14"/>
  <c r="BV65" i="12"/>
  <c r="AS62" i="15"/>
  <c r="BD82" i="15"/>
  <c r="AY81" i="5"/>
  <c r="AX88" i="15"/>
  <c r="BD55" i="13"/>
  <c r="AK110" i="13"/>
  <c r="BL82" i="15"/>
  <c r="AS85" i="10"/>
  <c r="AL81" i="13"/>
  <c r="BQ140" i="14"/>
  <c r="AB139" i="10"/>
  <c r="BL80" i="14"/>
  <c r="AR62" i="5"/>
  <c r="BQ130" i="13"/>
  <c r="AR84" i="15"/>
  <c r="BS124" i="15"/>
  <c r="BL67" i="10"/>
  <c r="BM97" i="12"/>
  <c r="BN137" i="15"/>
  <c r="BD132" i="5"/>
  <c r="AH95" i="14"/>
  <c r="BM91" i="12"/>
  <c r="AS150" i="5"/>
  <c r="BT137" i="5"/>
  <c r="AC99" i="14"/>
  <c r="AS130" i="13"/>
  <c r="AE142" i="12"/>
  <c r="BE131" i="10"/>
  <c r="AK82" i="13"/>
  <c r="AO95" i="15"/>
  <c r="AR108" i="5"/>
  <c r="AC86" i="14"/>
  <c r="AL137" i="10"/>
  <c r="AY148" i="14"/>
  <c r="BT145" i="12"/>
  <c r="AY90" i="14"/>
  <c r="AV138" i="5"/>
  <c r="BR91" i="10"/>
  <c r="AU123" i="13"/>
  <c r="AG104" i="13"/>
  <c r="AD106" i="13"/>
  <c r="BP130" i="14"/>
  <c r="BO59" i="5"/>
  <c r="BL137" i="5"/>
  <c r="BP123" i="13"/>
  <c r="BM84" i="5"/>
  <c r="BH153" i="15"/>
  <c r="BU111" i="13"/>
  <c r="BE88" i="14"/>
  <c r="AJ143" i="5"/>
  <c r="AV86" i="10"/>
  <c r="AV64" i="10"/>
  <c r="BP55" i="10"/>
  <c r="AR55" i="13"/>
  <c r="BN57" i="12"/>
  <c r="BK64" i="15"/>
  <c r="AU122" i="15"/>
  <c r="AW135" i="14"/>
  <c r="BS87" i="5"/>
  <c r="AR153" i="10"/>
  <c r="AI122" i="13"/>
  <c r="BL139" i="5"/>
  <c r="AJ117" i="14"/>
  <c r="AK63" i="12"/>
  <c r="BT74" i="5"/>
  <c r="AV68" i="14"/>
  <c r="BU152" i="5"/>
  <c r="BE84" i="15"/>
  <c r="AL133" i="13"/>
  <c r="BR81" i="5"/>
  <c r="BS131" i="10"/>
  <c r="AJ72" i="10"/>
  <c r="AK59" i="14"/>
  <c r="BE116" i="14"/>
  <c r="AM116" i="10"/>
  <c r="BG87" i="14"/>
  <c r="BQ111" i="10"/>
  <c r="BJ63" i="14"/>
  <c r="AX85" i="15"/>
  <c r="AZ141" i="5"/>
  <c r="AK91" i="15"/>
  <c r="AM70" i="13"/>
  <c r="BN67" i="13"/>
  <c r="BQ80" i="12"/>
  <c r="BG139" i="10"/>
  <c r="BG68" i="5"/>
  <c r="AM122" i="15"/>
  <c r="AY92" i="12"/>
  <c r="BU118" i="15"/>
  <c r="AF131" i="5"/>
  <c r="AQ130" i="12"/>
  <c r="BJ122" i="10"/>
  <c r="BE83" i="15"/>
  <c r="BF101" i="10"/>
  <c r="BR69" i="5"/>
  <c r="BH132" i="14"/>
  <c r="AW102" i="14"/>
  <c r="AP56" i="10"/>
  <c r="AX132" i="10"/>
  <c r="BL66" i="5"/>
  <c r="AD110" i="15"/>
  <c r="AZ81" i="15"/>
  <c r="AS123" i="15"/>
  <c r="BB93" i="12"/>
  <c r="BU72" i="12"/>
  <c r="AI68" i="13"/>
  <c r="BA112" i="10"/>
  <c r="AB147" i="14"/>
  <c r="AS93" i="14"/>
  <c r="BV129" i="13"/>
  <c r="BH114" i="12"/>
  <c r="AI62" i="14"/>
  <c r="BV81" i="15"/>
  <c r="BA85" i="13"/>
  <c r="BD117" i="12"/>
  <c r="AP100" i="14"/>
  <c r="BD151" i="10"/>
  <c r="AD134" i="13"/>
  <c r="BG70" i="12"/>
  <c r="BL147" i="13"/>
  <c r="BK78" i="12"/>
  <c r="AY110" i="5"/>
  <c r="AU112" i="10"/>
  <c r="AI71" i="12"/>
  <c r="AH104" i="15"/>
  <c r="AS65" i="13"/>
  <c r="AZ147" i="5"/>
  <c r="AX108" i="14"/>
  <c r="BK154" i="12"/>
  <c r="AS143" i="5"/>
  <c r="BN104" i="12"/>
  <c r="AY129" i="14"/>
  <c r="AT62" i="14"/>
  <c r="AV55" i="13"/>
  <c r="AB74" i="15"/>
  <c r="BP119" i="13"/>
  <c r="BU93" i="5"/>
  <c r="AF151" i="10"/>
  <c r="BI95" i="14"/>
  <c r="AL84" i="13"/>
  <c r="AQ100" i="15"/>
  <c r="AY134" i="10"/>
  <c r="BB142" i="13"/>
  <c r="AU114" i="13"/>
  <c r="BB60" i="13"/>
  <c r="AI132" i="5"/>
  <c r="BQ135" i="14"/>
  <c r="BK88" i="15"/>
  <c r="BF139" i="13"/>
  <c r="BN104" i="13"/>
  <c r="AV123" i="10"/>
  <c r="BB110" i="12"/>
  <c r="AS76" i="13"/>
  <c r="BT148" i="10"/>
  <c r="BE76" i="15"/>
  <c r="AB103" i="12"/>
  <c r="BM137" i="12"/>
  <c r="BF148" i="5"/>
  <c r="AG154" i="14"/>
  <c r="AZ108" i="5"/>
  <c r="AM61" i="13"/>
  <c r="BS68" i="15"/>
  <c r="BL65" i="13"/>
  <c r="AR105" i="14"/>
  <c r="BG110" i="15"/>
  <c r="AG67" i="13"/>
  <c r="AL95" i="14"/>
  <c r="AK96" i="10"/>
  <c r="AZ91" i="13"/>
  <c r="BM107" i="13"/>
  <c r="BS152" i="13"/>
  <c r="AO127" i="5"/>
  <c r="AS136" i="14"/>
  <c r="AK77" i="10"/>
  <c r="AY121" i="10"/>
  <c r="BG92" i="15"/>
  <c r="BD132" i="10"/>
  <c r="BN104" i="15"/>
  <c r="BF132" i="15"/>
  <c r="AG99" i="14"/>
  <c r="AY115" i="10"/>
  <c r="AS98" i="14"/>
  <c r="AV89" i="5"/>
  <c r="AD134" i="14"/>
  <c r="BA104" i="13"/>
  <c r="BJ71" i="14"/>
  <c r="BR111" i="15"/>
  <c r="AU153" i="14"/>
  <c r="AY127" i="15"/>
  <c r="AT71" i="12"/>
  <c r="BQ108" i="14"/>
  <c r="BK132" i="10"/>
  <c r="AE115" i="14"/>
  <c r="BI123" i="10"/>
  <c r="AT63" i="15"/>
  <c r="BT58" i="14"/>
  <c r="AN112" i="15"/>
  <c r="BB129" i="12"/>
  <c r="AB154" i="14"/>
  <c r="BM151" i="5"/>
  <c r="BK133" i="5"/>
  <c r="BN94" i="14"/>
  <c r="BS136" i="12"/>
  <c r="AV63" i="14"/>
  <c r="BS103" i="10"/>
  <c r="AL137" i="14"/>
  <c r="AC96" i="13"/>
  <c r="AN97" i="12"/>
  <c r="BU59" i="14"/>
  <c r="AD119" i="12"/>
  <c r="AG141" i="12"/>
  <c r="BG80" i="10"/>
  <c r="BL114" i="12"/>
  <c r="AI56" i="15"/>
  <c r="BT143" i="14"/>
  <c r="BT87" i="14"/>
  <c r="BK77" i="12"/>
  <c r="AO81" i="10"/>
  <c r="AG66" i="5"/>
  <c r="AX115" i="10"/>
  <c r="BG56" i="15"/>
  <c r="AD116" i="13"/>
  <c r="BB56" i="12"/>
  <c r="BN87" i="15"/>
  <c r="BB80" i="14"/>
  <c r="AM146" i="15"/>
  <c r="BM135" i="10"/>
  <c r="BU71" i="13"/>
  <c r="AG107" i="14"/>
  <c r="AX129" i="14"/>
  <c r="BD75" i="15"/>
  <c r="BV58" i="15"/>
  <c r="BQ146" i="5"/>
  <c r="AX106" i="15"/>
  <c r="BB113" i="5"/>
  <c r="BP108" i="13"/>
  <c r="AK152" i="12"/>
  <c r="AV71" i="13"/>
  <c r="AL110" i="13"/>
  <c r="AX133" i="15"/>
  <c r="BA129" i="13"/>
  <c r="AB145" i="12"/>
  <c r="AU90" i="15"/>
  <c r="BD80" i="10"/>
  <c r="AU105" i="12"/>
  <c r="BC96" i="15"/>
  <c r="BA145" i="10"/>
  <c r="BT140" i="15"/>
  <c r="AX70" i="5"/>
  <c r="AP65" i="15"/>
  <c r="BV83" i="10"/>
  <c r="AF61" i="5"/>
  <c r="AR126" i="5"/>
  <c r="AB136" i="15"/>
  <c r="AI112" i="15"/>
  <c r="AN78" i="14"/>
  <c r="AV141" i="14"/>
  <c r="AP92" i="5"/>
  <c r="AR61" i="12"/>
  <c r="BM79" i="10"/>
  <c r="AV145" i="5"/>
  <c r="BD81" i="15"/>
  <c r="AM129" i="5"/>
  <c r="BM116" i="12"/>
  <c r="AC92" i="5"/>
  <c r="BE138" i="13"/>
  <c r="AC97" i="15"/>
  <c r="AR96" i="5"/>
  <c r="AC132" i="14"/>
  <c r="BU143" i="12"/>
  <c r="BL84" i="10"/>
  <c r="AS146" i="13"/>
  <c r="AR58" i="15"/>
  <c r="BT64" i="12"/>
  <c r="BC151" i="13"/>
  <c r="AW133" i="10"/>
  <c r="BK138" i="14"/>
  <c r="AK55" i="15"/>
  <c r="AJ150" i="12"/>
  <c r="BF147" i="5"/>
  <c r="AI132" i="13"/>
  <c r="AZ111" i="5"/>
  <c r="AB75" i="10"/>
  <c r="BB91" i="15"/>
  <c r="AF104" i="13"/>
  <c r="BE99" i="15"/>
  <c r="AE135" i="14"/>
  <c r="AN100" i="15"/>
  <c r="BE120" i="14"/>
  <c r="AR117" i="15"/>
  <c r="AE77" i="15"/>
  <c r="AX84" i="5"/>
  <c r="BL57" i="10"/>
  <c r="AC112" i="15"/>
  <c r="AO106" i="14"/>
  <c r="BE132" i="15"/>
  <c r="BK121" i="12"/>
  <c r="BO117" i="13"/>
  <c r="BT103" i="15"/>
  <c r="AJ117" i="13"/>
  <c r="AO66" i="14"/>
  <c r="BT69" i="13"/>
  <c r="AX99" i="13"/>
  <c r="AX84" i="15"/>
  <c r="BO103" i="12"/>
  <c r="AN102" i="5"/>
  <c r="BR95" i="12"/>
  <c r="AX105" i="10"/>
  <c r="BI122" i="5"/>
  <c r="AD141" i="10"/>
  <c r="BT116" i="13"/>
  <c r="AY153" i="14"/>
  <c r="BA124" i="15"/>
  <c r="AX136" i="14"/>
  <c r="BN76" i="12"/>
  <c r="BV152" i="13"/>
  <c r="BR123" i="10"/>
  <c r="BL110" i="14"/>
  <c r="BS60" i="12"/>
  <c r="AK60" i="15"/>
  <c r="AH107" i="15"/>
  <c r="AU142" i="13"/>
  <c r="BN98" i="5"/>
  <c r="AW121" i="15"/>
  <c r="BE100" i="12"/>
  <c r="AJ148" i="13"/>
  <c r="AM135" i="12"/>
  <c r="BV63" i="15"/>
  <c r="BM98" i="14"/>
  <c r="AP86" i="5"/>
  <c r="AY99" i="12"/>
  <c r="BM119" i="15"/>
  <c r="AB134" i="13"/>
  <c r="AN113" i="13"/>
  <c r="AI80" i="12"/>
  <c r="BJ66" i="13"/>
  <c r="AR92" i="5"/>
  <c r="BR149" i="13"/>
  <c r="AS66" i="15"/>
  <c r="AI109" i="13"/>
  <c r="AW65" i="12"/>
  <c r="BK105" i="14"/>
  <c r="AK110" i="5"/>
  <c r="BD114" i="10"/>
  <c r="BR63" i="13"/>
  <c r="BU129" i="10"/>
  <c r="AM140" i="15"/>
  <c r="AY71" i="12"/>
  <c r="BI57" i="14"/>
  <c r="AI145" i="5"/>
  <c r="AC71" i="10"/>
  <c r="BL154" i="5"/>
  <c r="AT75" i="5"/>
  <c r="BV121" i="12"/>
  <c r="AS81" i="15"/>
  <c r="BE132" i="14"/>
  <c r="BQ58" i="5"/>
  <c r="AS66" i="5"/>
  <c r="AK94" i="15"/>
  <c r="AR125" i="10"/>
  <c r="AO102" i="10"/>
  <c r="AP62" i="12"/>
  <c r="AM140" i="13"/>
  <c r="BQ114" i="15"/>
  <c r="AW104" i="10"/>
  <c r="BL128" i="13"/>
  <c r="AV111" i="10"/>
  <c r="BC95" i="15"/>
  <c r="AN56" i="15"/>
  <c r="AD72" i="12"/>
  <c r="AG68" i="13"/>
  <c r="BJ140" i="13"/>
  <c r="AJ101" i="12"/>
  <c r="BT126" i="13"/>
  <c r="BG139" i="15"/>
  <c r="AY113" i="10"/>
  <c r="AC147" i="13"/>
  <c r="AH136" i="13"/>
  <c r="AV141" i="10"/>
  <c r="BN90" i="13"/>
  <c r="BJ99" i="13"/>
  <c r="BH99" i="13"/>
  <c r="BD96" i="12"/>
  <c r="AJ56" i="14"/>
  <c r="BK126" i="14"/>
  <c r="BH65" i="13"/>
  <c r="AB133" i="14"/>
  <c r="BM76" i="15"/>
  <c r="BU65" i="15"/>
  <c r="BJ57" i="14"/>
  <c r="BA112" i="13"/>
  <c r="AW77" i="10"/>
  <c r="BA59" i="14"/>
  <c r="BB96" i="14"/>
  <c r="AV108" i="13"/>
  <c r="BD137" i="13"/>
  <c r="BV109" i="13"/>
  <c r="AY114" i="12"/>
  <c r="AN124" i="14"/>
  <c r="AM151" i="10"/>
  <c r="BV70" i="13"/>
  <c r="BK89" i="12"/>
  <c r="AO93" i="15"/>
  <c r="AW149" i="5"/>
  <c r="AK121" i="10"/>
  <c r="AQ69" i="13"/>
  <c r="AO128" i="5"/>
  <c r="BE63" i="12"/>
  <c r="AE67" i="5"/>
  <c r="AB93" i="15"/>
  <c r="BM77" i="15"/>
  <c r="AY85" i="15"/>
  <c r="BO60" i="13"/>
  <c r="AY101" i="12"/>
  <c r="AD60" i="14"/>
  <c r="AS56" i="10"/>
  <c r="BB148" i="12"/>
  <c r="AD97" i="15"/>
  <c r="AS70" i="12"/>
  <c r="BK63" i="5"/>
  <c r="BM119" i="14"/>
  <c r="BF70" i="13"/>
  <c r="BM128" i="10"/>
  <c r="AX112" i="12"/>
  <c r="BA73" i="15"/>
  <c r="AT77" i="14"/>
  <c r="BS135" i="13"/>
  <c r="BQ150" i="14"/>
  <c r="AG101" i="14"/>
  <c r="BD55" i="15"/>
  <c r="BT106" i="15"/>
  <c r="BM67" i="12"/>
  <c r="AE75" i="13"/>
  <c r="AY118" i="13"/>
  <c r="AG122" i="14"/>
  <c r="AF125" i="12"/>
  <c r="AH60" i="12"/>
  <c r="BE105" i="5"/>
  <c r="BO90" i="12"/>
  <c r="BK115" i="5"/>
  <c r="AX90" i="14"/>
  <c r="AD76" i="13"/>
  <c r="AG111" i="5"/>
  <c r="BS144" i="5"/>
  <c r="BO91" i="15"/>
  <c r="AB127" i="14"/>
  <c r="BK120" i="13"/>
  <c r="AZ95" i="15"/>
  <c r="BB136" i="5"/>
  <c r="AV124" i="12"/>
  <c r="AZ122" i="13"/>
  <c r="AQ108" i="15"/>
  <c r="AU84" i="15"/>
  <c r="AJ145" i="15"/>
  <c r="BU151" i="12"/>
  <c r="BG77" i="15"/>
  <c r="AL128" i="10"/>
  <c r="AW136" i="10"/>
  <c r="AO93" i="12"/>
  <c r="AI56" i="13"/>
  <c r="AD137" i="5"/>
  <c r="BS64" i="12"/>
  <c r="BB61" i="5"/>
  <c r="BN63" i="14"/>
  <c r="AU103" i="14"/>
  <c r="BM147" i="14"/>
  <c r="BT126" i="10"/>
  <c r="AD140" i="5"/>
  <c r="BC123" i="10"/>
  <c r="AY93" i="12"/>
  <c r="AN69" i="5"/>
  <c r="BI110" i="13"/>
  <c r="AR86" i="15"/>
  <c r="BB122" i="10"/>
  <c r="AE88" i="14"/>
  <c r="AO61" i="12"/>
  <c r="BI128" i="12"/>
  <c r="AC145" i="12"/>
  <c r="BU135" i="15"/>
  <c r="BE132" i="10"/>
  <c r="BS128" i="12"/>
  <c r="BQ93" i="12"/>
  <c r="AQ117" i="15"/>
  <c r="AL143" i="10"/>
  <c r="BD108" i="15"/>
  <c r="BE67" i="15"/>
  <c r="AB113" i="12"/>
  <c r="BB151" i="14"/>
  <c r="AT108" i="14"/>
  <c r="BM149" i="5"/>
  <c r="AH122" i="5"/>
  <c r="AD108" i="10"/>
  <c r="BT118" i="10"/>
  <c r="AW126" i="13"/>
  <c r="AY89" i="12"/>
  <c r="AZ99" i="13"/>
  <c r="AH108" i="5"/>
  <c r="AK60" i="10"/>
  <c r="BG106" i="10"/>
  <c r="BQ78" i="14"/>
  <c r="AS142" i="12"/>
  <c r="BC127" i="5"/>
  <c r="AP107" i="10"/>
  <c r="AP100" i="15"/>
  <c r="AG84" i="14"/>
  <c r="AI146" i="5"/>
  <c r="AV126" i="5"/>
  <c r="AJ80" i="10"/>
  <c r="BQ70" i="10"/>
  <c r="BJ109" i="14"/>
  <c r="BI81" i="5"/>
  <c r="AB110" i="12"/>
  <c r="AT110" i="12"/>
  <c r="BG139" i="12"/>
  <c r="AK87" i="15"/>
  <c r="BT73" i="13"/>
  <c r="AY108" i="15"/>
  <c r="BA124" i="5"/>
  <c r="AX66" i="15"/>
  <c r="AJ93" i="13"/>
  <c r="AK62" i="13"/>
  <c r="BJ121" i="12"/>
  <c r="BU135" i="14"/>
  <c r="BC136" i="13"/>
  <c r="AP106" i="14"/>
  <c r="AV89" i="13"/>
  <c r="AN91" i="10"/>
  <c r="AD98" i="12"/>
  <c r="BI77" i="13"/>
  <c r="AV86" i="15"/>
  <c r="AB116" i="13"/>
  <c r="AD116" i="14"/>
  <c r="AI140" i="15"/>
  <c r="AB154" i="15"/>
  <c r="BN74" i="5"/>
  <c r="AH103" i="14"/>
  <c r="AF106" i="15"/>
  <c r="AN71" i="12"/>
  <c r="AK153" i="10"/>
  <c r="BK63" i="15"/>
  <c r="AT144" i="15"/>
  <c r="AX76" i="10"/>
  <c r="AS99" i="13"/>
  <c r="AG139" i="12"/>
  <c r="AJ132" i="13"/>
  <c r="BQ75" i="13"/>
  <c r="BG130" i="13"/>
  <c r="AK135" i="15"/>
  <c r="AP91" i="14"/>
  <c r="AK84" i="13"/>
  <c r="AM124" i="10"/>
  <c r="BT131" i="12"/>
  <c r="AR141" i="13"/>
  <c r="AY65" i="13"/>
  <c r="AG78" i="13"/>
  <c r="AP102" i="12"/>
  <c r="AU61" i="5"/>
  <c r="BH85" i="14"/>
  <c r="AH93" i="14"/>
  <c r="BB125" i="12"/>
  <c r="AI105" i="14"/>
  <c r="BM100" i="15"/>
  <c r="AT105" i="13"/>
  <c r="AL131" i="15"/>
  <c r="BP66" i="12"/>
  <c r="BC102" i="14"/>
  <c r="AW124" i="12"/>
  <c r="AQ131" i="14"/>
  <c r="AW134" i="13"/>
  <c r="AQ69" i="14"/>
  <c r="AW77" i="14"/>
  <c r="BV106" i="15"/>
  <c r="BF98" i="13"/>
  <c r="AD130" i="10"/>
  <c r="BA124" i="12"/>
  <c r="BA76" i="15"/>
  <c r="AX63" i="13"/>
  <c r="BU79" i="15"/>
  <c r="BS78" i="14"/>
  <c r="AU62" i="12"/>
  <c r="BO135" i="15"/>
  <c r="BE102" i="14"/>
  <c r="AX148" i="12"/>
  <c r="BO68" i="13"/>
  <c r="BT150" i="15"/>
  <c r="AU123" i="12"/>
  <c r="BE136" i="13"/>
  <c r="AN125" i="13"/>
  <c r="BG68" i="13"/>
  <c r="BK82" i="5"/>
  <c r="AC141" i="13"/>
  <c r="AD82" i="15"/>
  <c r="BM104" i="12"/>
  <c r="AQ80" i="10"/>
  <c r="AR88" i="14"/>
  <c r="BJ61" i="13"/>
  <c r="BG129" i="10"/>
  <c r="AO147" i="5"/>
  <c r="BI98" i="5"/>
  <c r="AU118" i="14"/>
  <c r="BD55" i="12"/>
  <c r="BD86" i="5"/>
  <c r="BF64" i="14"/>
  <c r="AJ108" i="13"/>
  <c r="BR128" i="12"/>
  <c r="BD59" i="10"/>
  <c r="BR91" i="14"/>
  <c r="AF109" i="15"/>
  <c r="BQ113" i="15"/>
  <c r="AM98" i="5"/>
  <c r="BA130" i="13"/>
  <c r="AD150" i="10"/>
  <c r="AZ57" i="13"/>
  <c r="AY113" i="13"/>
  <c r="BM139" i="5"/>
  <c r="BE140" i="5"/>
  <c r="AF121" i="10"/>
  <c r="AN132" i="5"/>
  <c r="AC149" i="10"/>
  <c r="BF85" i="5"/>
  <c r="BP144" i="5"/>
  <c r="BU146" i="14"/>
  <c r="BJ92" i="10"/>
  <c r="AY103" i="5"/>
  <c r="AJ74" i="15"/>
  <c r="AV114" i="14"/>
  <c r="BG104" i="14"/>
  <c r="BO151" i="14"/>
  <c r="AH82" i="10"/>
  <c r="AR137" i="12"/>
  <c r="BH86" i="10"/>
  <c r="BL83" i="5"/>
  <c r="AY116" i="13"/>
  <c r="BA77" i="15"/>
  <c r="AW78" i="10"/>
  <c r="BK72" i="14"/>
  <c r="AN65" i="15"/>
  <c r="AE141" i="5"/>
  <c r="AV127" i="13"/>
  <c r="BR153" i="15"/>
  <c r="BG149" i="15"/>
  <c r="AY95" i="14"/>
  <c r="BD133" i="15"/>
  <c r="AW117" i="14"/>
  <c r="BI89" i="14"/>
  <c r="AM137" i="12"/>
  <c r="AZ138" i="10"/>
  <c r="AL87" i="10"/>
  <c r="AZ66" i="12"/>
  <c r="BS116" i="14"/>
  <c r="AQ129" i="15"/>
  <c r="AI125" i="12"/>
  <c r="AR66" i="15"/>
  <c r="BA121" i="14"/>
  <c r="BL153" i="12"/>
  <c r="AH124" i="5"/>
  <c r="AQ141" i="10"/>
  <c r="BO139" i="14"/>
  <c r="BT85" i="13"/>
  <c r="AS74" i="15"/>
  <c r="BD65" i="12"/>
  <c r="AK91" i="10"/>
  <c r="AR141" i="5"/>
  <c r="BQ129" i="15"/>
  <c r="AL94" i="13"/>
  <c r="AM78" i="5"/>
  <c r="BC94" i="15"/>
  <c r="BU62" i="13"/>
  <c r="BR84" i="12"/>
  <c r="BB84" i="14"/>
  <c r="BR109" i="13"/>
  <c r="BN134" i="15"/>
  <c r="AU144" i="13"/>
  <c r="BL124" i="13"/>
  <c r="BM128" i="12"/>
  <c r="AJ91" i="12"/>
  <c r="BD74" i="14"/>
  <c r="BH139" i="12"/>
  <c r="AO62" i="14"/>
  <c r="BU75" i="14"/>
  <c r="AM110" i="5"/>
  <c r="BG146" i="14"/>
  <c r="BO127" i="5"/>
  <c r="AJ134" i="13"/>
  <c r="BQ142" i="14"/>
  <c r="BB124" i="10"/>
  <c r="BF123" i="14"/>
  <c r="BN95" i="13"/>
  <c r="AW114" i="12"/>
  <c r="AR109" i="13"/>
  <c r="BF100" i="10"/>
  <c r="BK59" i="14"/>
  <c r="BD73" i="12"/>
  <c r="AX148" i="5"/>
  <c r="AM145" i="10"/>
  <c r="AW70" i="10"/>
  <c r="BQ141" i="15"/>
  <c r="BV148" i="5"/>
  <c r="AP109" i="12"/>
  <c r="BP86" i="15"/>
  <c r="BL150" i="14"/>
  <c r="BV88" i="14"/>
  <c r="AF147" i="15"/>
  <c r="AD150" i="14"/>
  <c r="AO89" i="5"/>
  <c r="AJ56" i="13"/>
  <c r="BB108" i="13"/>
  <c r="BG85" i="15"/>
  <c r="BR105" i="5"/>
  <c r="BM140" i="14"/>
  <c r="BO140" i="5"/>
  <c r="AM60" i="13"/>
  <c r="AB101" i="14"/>
  <c r="AL79" i="13"/>
  <c r="BU85" i="13"/>
  <c r="AL126" i="5"/>
  <c r="BS143" i="12"/>
  <c r="AO92" i="14"/>
  <c r="AN146" i="15"/>
  <c r="BP109" i="5"/>
  <c r="BV99" i="12"/>
  <c r="AV131" i="10"/>
  <c r="BL122" i="10"/>
  <c r="BO132" i="14"/>
  <c r="BA66" i="12"/>
  <c r="BN68" i="14"/>
  <c r="BK119" i="5"/>
  <c r="AO88" i="13"/>
  <c r="AY149" i="14"/>
  <c r="BK122" i="5"/>
  <c r="AU104" i="13"/>
  <c r="BG89" i="13"/>
  <c r="BD130" i="13"/>
  <c r="AI65" i="14"/>
  <c r="BG111" i="5"/>
  <c r="BU69" i="15"/>
  <c r="BR70" i="15"/>
  <c r="AU102" i="15"/>
  <c r="AW117" i="10"/>
  <c r="BB103" i="13"/>
  <c r="AD99" i="5"/>
  <c r="BK87" i="15"/>
  <c r="AD128" i="5"/>
  <c r="AU95" i="15"/>
  <c r="BR60" i="13"/>
  <c r="AR118" i="15"/>
  <c r="AP92" i="10"/>
  <c r="AQ138" i="10"/>
  <c r="AH130" i="10"/>
  <c r="BM92" i="14"/>
  <c r="AD149" i="13"/>
  <c r="BU96" i="10"/>
  <c r="BC145" i="10"/>
  <c r="AU86" i="14"/>
  <c r="AX127" i="5"/>
  <c r="BF139" i="10"/>
  <c r="AC70" i="13"/>
  <c r="BN147" i="12"/>
  <c r="AM95" i="5"/>
  <c r="BO110" i="12"/>
  <c r="BT133" i="12"/>
  <c r="BA65" i="5"/>
  <c r="AW75" i="10"/>
  <c r="BN80" i="5"/>
  <c r="AI133" i="10"/>
  <c r="AF90" i="5"/>
  <c r="BC95" i="14"/>
  <c r="BD84" i="13"/>
  <c r="AO122" i="13"/>
  <c r="AV101" i="10"/>
  <c r="BO122" i="13"/>
  <c r="AX127" i="13"/>
  <c r="AD62" i="13"/>
  <c r="AM58" i="10"/>
  <c r="AF74" i="14"/>
  <c r="AM138" i="14"/>
  <c r="AI108" i="15"/>
  <c r="AQ112" i="15"/>
  <c r="BD60" i="14"/>
  <c r="AS141" i="14"/>
  <c r="BB116" i="10"/>
  <c r="BV151" i="13"/>
  <c r="BO131" i="15"/>
  <c r="AE140" i="13"/>
  <c r="AX60" i="15"/>
  <c r="BC148" i="15"/>
  <c r="AI128" i="10"/>
  <c r="BA128" i="15"/>
  <c r="AC76" i="13"/>
  <c r="BU92" i="14"/>
  <c r="AG64" i="15"/>
  <c r="AI116" i="15"/>
  <c r="AZ132" i="14"/>
  <c r="BK98" i="14"/>
  <c r="BQ148" i="14"/>
  <c r="BD100" i="14"/>
  <c r="BF74" i="14"/>
  <c r="BN112" i="12"/>
  <c r="AH62" i="13"/>
  <c r="BR135" i="5"/>
  <c r="AI78" i="12"/>
  <c r="BK72" i="13"/>
  <c r="AL82" i="15"/>
  <c r="AH92" i="5"/>
  <c r="AG136" i="15"/>
  <c r="AF82" i="12"/>
  <c r="BH132" i="5"/>
  <c r="AH77" i="10"/>
  <c r="AF143" i="13"/>
  <c r="AE71" i="13"/>
  <c r="AF121" i="5"/>
  <c r="AY109" i="10"/>
  <c r="AH64" i="15"/>
  <c r="BL148" i="13"/>
  <c r="AO67" i="13"/>
  <c r="BB148" i="15"/>
  <c r="BN100" i="12"/>
  <c r="BU140" i="12"/>
  <c r="AB108" i="5"/>
  <c r="BL76" i="13"/>
  <c r="BB138" i="13"/>
  <c r="AX142" i="5"/>
  <c r="BC141" i="15"/>
  <c r="AT123" i="12"/>
  <c r="AV82" i="5"/>
  <c r="AE119" i="13"/>
  <c r="AF78" i="15"/>
  <c r="AE82" i="13"/>
  <c r="AF80" i="15"/>
  <c r="AO85" i="5"/>
  <c r="AK79" i="10"/>
  <c r="AH148" i="14"/>
  <c r="AE151" i="12"/>
  <c r="AR142" i="15"/>
  <c r="AT69" i="13"/>
  <c r="BJ113" i="14"/>
  <c r="BB131" i="15"/>
  <c r="BB108" i="10"/>
  <c r="AR82" i="14"/>
  <c r="AS130" i="10"/>
  <c r="AP63" i="14"/>
  <c r="AV99" i="5"/>
  <c r="BO139" i="15"/>
  <c r="AT98" i="12"/>
  <c r="BF105" i="15"/>
  <c r="AB89" i="12"/>
  <c r="AZ130" i="10"/>
  <c r="AG59" i="12"/>
  <c r="AJ90" i="14"/>
  <c r="BC147" i="14"/>
  <c r="BE128" i="14"/>
  <c r="AS133" i="12"/>
  <c r="AZ125" i="5"/>
  <c r="BP95" i="13"/>
  <c r="AV122" i="5"/>
  <c r="BF129" i="12"/>
  <c r="AN122" i="5"/>
  <c r="AF149" i="14"/>
  <c r="AR152" i="15"/>
  <c r="AH119" i="15"/>
  <c r="AD65" i="13"/>
  <c r="AL92" i="10"/>
  <c r="BJ74" i="14"/>
  <c r="BK120" i="5"/>
  <c r="AS150" i="14"/>
  <c r="AT118" i="5"/>
  <c r="BE63" i="14"/>
  <c r="BU103" i="10"/>
  <c r="BC119" i="13"/>
  <c r="AP74" i="5"/>
  <c r="AO118" i="10"/>
  <c r="BG128" i="13"/>
  <c r="AB71" i="5"/>
  <c r="BI88" i="10"/>
  <c r="BN152" i="14"/>
  <c r="BF91" i="12"/>
  <c r="AK117" i="10"/>
  <c r="AB135" i="15"/>
  <c r="BC154" i="10"/>
  <c r="AY153" i="15"/>
  <c r="BS112" i="13"/>
  <c r="AF76" i="13"/>
  <c r="BO150" i="5"/>
  <c r="BK110" i="15"/>
  <c r="AJ121" i="15"/>
  <c r="AS149" i="10"/>
  <c r="BJ120" i="13"/>
  <c r="BH138" i="14"/>
  <c r="BO103" i="13"/>
  <c r="BJ109" i="5"/>
  <c r="BV94" i="13"/>
  <c r="BG61" i="5"/>
  <c r="AW119" i="13"/>
  <c r="BM88" i="14"/>
  <c r="AO100" i="5"/>
  <c r="AI111" i="15"/>
  <c r="AC96" i="10"/>
  <c r="BH112" i="13"/>
  <c r="BK133" i="15"/>
  <c r="BR70" i="12"/>
  <c r="AZ80" i="5"/>
  <c r="AW122" i="12"/>
  <c r="BL150" i="12"/>
  <c r="BT74" i="14"/>
  <c r="BM99" i="14"/>
  <c r="AO84" i="5"/>
  <c r="AK98" i="15"/>
  <c r="AS116" i="5"/>
  <c r="AY111" i="12"/>
  <c r="AC64" i="5"/>
  <c r="AN63" i="15"/>
  <c r="AC67" i="13"/>
  <c r="AK76" i="13"/>
  <c r="BL91" i="12"/>
  <c r="AU105" i="14"/>
  <c r="BN103" i="10"/>
  <c r="BI94" i="15"/>
  <c r="BC93" i="15"/>
  <c r="AX127" i="14"/>
  <c r="BQ87" i="12"/>
  <c r="BL97" i="14"/>
  <c r="BP130" i="12"/>
  <c r="BS84" i="13"/>
  <c r="AU111" i="13"/>
  <c r="AD87" i="10"/>
  <c r="AY67" i="10"/>
  <c r="BG98" i="12"/>
  <c r="AQ78" i="15"/>
  <c r="AI132" i="15"/>
  <c r="BQ57" i="13"/>
  <c r="BN110" i="13"/>
  <c r="BR67" i="15"/>
  <c r="BD90" i="15"/>
  <c r="BM63" i="13"/>
  <c r="BD92" i="12"/>
  <c r="BJ141" i="5"/>
  <c r="AG91" i="15"/>
  <c r="AN88" i="15"/>
  <c r="AT103" i="14"/>
  <c r="AV144" i="15"/>
  <c r="BA132" i="13"/>
  <c r="AL75" i="13"/>
  <c r="BE116" i="15"/>
  <c r="BV121" i="5"/>
  <c r="BL86" i="14"/>
  <c r="AS117" i="12"/>
  <c r="BD79" i="15"/>
  <c r="BE77" i="12"/>
  <c r="BL151" i="14"/>
  <c r="BB80" i="5"/>
  <c r="BH67" i="13"/>
  <c r="AI83" i="5"/>
  <c r="AZ154" i="13"/>
  <c r="BM75" i="15"/>
  <c r="AG77" i="12"/>
  <c r="AT142" i="10"/>
  <c r="BH101" i="13"/>
  <c r="AX108" i="13"/>
  <c r="AQ153" i="12"/>
  <c r="BQ75" i="14"/>
  <c r="BH68" i="15"/>
  <c r="BA107" i="15"/>
  <c r="AL115" i="10"/>
  <c r="AF96" i="14"/>
  <c r="BH148" i="15"/>
  <c r="AI63" i="10"/>
  <c r="AW132" i="14"/>
  <c r="BE78" i="14"/>
  <c r="AD141" i="14"/>
  <c r="BD153" i="12"/>
  <c r="BI64" i="5"/>
  <c r="BA102" i="5"/>
  <c r="BC87" i="15"/>
  <c r="BA115" i="12"/>
  <c r="BC152" i="15"/>
  <c r="BH141" i="10"/>
  <c r="AY97" i="15"/>
  <c r="AU82" i="13"/>
  <c r="AI83" i="14"/>
  <c r="BC149" i="14"/>
  <c r="BQ144" i="15"/>
  <c r="AW83" i="12"/>
  <c r="AC138" i="10"/>
  <c r="BA147" i="15"/>
  <c r="BI103" i="14"/>
  <c r="BK94" i="5"/>
  <c r="AB148" i="12"/>
  <c r="AT115" i="15"/>
  <c r="AW132" i="10"/>
  <c r="BO74" i="12"/>
  <c r="BJ124" i="13"/>
  <c r="BQ119" i="12"/>
  <c r="AI78" i="5"/>
  <c r="AO84" i="10"/>
  <c r="AC144" i="15"/>
  <c r="BI126" i="13"/>
  <c r="AG57" i="14"/>
  <c r="BL127" i="14"/>
  <c r="BE102" i="15"/>
  <c r="AF79" i="15"/>
  <c r="AN72" i="13"/>
  <c r="AS72" i="14"/>
  <c r="AI110" i="12"/>
  <c r="AU124" i="13"/>
  <c r="AX77" i="12"/>
  <c r="AG132" i="13"/>
  <c r="AS122" i="12"/>
  <c r="BI101" i="13"/>
  <c r="BA145" i="15"/>
  <c r="AO109" i="15"/>
  <c r="AF84" i="10"/>
  <c r="AF60" i="13"/>
  <c r="BO71" i="5"/>
  <c r="AT104" i="5"/>
  <c r="AV131" i="15"/>
  <c r="BL104" i="13"/>
  <c r="AN123" i="14"/>
  <c r="BI115" i="13"/>
  <c r="BJ130" i="10"/>
  <c r="AK73" i="5"/>
  <c r="AS87" i="10"/>
  <c r="AK94" i="14"/>
  <c r="AL92" i="5"/>
  <c r="AH109" i="14"/>
  <c r="AR59" i="12"/>
  <c r="BB91" i="5"/>
  <c r="AK127" i="13"/>
  <c r="BF66" i="5"/>
  <c r="BU152" i="14"/>
  <c r="BU106" i="15"/>
  <c r="BG73" i="10"/>
  <c r="AK114" i="14"/>
  <c r="AN63" i="13"/>
  <c r="AJ57" i="15"/>
  <c r="AV120" i="15"/>
  <c r="AJ65" i="12"/>
  <c r="AU71" i="12"/>
  <c r="BO97" i="14"/>
  <c r="BG115" i="5"/>
  <c r="AV137" i="13"/>
  <c r="AN113" i="15"/>
  <c r="AN108" i="13"/>
  <c r="BG84" i="13"/>
  <c r="AH93" i="12"/>
  <c r="AN132" i="15"/>
  <c r="BL117" i="5"/>
  <c r="AH122" i="13"/>
  <c r="BJ70" i="12"/>
  <c r="AD132" i="13"/>
  <c r="AJ108" i="10"/>
  <c r="AB94" i="13"/>
  <c r="AG64" i="10"/>
  <c r="AF66" i="14"/>
  <c r="AK67" i="15"/>
  <c r="AT92" i="12"/>
  <c r="AP134" i="10"/>
  <c r="AE153" i="5"/>
  <c r="BN66" i="5"/>
  <c r="BL105" i="10"/>
  <c r="AW120" i="12"/>
  <c r="BM101" i="12"/>
  <c r="AB69" i="14"/>
  <c r="AU131" i="10"/>
  <c r="AP60" i="15"/>
  <c r="AO77" i="15"/>
  <c r="AM83" i="5"/>
  <c r="BI61" i="15"/>
  <c r="BH121" i="12"/>
  <c r="AO115" i="15"/>
  <c r="BQ122" i="5"/>
  <c r="AX60" i="12"/>
  <c r="AH57" i="12"/>
  <c r="AW65" i="5"/>
  <c r="BB114" i="13"/>
  <c r="AD124" i="14"/>
  <c r="AH71" i="15"/>
  <c r="BH100" i="5"/>
  <c r="AN102" i="15"/>
  <c r="BQ69" i="12"/>
  <c r="AQ102" i="15"/>
  <c r="AE101" i="5"/>
  <c r="AU59" i="13"/>
  <c r="AR145" i="5"/>
  <c r="BG71" i="13"/>
  <c r="AU67" i="10"/>
  <c r="BM57" i="13"/>
  <c r="BN101" i="10"/>
  <c r="BL79" i="12"/>
  <c r="BI135" i="15"/>
  <c r="AL103" i="13"/>
  <c r="BG147" i="13"/>
  <c r="AU147" i="12"/>
  <c r="BE107" i="15"/>
  <c r="AU96" i="14"/>
  <c r="AT102" i="15"/>
  <c r="AO59" i="14"/>
  <c r="AP64" i="12"/>
  <c r="BU128" i="10"/>
  <c r="BI141" i="12"/>
  <c r="BT104" i="12"/>
  <c r="AR102" i="14"/>
  <c r="AW113" i="13"/>
  <c r="BT82" i="14"/>
  <c r="AN72" i="10"/>
  <c r="AH89" i="14"/>
  <c r="AV142" i="15"/>
  <c r="BE86" i="15"/>
  <c r="AQ98" i="15"/>
  <c r="BP102" i="14"/>
  <c r="AN154" i="12"/>
  <c r="BK111" i="15"/>
  <c r="BM79" i="5"/>
  <c r="BO118" i="12"/>
  <c r="AK133" i="13"/>
  <c r="BO72" i="12"/>
  <c r="BO142" i="5"/>
  <c r="BD138" i="13"/>
  <c r="AL150" i="12"/>
  <c r="AE139" i="14"/>
  <c r="AF68" i="5"/>
  <c r="AT90" i="13"/>
  <c r="BL63" i="10"/>
  <c r="BA68" i="5"/>
  <c r="AS61" i="12"/>
  <c r="AW140" i="12"/>
  <c r="BK66" i="12"/>
  <c r="BO66" i="5"/>
  <c r="AU116" i="10"/>
  <c r="BJ87" i="15"/>
  <c r="AI114" i="10"/>
  <c r="AQ145" i="12"/>
  <c r="AW140" i="14"/>
  <c r="AG126" i="15"/>
  <c r="AP140" i="13"/>
  <c r="AP80" i="10"/>
  <c r="AY145" i="14"/>
  <c r="AG152" i="10"/>
  <c r="AR103" i="13"/>
  <c r="BH80" i="13"/>
  <c r="AK129" i="12"/>
  <c r="BR139" i="10"/>
  <c r="AD142" i="14"/>
  <c r="BJ64" i="14"/>
  <c r="AI141" i="5"/>
  <c r="BL143" i="14"/>
  <c r="BN150" i="14"/>
  <c r="AC126" i="15"/>
  <c r="BO79" i="13"/>
  <c r="BS129" i="15"/>
  <c r="BM139" i="13"/>
  <c r="BQ57" i="5"/>
  <c r="AN61" i="5"/>
  <c r="BC116" i="15"/>
  <c r="BQ67" i="15"/>
  <c r="AO99" i="13"/>
  <c r="AN89" i="10"/>
  <c r="BU58" i="14"/>
  <c r="BC124" i="15"/>
  <c r="AI142" i="12"/>
  <c r="AR113" i="15"/>
  <c r="BT75" i="5"/>
  <c r="AB124" i="15"/>
  <c r="AO79" i="5"/>
  <c r="BI86" i="10"/>
  <c r="BK134" i="14"/>
  <c r="AU111" i="14"/>
  <c r="BP152" i="5"/>
  <c r="AZ63" i="5"/>
  <c r="AG80" i="15"/>
  <c r="BD62" i="14"/>
  <c r="AO142" i="12"/>
  <c r="BT57" i="10"/>
  <c r="BK122" i="10"/>
  <c r="AL70" i="13"/>
  <c r="BU121" i="12"/>
  <c r="BR68" i="15"/>
  <c r="BQ104" i="5"/>
  <c r="AC144" i="13"/>
  <c r="AM92" i="13"/>
  <c r="AD127" i="10"/>
  <c r="AD94" i="13"/>
  <c r="BK87" i="5"/>
  <c r="BA133" i="10"/>
  <c r="BT91" i="12"/>
  <c r="AM112" i="12"/>
  <c r="AX57" i="5"/>
  <c r="BO57" i="12"/>
  <c r="AH67" i="10"/>
  <c r="AC76" i="15"/>
  <c r="BC124" i="10"/>
  <c r="AS72" i="12"/>
  <c r="AB130" i="14"/>
  <c r="BU141" i="13"/>
  <c r="AB127" i="12"/>
  <c r="AZ135" i="14"/>
  <c r="BR104" i="15"/>
  <c r="AZ145" i="10"/>
  <c r="BA119" i="13"/>
  <c r="AU124" i="15"/>
  <c r="AX59" i="12"/>
  <c r="AH126" i="14"/>
  <c r="AI91" i="10"/>
  <c r="AG104" i="5"/>
  <c r="AZ137" i="12"/>
  <c r="AX75" i="10"/>
  <c r="AQ119" i="14"/>
  <c r="BR76" i="12"/>
  <c r="AI117" i="13"/>
  <c r="BA56" i="14"/>
  <c r="AY124" i="10"/>
  <c r="AW56" i="5"/>
  <c r="BP98" i="5"/>
  <c r="BO99" i="13"/>
  <c r="AE106" i="12"/>
  <c r="BU110" i="13"/>
  <c r="AO76" i="13"/>
  <c r="BF86" i="15"/>
  <c r="BB85" i="14"/>
  <c r="AZ57" i="5"/>
  <c r="AC100" i="10"/>
  <c r="BJ125" i="10"/>
  <c r="AK110" i="10"/>
  <c r="AX103" i="12"/>
  <c r="BG97" i="14"/>
  <c r="AN121" i="12"/>
  <c r="AZ150" i="10"/>
  <c r="BM73" i="15"/>
  <c r="AC56" i="5"/>
  <c r="AT80" i="15"/>
  <c r="BD90" i="12"/>
  <c r="AZ102" i="12"/>
  <c r="AX105" i="14"/>
  <c r="AW125" i="15"/>
  <c r="BE55" i="13"/>
  <c r="BO55" i="12"/>
  <c r="AF63" i="5"/>
  <c r="AD77" i="10"/>
  <c r="AU132" i="13"/>
  <c r="AQ56" i="13"/>
  <c r="BA72" i="10"/>
  <c r="BT121" i="15"/>
  <c r="BI75" i="13"/>
  <c r="AB75" i="14"/>
  <c r="AO104" i="10"/>
  <c r="BO112" i="5"/>
  <c r="BR90" i="15"/>
  <c r="AH117" i="13"/>
  <c r="BL105" i="12"/>
  <c r="AG57" i="10"/>
  <c r="AV56" i="15"/>
  <c r="BD57" i="5"/>
  <c r="AB89" i="14"/>
  <c r="AO93" i="14"/>
  <c r="BK91" i="14"/>
  <c r="BP148" i="10"/>
  <c r="BN75" i="10"/>
  <c r="AK147" i="13"/>
  <c r="BN107" i="12"/>
  <c r="AW85" i="12"/>
  <c r="BM112" i="5"/>
  <c r="BK77" i="5"/>
  <c r="AR95" i="15"/>
  <c r="AR88" i="15"/>
  <c r="AG145" i="10"/>
  <c r="AW152" i="12"/>
  <c r="AM150" i="12"/>
  <c r="AD122" i="14"/>
  <c r="BM58" i="10"/>
  <c r="AT93" i="14"/>
  <c r="AL130" i="5"/>
  <c r="AU151" i="10"/>
  <c r="AS150" i="15"/>
  <c r="AJ90" i="10"/>
  <c r="BC71" i="15"/>
  <c r="BN142" i="15"/>
  <c r="BH99" i="15"/>
  <c r="BV128" i="12"/>
  <c r="AJ105" i="5"/>
  <c r="AE71" i="14"/>
  <c r="AG122" i="12"/>
  <c r="BU124" i="12"/>
  <c r="AN140" i="5"/>
  <c r="AV90" i="14"/>
  <c r="AW104" i="5"/>
  <c r="AQ137" i="12"/>
  <c r="BI64" i="13"/>
  <c r="AZ104" i="15"/>
  <c r="BG95" i="10"/>
  <c r="AH93" i="13"/>
  <c r="BS71" i="15"/>
  <c r="BN89" i="14"/>
  <c r="BD107" i="14"/>
  <c r="BK141" i="15"/>
  <c r="AS121" i="14"/>
  <c r="BH59" i="5"/>
  <c r="BU142" i="12"/>
  <c r="BM103" i="5"/>
  <c r="BP63" i="13"/>
  <c r="AP92" i="14"/>
  <c r="BG142" i="5"/>
  <c r="BN114" i="12"/>
  <c r="AU55" i="5"/>
  <c r="BH73" i="13"/>
  <c r="AE56" i="15"/>
  <c r="AI125" i="10"/>
  <c r="AE110" i="10"/>
  <c r="AK86" i="14"/>
  <c r="AM75" i="10"/>
  <c r="BF101" i="5"/>
  <c r="AX146" i="15"/>
  <c r="AB60" i="13"/>
  <c r="BH116" i="10"/>
  <c r="AB116" i="14"/>
  <c r="AR99" i="10"/>
  <c r="AR132" i="14"/>
  <c r="BM91" i="14"/>
  <c r="BT109" i="5"/>
  <c r="AC76" i="5"/>
  <c r="AR151" i="14"/>
  <c r="AP122" i="5"/>
  <c r="BG109" i="14"/>
  <c r="AC93" i="14"/>
  <c r="AI122" i="10"/>
  <c r="BV144" i="10"/>
  <c r="BC64" i="10"/>
  <c r="AK139" i="15"/>
  <c r="AF129" i="13"/>
  <c r="BH68" i="14"/>
  <c r="BR95" i="13"/>
  <c r="BS111" i="15"/>
  <c r="AB62" i="15"/>
  <c r="BV55" i="15"/>
  <c r="BO148" i="15"/>
  <c r="AG93" i="10"/>
  <c r="BQ123" i="5"/>
  <c r="AM77" i="14"/>
  <c r="AW123" i="12"/>
  <c r="AH58" i="14"/>
  <c r="AT123" i="14"/>
  <c r="AG79" i="10"/>
  <c r="AN91" i="13"/>
  <c r="AU71" i="10"/>
  <c r="AC94" i="5"/>
  <c r="BK147" i="13"/>
  <c r="BH82" i="13"/>
  <c r="BI105" i="12"/>
  <c r="AN72" i="15"/>
  <c r="AP110" i="10"/>
  <c r="AL91" i="15"/>
  <c r="AC127" i="12"/>
  <c r="AC130" i="5"/>
  <c r="BG153" i="12"/>
  <c r="BS133" i="13"/>
  <c r="AU92" i="5"/>
  <c r="AO150" i="15"/>
  <c r="BJ96" i="14"/>
  <c r="AT83" i="10"/>
  <c r="AF138" i="12"/>
  <c r="BV136" i="14"/>
  <c r="AT132" i="15"/>
  <c r="BU107" i="15"/>
  <c r="AV97" i="14"/>
  <c r="AQ141" i="5"/>
  <c r="AU92" i="12"/>
  <c r="AR76" i="15"/>
  <c r="AM89" i="5"/>
  <c r="BP71" i="15"/>
  <c r="AH144" i="12"/>
  <c r="BA119" i="15"/>
  <c r="AS72" i="13"/>
  <c r="BG100" i="5"/>
  <c r="BS100" i="5"/>
  <c r="BS127" i="14"/>
  <c r="AL90" i="14"/>
  <c r="AQ99" i="15"/>
  <c r="AN134" i="13"/>
  <c r="BH94" i="15"/>
  <c r="AW100" i="15"/>
  <c r="AC148" i="10"/>
  <c r="AF139" i="13"/>
  <c r="AK151" i="5"/>
  <c r="BV92" i="13"/>
  <c r="BA139" i="13"/>
  <c r="BL135" i="13"/>
  <c r="AE69" i="14"/>
  <c r="AR88" i="13"/>
  <c r="BP56" i="10"/>
  <c r="AX149" i="10"/>
  <c r="AT148" i="10"/>
  <c r="BM99" i="15"/>
  <c r="AK66" i="5"/>
  <c r="BR153" i="5"/>
  <c r="BP149" i="14"/>
  <c r="BH152" i="5"/>
  <c r="AI135" i="10"/>
  <c r="BK98" i="13"/>
  <c r="AM131" i="10"/>
  <c r="BP65" i="14"/>
  <c r="BK140" i="12"/>
  <c r="BK97" i="13"/>
  <c r="BH92" i="5"/>
  <c r="AV119" i="5"/>
  <c r="AY94" i="12"/>
  <c r="AJ122" i="13"/>
  <c r="AK59" i="12"/>
  <c r="BP109" i="13"/>
  <c r="AJ102" i="10"/>
  <c r="BT116" i="12"/>
  <c r="AD101" i="10"/>
  <c r="BA132" i="10"/>
  <c r="AW137" i="15"/>
  <c r="AC124" i="12"/>
  <c r="AJ59" i="15"/>
  <c r="BC103" i="10"/>
  <c r="BU144" i="13"/>
  <c r="BQ124" i="12"/>
  <c r="AJ154" i="14"/>
  <c r="BP127" i="5"/>
  <c r="BL118" i="5"/>
  <c r="AE138" i="15"/>
  <c r="AU101" i="13"/>
  <c r="AL138" i="10"/>
  <c r="AX75" i="5"/>
  <c r="AF98" i="5"/>
  <c r="BK119" i="10"/>
  <c r="AS113" i="10"/>
  <c r="AC122" i="10"/>
  <c r="BB96" i="5"/>
  <c r="AT55" i="12"/>
  <c r="BD153" i="13"/>
  <c r="AE128" i="13"/>
  <c r="AR58" i="5"/>
  <c r="BI82" i="14"/>
  <c r="AU143" i="5"/>
  <c r="AS81" i="10"/>
  <c r="AP141" i="12"/>
  <c r="BK135" i="13"/>
  <c r="AS86" i="10"/>
  <c r="BU77" i="10"/>
  <c r="BV146" i="5"/>
  <c r="AE114" i="5"/>
  <c r="AL72" i="14"/>
  <c r="BJ136" i="12"/>
  <c r="BS107" i="12"/>
  <c r="AH129" i="12"/>
  <c r="BQ120" i="10"/>
  <c r="AF140" i="15"/>
  <c r="AG130" i="10"/>
  <c r="AM131" i="12"/>
  <c r="AP95" i="10"/>
  <c r="AL61" i="13"/>
  <c r="BV125" i="13"/>
  <c r="AH127" i="12"/>
  <c r="AT71" i="5"/>
  <c r="BO146" i="10"/>
  <c r="AL125" i="10"/>
  <c r="AK98" i="14"/>
  <c r="BT105" i="10"/>
  <c r="BM124" i="14"/>
  <c r="BC67" i="5"/>
  <c r="AD119" i="10"/>
  <c r="BP98" i="15"/>
  <c r="AM114" i="5"/>
  <c r="AZ147" i="12"/>
  <c r="AF148" i="12"/>
  <c r="BK80" i="13"/>
  <c r="BB149" i="14"/>
  <c r="AS135" i="10"/>
  <c r="AC126" i="5"/>
  <c r="AS139" i="12"/>
  <c r="BO119" i="12"/>
  <c r="AL132" i="14"/>
  <c r="AS115" i="15"/>
  <c r="BN91" i="14"/>
  <c r="AQ96" i="15"/>
  <c r="AS84" i="10"/>
  <c r="AO128" i="15"/>
  <c r="AB81" i="15"/>
  <c r="AM106" i="12"/>
  <c r="AH85" i="10"/>
  <c r="BI73" i="12"/>
  <c r="AP56" i="15"/>
  <c r="AM127" i="10"/>
  <c r="BO153" i="14"/>
  <c r="AX101" i="5"/>
  <c r="BC88" i="5"/>
  <c r="AB149" i="14"/>
  <c r="AR81" i="12"/>
  <c r="BO82" i="10"/>
  <c r="BT81" i="10"/>
  <c r="AX96" i="5"/>
  <c r="BQ96" i="14"/>
  <c r="BL65" i="10"/>
  <c r="AF88" i="14"/>
  <c r="AB82" i="15"/>
  <c r="AI141" i="13"/>
  <c r="BA79" i="14"/>
  <c r="BA55" i="12"/>
  <c r="AV56" i="13"/>
  <c r="AW109" i="14"/>
  <c r="BH74" i="12"/>
  <c r="AC80" i="12"/>
  <c r="BF117" i="12"/>
  <c r="AP68" i="13"/>
  <c r="AX129" i="15"/>
  <c r="BH139" i="13"/>
  <c r="BA99" i="14"/>
  <c r="AK59" i="5"/>
  <c r="AV123" i="13"/>
  <c r="AB103" i="10"/>
  <c r="AV62" i="10"/>
  <c r="BQ125" i="5"/>
  <c r="AY62" i="5"/>
  <c r="AG142" i="15"/>
  <c r="BT101" i="13"/>
  <c r="AX101" i="13"/>
  <c r="BR151" i="15"/>
  <c r="BP149" i="12"/>
  <c r="BJ87" i="14"/>
  <c r="AU76" i="14"/>
  <c r="BH127" i="5"/>
  <c r="AL56" i="13"/>
  <c r="BC99" i="13"/>
  <c r="AQ149" i="13"/>
  <c r="AB150" i="14"/>
  <c r="AE55" i="13"/>
  <c r="AU109" i="12"/>
  <c r="AC75" i="14"/>
  <c r="AO112" i="12"/>
  <c r="BS63" i="10"/>
  <c r="BG114" i="12"/>
  <c r="AQ131" i="5"/>
  <c r="AF85" i="15"/>
  <c r="BJ61" i="15"/>
  <c r="AU82" i="14"/>
  <c r="AU58" i="15"/>
  <c r="AP118" i="13"/>
  <c r="AJ113" i="12"/>
  <c r="AE150" i="15"/>
  <c r="AN77" i="14"/>
  <c r="AJ67" i="13"/>
  <c r="AR134" i="10"/>
  <c r="AN79" i="14"/>
  <c r="AS88" i="5"/>
  <c r="BI147" i="5"/>
  <c r="BU107" i="14"/>
  <c r="BK114" i="13"/>
  <c r="AG125" i="13"/>
  <c r="AH110" i="5"/>
  <c r="AJ131" i="12"/>
  <c r="AK82" i="15"/>
  <c r="BM71" i="15"/>
  <c r="BG124" i="13"/>
  <c r="BB106" i="5"/>
  <c r="AU80" i="10"/>
  <c r="AZ152" i="14"/>
  <c r="BI122" i="14"/>
  <c r="BU95" i="10"/>
  <c r="BO138" i="10"/>
  <c r="AN101" i="13"/>
  <c r="AQ92" i="14"/>
  <c r="BO57" i="14"/>
  <c r="AG132" i="15"/>
  <c r="AC61" i="15"/>
  <c r="AE128" i="10"/>
  <c r="BU57" i="14"/>
  <c r="AW148" i="14"/>
  <c r="BE142" i="12"/>
  <c r="AK83" i="5"/>
  <c r="BO55" i="13"/>
  <c r="AC154" i="14"/>
  <c r="BI127" i="12"/>
  <c r="BO97" i="15"/>
  <c r="AE114" i="10"/>
  <c r="AO144" i="10"/>
  <c r="BG134" i="12"/>
  <c r="BI107" i="5"/>
  <c r="AD63" i="10"/>
  <c r="AO90" i="5"/>
  <c r="AS146" i="10"/>
  <c r="BE86" i="5"/>
  <c r="BR87" i="14"/>
  <c r="BT86" i="13"/>
  <c r="BA69" i="10"/>
  <c r="AL125" i="14"/>
  <c r="BE124" i="5"/>
  <c r="AI67" i="14"/>
  <c r="AY105" i="5"/>
  <c r="AN122" i="12"/>
  <c r="BJ93" i="10"/>
  <c r="BU131" i="15"/>
  <c r="AN85" i="14"/>
  <c r="BK58" i="14"/>
  <c r="BI82" i="5"/>
  <c r="BU71" i="15"/>
  <c r="BQ117" i="10"/>
  <c r="BS119" i="12"/>
  <c r="BK119" i="12"/>
  <c r="AD112" i="12"/>
  <c r="AM130" i="14"/>
  <c r="AX113" i="14"/>
  <c r="AN147" i="10"/>
  <c r="AE77" i="13"/>
  <c r="AX136" i="10"/>
  <c r="AQ93" i="13"/>
  <c r="BO86" i="13"/>
  <c r="BQ135" i="15"/>
  <c r="BA135" i="14"/>
  <c r="AK153" i="13"/>
  <c r="AJ71" i="13"/>
  <c r="AS73" i="13"/>
  <c r="BA107" i="12"/>
  <c r="BJ75" i="15"/>
  <c r="AS69" i="5"/>
  <c r="AY148" i="5"/>
  <c r="AW118" i="14"/>
  <c r="BI147" i="12"/>
  <c r="AU112" i="15"/>
  <c r="BE57" i="10"/>
  <c r="AC113" i="15"/>
  <c r="AS110" i="12"/>
  <c r="AY108" i="13"/>
  <c r="AJ105" i="14"/>
  <c r="BN59" i="5"/>
  <c r="BO125" i="15"/>
  <c r="BH153" i="13"/>
  <c r="BB149" i="5"/>
  <c r="BS126" i="12"/>
  <c r="BE113" i="15"/>
  <c r="BP149" i="10"/>
  <c r="BE139" i="14"/>
  <c r="AX96" i="15"/>
  <c r="AC120" i="14"/>
  <c r="BV110" i="5"/>
  <c r="AG84" i="10"/>
  <c r="AQ78" i="10"/>
  <c r="AP138" i="10"/>
  <c r="AM124" i="13"/>
  <c r="BG61" i="12"/>
  <c r="BC89" i="12"/>
  <c r="AK101" i="14"/>
  <c r="AF87" i="14"/>
  <c r="BA141" i="5"/>
  <c r="BD90" i="10"/>
  <c r="BC109" i="12"/>
  <c r="BN68" i="15"/>
  <c r="AM60" i="12"/>
  <c r="BA125" i="15"/>
  <c r="BO134" i="5"/>
  <c r="AX122" i="10"/>
  <c r="BE127" i="5"/>
  <c r="BC139" i="5"/>
  <c r="AO89" i="12"/>
  <c r="BD108" i="5"/>
  <c r="BA142" i="14"/>
  <c r="BJ154" i="14"/>
  <c r="BU109" i="14"/>
  <c r="AI128" i="13"/>
  <c r="AE84" i="10"/>
  <c r="BE143" i="10"/>
  <c r="BT73" i="10"/>
  <c r="BM93" i="15"/>
  <c r="AE75" i="10"/>
  <c r="BF132" i="12"/>
  <c r="BN143" i="15"/>
  <c r="AB99" i="15"/>
  <c r="BO92" i="12"/>
  <c r="AL76" i="15"/>
  <c r="BG139" i="14"/>
  <c r="BU59" i="12"/>
  <c r="AS113" i="14"/>
  <c r="AX87" i="10"/>
  <c r="BV79" i="15"/>
  <c r="AG102" i="10"/>
  <c r="AR154" i="12"/>
  <c r="BE98" i="15"/>
  <c r="BA83" i="10"/>
  <c r="AD102" i="12"/>
  <c r="AG90" i="5"/>
  <c r="AP147" i="5"/>
  <c r="BR76" i="13"/>
  <c r="AE64" i="14"/>
  <c r="BA151" i="10"/>
  <c r="BO130" i="5"/>
  <c r="BU79" i="13"/>
  <c r="AQ124" i="13"/>
  <c r="BO69" i="13"/>
  <c r="BA141" i="13"/>
  <c r="BF147" i="14"/>
  <c r="BK136" i="14"/>
  <c r="AE72" i="15"/>
  <c r="AH102" i="14"/>
  <c r="AS119" i="5"/>
  <c r="BG82" i="14"/>
  <c r="AS134" i="12"/>
  <c r="AM99" i="13"/>
  <c r="BK61" i="12"/>
  <c r="BS61" i="15"/>
  <c r="AV94" i="10"/>
  <c r="AI72" i="12"/>
  <c r="AX64" i="10"/>
  <c r="BO92" i="10"/>
  <c r="AU80" i="5"/>
  <c r="BO110" i="15"/>
  <c r="AM100" i="10"/>
  <c r="BA57" i="14"/>
  <c r="BG140" i="14"/>
  <c r="BN131" i="14"/>
  <c r="BA148" i="15"/>
  <c r="BQ115" i="12"/>
  <c r="AI153" i="5"/>
  <c r="AV77" i="5"/>
  <c r="AG55" i="5"/>
  <c r="AM73" i="13"/>
  <c r="BD59" i="14"/>
  <c r="AQ78" i="14"/>
  <c r="BQ125" i="14"/>
  <c r="AY128" i="5"/>
  <c r="BH152" i="15"/>
  <c r="AZ94" i="12"/>
  <c r="BS107" i="15"/>
  <c r="AZ151" i="12"/>
  <c r="BJ72" i="12"/>
  <c r="BK116" i="5"/>
  <c r="BQ86" i="15"/>
  <c r="AE67" i="15"/>
  <c r="AG108" i="15"/>
  <c r="BR120" i="12"/>
  <c r="BU132" i="15"/>
  <c r="BB144" i="12"/>
  <c r="AP124" i="15"/>
  <c r="AZ112" i="5"/>
  <c r="BV101" i="13"/>
  <c r="AM122" i="5"/>
  <c r="AN62" i="15"/>
  <c r="AT134" i="5"/>
  <c r="BN88" i="5"/>
  <c r="BJ55" i="10"/>
  <c r="AO68" i="10"/>
  <c r="AE61" i="14"/>
  <c r="AC115" i="13"/>
  <c r="BF99" i="13"/>
  <c r="BQ62" i="15"/>
  <c r="BH141" i="14"/>
  <c r="BR138" i="15"/>
  <c r="BA147" i="13"/>
  <c r="AN79" i="12"/>
  <c r="AX57" i="13"/>
  <c r="AS138" i="14"/>
  <c r="BP126" i="10"/>
  <c r="AN152" i="15"/>
  <c r="AW126" i="12"/>
  <c r="BL62" i="15"/>
  <c r="AK75" i="10"/>
  <c r="BO133" i="10"/>
  <c r="BS146" i="13"/>
  <c r="AW132" i="5"/>
  <c r="AG108" i="5"/>
  <c r="BV59" i="10"/>
  <c r="AW101" i="13"/>
  <c r="AI151" i="12"/>
  <c r="BQ109" i="10"/>
  <c r="BB106" i="14"/>
  <c r="AC114" i="10"/>
  <c r="BT135" i="12"/>
  <c r="AT68" i="5"/>
  <c r="AV120" i="13"/>
  <c r="BK115" i="15"/>
  <c r="AP97" i="10"/>
  <c r="AO101" i="12"/>
  <c r="BG101" i="5"/>
  <c r="BC152" i="14"/>
  <c r="AQ70" i="13"/>
  <c r="AI130" i="5"/>
  <c r="BM96" i="5"/>
  <c r="AZ139" i="15"/>
  <c r="AD89" i="13"/>
  <c r="BA71" i="12"/>
  <c r="AW128" i="14"/>
  <c r="AT112" i="13"/>
  <c r="BF111" i="5"/>
  <c r="BC146" i="12"/>
  <c r="AU148" i="12"/>
  <c r="BD103" i="15"/>
  <c r="AZ85" i="13"/>
  <c r="BF111" i="14"/>
  <c r="AQ138" i="5"/>
  <c r="AJ55" i="14"/>
  <c r="BN129" i="13"/>
  <c r="BE102" i="12"/>
  <c r="BS119" i="15"/>
  <c r="AU74" i="13"/>
  <c r="AT88" i="5"/>
  <c r="AL149" i="14"/>
  <c r="AJ75" i="13"/>
  <c r="BA68" i="14"/>
  <c r="AJ145" i="5"/>
  <c r="BA64" i="12"/>
  <c r="BH120" i="5"/>
  <c r="BN97" i="5"/>
  <c r="BG131" i="14"/>
  <c r="BM120" i="12"/>
  <c r="BG149" i="12"/>
  <c r="AZ150" i="13"/>
  <c r="BJ119" i="5"/>
  <c r="AC125" i="14"/>
  <c r="BE114" i="15"/>
  <c r="BU102" i="5"/>
  <c r="AF81" i="5"/>
  <c r="AG69" i="15"/>
  <c r="AX73" i="5"/>
  <c r="BN73" i="5"/>
  <c r="AZ112" i="14"/>
  <c r="AU76" i="10"/>
  <c r="AE146" i="10"/>
  <c r="AO129" i="14"/>
  <c r="AT121" i="5"/>
  <c r="AP108" i="5"/>
  <c r="BR110" i="10"/>
  <c r="AZ70" i="15"/>
  <c r="AV84" i="12"/>
  <c r="AZ138" i="15"/>
  <c r="BN153" i="12"/>
  <c r="AV79" i="10"/>
  <c r="BL136" i="13"/>
  <c r="AS80" i="10"/>
  <c r="AZ145" i="13"/>
  <c r="AY119" i="5"/>
  <c r="BF75" i="12"/>
  <c r="BS80" i="15"/>
  <c r="BF61" i="13"/>
  <c r="BE135" i="12"/>
  <c r="AG122" i="10"/>
  <c r="BA110" i="5"/>
  <c r="BA89" i="13"/>
  <c r="AN76" i="10"/>
  <c r="AU97" i="5"/>
  <c r="AR98" i="13"/>
  <c r="BE140" i="14"/>
  <c r="AK120" i="12"/>
  <c r="BL90" i="5"/>
  <c r="BM113" i="10"/>
  <c r="BS95" i="14"/>
  <c r="AI88" i="12"/>
  <c r="AF87" i="10"/>
  <c r="AN131" i="12"/>
  <c r="BJ110" i="12"/>
  <c r="AS130" i="14"/>
  <c r="AL116" i="14"/>
  <c r="AR94" i="12"/>
  <c r="AV57" i="5"/>
  <c r="AC86" i="12"/>
  <c r="AL95" i="15"/>
  <c r="AI140" i="14"/>
  <c r="AI143" i="14"/>
  <c r="BP84" i="15"/>
  <c r="AI144" i="13"/>
  <c r="BA84" i="10"/>
  <c r="BH69" i="14"/>
  <c r="AD70" i="15"/>
  <c r="BC94" i="12"/>
  <c r="AY147" i="5"/>
  <c r="AD55" i="14"/>
  <c r="BR134" i="14"/>
  <c r="BU114" i="10"/>
  <c r="AP114" i="14"/>
  <c r="AQ81" i="13"/>
  <c r="BH96" i="14"/>
  <c r="AJ59" i="10"/>
  <c r="AW146" i="14"/>
  <c r="AX71" i="12"/>
  <c r="AP86" i="13"/>
  <c r="AR85" i="15"/>
  <c r="AL83" i="10"/>
  <c r="AU77" i="12"/>
  <c r="AM124" i="5"/>
  <c r="AC128" i="14"/>
  <c r="AP90" i="12"/>
  <c r="BR107" i="10"/>
  <c r="AP105" i="10"/>
  <c r="BL72" i="15"/>
  <c r="AD59" i="10"/>
  <c r="AE118" i="5"/>
  <c r="AN73" i="15"/>
  <c r="AY144" i="5"/>
  <c r="BD118" i="14"/>
  <c r="BN68" i="5"/>
  <c r="AU120" i="14"/>
  <c r="BS83" i="12"/>
  <c r="AF111" i="13"/>
  <c r="AB118" i="13"/>
  <c r="AR106" i="13"/>
  <c r="AB108" i="10"/>
  <c r="BG65" i="10"/>
  <c r="BD95" i="12"/>
  <c r="AO119" i="12"/>
  <c r="AI119" i="15"/>
  <c r="AZ98" i="15"/>
  <c r="BI68" i="13"/>
  <c r="BI142" i="12"/>
  <c r="AT114" i="5"/>
  <c r="AP108" i="12"/>
  <c r="BQ63" i="13"/>
  <c r="AI102" i="10"/>
  <c r="AJ94" i="10"/>
  <c r="BT141" i="10"/>
  <c r="BA102" i="10"/>
  <c r="AP70" i="5"/>
  <c r="AY133" i="5"/>
  <c r="BP127" i="14"/>
  <c r="AM98" i="15"/>
  <c r="BE105" i="14"/>
  <c r="AQ151" i="10"/>
  <c r="AH103" i="15"/>
  <c r="BM133" i="12"/>
  <c r="AF89" i="13"/>
  <c r="BK101" i="14"/>
  <c r="BA55" i="15"/>
  <c r="AF147" i="12"/>
  <c r="AO85" i="15"/>
  <c r="AZ71" i="14"/>
  <c r="BS89" i="15"/>
  <c r="BS64" i="10"/>
  <c r="AX129" i="10"/>
  <c r="BG69" i="5"/>
  <c r="AY65" i="14"/>
  <c r="AO70" i="10"/>
  <c r="AZ93" i="12"/>
  <c r="BE142" i="15"/>
  <c r="AL90" i="13"/>
  <c r="AZ143" i="12"/>
  <c r="AL91" i="10"/>
  <c r="BD89" i="15"/>
  <c r="BT144" i="12"/>
  <c r="AM93" i="13"/>
  <c r="AK126" i="5"/>
  <c r="AK98" i="10"/>
  <c r="BK137" i="13"/>
  <c r="BV103" i="10"/>
  <c r="BJ137" i="13"/>
  <c r="AM77" i="13"/>
  <c r="AM94" i="15"/>
  <c r="BM86" i="15"/>
  <c r="BP144" i="14"/>
  <c r="AN111" i="5"/>
  <c r="BL116" i="15"/>
  <c r="BE144" i="12"/>
  <c r="BB57" i="12"/>
  <c r="AE83" i="10"/>
  <c r="AW121" i="5"/>
  <c r="AQ134" i="15"/>
  <c r="BN92" i="10"/>
  <c r="AK145" i="12"/>
  <c r="BN151" i="10"/>
  <c r="BI76" i="14"/>
  <c r="AP112" i="15"/>
  <c r="BN74" i="15"/>
  <c r="AJ143" i="12"/>
  <c r="AE127" i="5"/>
  <c r="AL138" i="13"/>
  <c r="BH99" i="12"/>
  <c r="BA60" i="13"/>
  <c r="AN104" i="10"/>
  <c r="AL99" i="13"/>
  <c r="BE70" i="12"/>
  <c r="BC79" i="13"/>
  <c r="BB132" i="13"/>
  <c r="AH140" i="12"/>
  <c r="AE143" i="14"/>
  <c r="AI123" i="10"/>
  <c r="BM69" i="14"/>
  <c r="AO82" i="5"/>
  <c r="BN136" i="13"/>
  <c r="BG61" i="15"/>
  <c r="AI136" i="5"/>
  <c r="AY80" i="12"/>
  <c r="BG117" i="13"/>
  <c r="BL63" i="5"/>
  <c r="AO97" i="5"/>
  <c r="AG121" i="10"/>
  <c r="BO74" i="13"/>
  <c r="BU77" i="12"/>
  <c r="AD84" i="13"/>
  <c r="AJ62" i="15"/>
  <c r="AV61" i="15"/>
  <c r="AT104" i="13"/>
  <c r="BJ76" i="13"/>
  <c r="AR100" i="5"/>
  <c r="AH149" i="14"/>
  <c r="BN115" i="5"/>
  <c r="AF64" i="14"/>
  <c r="BJ135" i="5"/>
  <c r="AO142" i="15"/>
  <c r="AG105" i="15"/>
  <c r="BS109" i="13"/>
  <c r="AF111" i="10"/>
  <c r="AJ111" i="15"/>
  <c r="BO63" i="10"/>
  <c r="BI69" i="12"/>
  <c r="BB100" i="12"/>
  <c r="BN86" i="15"/>
  <c r="BN65" i="14"/>
  <c r="BE76" i="5"/>
  <c r="BF71" i="5"/>
  <c r="BC62" i="14"/>
  <c r="BO76" i="5"/>
  <c r="BV116" i="15"/>
  <c r="BR144" i="13"/>
  <c r="BN125" i="12"/>
  <c r="BP141" i="15"/>
  <c r="AB132" i="14"/>
  <c r="BO62" i="10"/>
  <c r="AC100" i="13"/>
  <c r="AY61" i="5"/>
  <c r="AG117" i="10"/>
  <c r="BG75" i="15"/>
  <c r="BC81" i="5"/>
  <c r="AM74" i="13"/>
  <c r="AM142" i="12"/>
  <c r="BG71" i="12"/>
  <c r="BQ83" i="12"/>
  <c r="AE142" i="14"/>
  <c r="AE146" i="14"/>
  <c r="BE74" i="15"/>
  <c r="BT108" i="14"/>
  <c r="BH77" i="15"/>
  <c r="AB81" i="14"/>
  <c r="BI70" i="14"/>
  <c r="BD143" i="10"/>
  <c r="AY89" i="15"/>
  <c r="BM114" i="10"/>
  <c r="BG65" i="14"/>
  <c r="AP105" i="15"/>
  <c r="AX79" i="10"/>
  <c r="BH84" i="13"/>
  <c r="BG89" i="10"/>
  <c r="BI144" i="12"/>
  <c r="AL108" i="12"/>
  <c r="AF100" i="5"/>
  <c r="BH61" i="12"/>
  <c r="AZ140" i="15"/>
  <c r="BT82" i="5"/>
  <c r="AI83" i="13"/>
  <c r="BI95" i="5"/>
  <c r="BU74" i="15"/>
  <c r="AZ144" i="15"/>
  <c r="BO143" i="15"/>
  <c r="AN88" i="14"/>
  <c r="BO86" i="5"/>
  <c r="BA94" i="5"/>
  <c r="AW73" i="10"/>
  <c r="AG113" i="13"/>
  <c r="BV100" i="14"/>
  <c r="BM147" i="13"/>
  <c r="AX121" i="10"/>
  <c r="AT138" i="15"/>
  <c r="BN72" i="14"/>
  <c r="BC131" i="15"/>
  <c r="BL141" i="12"/>
  <c r="AX129" i="12"/>
  <c r="AX136" i="5"/>
  <c r="AG84" i="15"/>
  <c r="BN102" i="10"/>
  <c r="AU135" i="12"/>
  <c r="AE63" i="10"/>
  <c r="AX102" i="5"/>
  <c r="AV72" i="5"/>
  <c r="AK116" i="13"/>
  <c r="AW126" i="15"/>
  <c r="BN116" i="10"/>
  <c r="BM119" i="13"/>
  <c r="BL124" i="15"/>
  <c r="AH131" i="5"/>
  <c r="BM65" i="12"/>
  <c r="AB150" i="15"/>
  <c r="AG59" i="14"/>
  <c r="BF73" i="14"/>
  <c r="AR121" i="12"/>
  <c r="AU152" i="5"/>
  <c r="BE71" i="14"/>
  <c r="AY91" i="13"/>
  <c r="BN92" i="5"/>
  <c r="AQ100" i="12"/>
  <c r="AS118" i="13"/>
  <c r="BD75" i="10"/>
  <c r="AN73" i="12"/>
  <c r="AF60" i="10"/>
  <c r="AW95" i="15"/>
  <c r="BF144" i="13"/>
  <c r="AK145" i="13"/>
  <c r="BB65" i="13"/>
  <c r="BJ151" i="12"/>
  <c r="BG108" i="14"/>
  <c r="AT107" i="13"/>
  <c r="AT153" i="15"/>
  <c r="AN131" i="5"/>
  <c r="BJ111" i="10"/>
  <c r="BJ60" i="10"/>
  <c r="AB122" i="15"/>
  <c r="BT85" i="15"/>
  <c r="BJ120" i="12"/>
  <c r="AQ113" i="5"/>
  <c r="AG107" i="5"/>
  <c r="AB57" i="5"/>
  <c r="AS69" i="12"/>
  <c r="AY136" i="12"/>
  <c r="BT141" i="12"/>
  <c r="BP137" i="14"/>
  <c r="AK64" i="10"/>
  <c r="BV137" i="14"/>
  <c r="AJ141" i="10"/>
  <c r="AM101" i="13"/>
  <c r="BQ72" i="14"/>
  <c r="AG99" i="12"/>
  <c r="AC114" i="5"/>
  <c r="BB125" i="5"/>
  <c r="AR106" i="5"/>
  <c r="BM68" i="15"/>
  <c r="AY145" i="10"/>
  <c r="BK134" i="12"/>
  <c r="BA112" i="12"/>
  <c r="BV141" i="13"/>
  <c r="BI118" i="13"/>
  <c r="AZ60" i="5"/>
  <c r="AK100" i="10"/>
  <c r="BB61" i="13"/>
  <c r="BJ126" i="10"/>
  <c r="AP83" i="15"/>
  <c r="AL106" i="12"/>
  <c r="BO107" i="13"/>
  <c r="AW55" i="5"/>
  <c r="AD138" i="5"/>
  <c r="BE111" i="12"/>
  <c r="AJ146" i="13"/>
  <c r="AU149" i="12"/>
  <c r="BR140" i="12"/>
  <c r="BE95" i="13"/>
  <c r="AL135" i="5"/>
  <c r="BV144" i="12"/>
  <c r="AU112" i="13"/>
  <c r="AS63" i="5"/>
  <c r="AE121" i="10"/>
  <c r="AI68" i="10"/>
  <c r="BK64" i="14"/>
  <c r="AP100" i="10"/>
  <c r="AF140" i="10"/>
  <c r="BF138" i="10"/>
  <c r="BS70" i="12"/>
  <c r="AG98" i="10"/>
  <c r="AK96" i="5"/>
  <c r="AC111" i="14"/>
  <c r="AC104" i="15"/>
  <c r="BQ60" i="10"/>
  <c r="BD97" i="14"/>
  <c r="AL71" i="5"/>
  <c r="AJ121" i="10"/>
  <c r="BQ106" i="14"/>
  <c r="AI149" i="15"/>
  <c r="BQ62" i="10"/>
  <c r="BO62" i="12"/>
  <c r="AY107" i="13"/>
  <c r="AM130" i="13"/>
  <c r="BJ90" i="14"/>
  <c r="AB110" i="15"/>
  <c r="BA58" i="12"/>
  <c r="BH113" i="14"/>
  <c r="BF120" i="15"/>
  <c r="BK123" i="15"/>
  <c r="AG74" i="15"/>
  <c r="BP140" i="12"/>
  <c r="BD146" i="5"/>
  <c r="AZ68" i="10"/>
  <c r="AN145" i="12"/>
  <c r="AT121" i="12"/>
  <c r="BA82" i="12"/>
  <c r="AX118" i="5"/>
  <c r="AI130" i="15"/>
  <c r="AX143" i="5"/>
  <c r="BH77" i="13"/>
  <c r="BQ65" i="15"/>
  <c r="BK62" i="13"/>
  <c r="AM99" i="12"/>
  <c r="AG87" i="15"/>
  <c r="BO106" i="13"/>
  <c r="AI64" i="5"/>
  <c r="AS128" i="13"/>
  <c r="BH141" i="15"/>
  <c r="AI140" i="5"/>
  <c r="BJ115" i="12"/>
  <c r="AD56" i="13"/>
  <c r="AV106" i="12"/>
  <c r="AR84" i="12"/>
  <c r="BK118" i="13"/>
  <c r="BB103" i="5"/>
  <c r="BB148" i="10"/>
  <c r="AD122" i="13"/>
  <c r="BL80" i="13"/>
  <c r="AB114" i="13"/>
  <c r="AO71" i="10"/>
  <c r="AS140" i="14"/>
  <c r="AE109" i="5"/>
  <c r="BP104" i="10"/>
  <c r="AR65" i="15"/>
  <c r="BU121" i="5"/>
  <c r="BH105" i="10"/>
  <c r="BH60" i="14"/>
  <c r="BB121" i="12"/>
  <c r="AK137" i="10"/>
  <c r="BF55" i="5"/>
  <c r="BJ106" i="13"/>
  <c r="AK149" i="12"/>
  <c r="AU73" i="13"/>
  <c r="AP153" i="14"/>
  <c r="BJ88" i="10"/>
  <c r="AV71" i="10"/>
  <c r="AW138" i="14"/>
  <c r="BH77" i="14"/>
  <c r="AO130" i="5"/>
  <c r="BM84" i="15"/>
  <c r="BT97" i="5"/>
  <c r="AG98" i="5"/>
  <c r="AE127" i="14"/>
  <c r="BO64" i="14"/>
  <c r="BP121" i="5"/>
  <c r="BJ102" i="15"/>
  <c r="BK70" i="5"/>
  <c r="AY98" i="14"/>
  <c r="BB139" i="10"/>
  <c r="AS57" i="10"/>
  <c r="AX142" i="13"/>
  <c r="BN67" i="10"/>
  <c r="AI73" i="15"/>
  <c r="BS94" i="10"/>
  <c r="AB97" i="12"/>
  <c r="AJ110" i="12"/>
  <c r="AS72" i="15"/>
  <c r="BK116" i="12"/>
  <c r="BV138" i="12"/>
  <c r="AX113" i="13"/>
  <c r="BE99" i="10"/>
  <c r="AZ115" i="14"/>
  <c r="AK70" i="14"/>
  <c r="BG72" i="12"/>
  <c r="BH120" i="14"/>
  <c r="AX96" i="13"/>
  <c r="AL57" i="5"/>
  <c r="BU75" i="13"/>
  <c r="BG134" i="5"/>
  <c r="AZ78" i="14"/>
  <c r="AG138" i="13"/>
  <c r="AW75" i="14"/>
  <c r="AH72" i="5"/>
  <c r="BF117" i="13"/>
  <c r="BP141" i="10"/>
  <c r="BP83" i="15"/>
  <c r="AG141" i="13"/>
  <c r="BN141" i="10"/>
  <c r="AG92" i="5"/>
  <c r="AT140" i="10"/>
  <c r="BC117" i="14"/>
  <c r="AJ104" i="13"/>
  <c r="BD85" i="10"/>
  <c r="BQ74" i="14"/>
  <c r="AH148" i="5"/>
  <c r="AO104" i="5"/>
  <c r="AY141" i="15"/>
  <c r="AJ109" i="12"/>
  <c r="AF133" i="13"/>
  <c r="BK108" i="12"/>
  <c r="AP99" i="5"/>
  <c r="AG134" i="10"/>
  <c r="AE61" i="10"/>
  <c r="AE76" i="12"/>
  <c r="BC99" i="14"/>
  <c r="AR104" i="5"/>
  <c r="AB109" i="12"/>
  <c r="BC81" i="10"/>
  <c r="AU115" i="10"/>
  <c r="BK82" i="13"/>
  <c r="BP99" i="13"/>
  <c r="AL107" i="10"/>
  <c r="BU149" i="14"/>
  <c r="AT150" i="5"/>
  <c r="BP114" i="10"/>
  <c r="BP143" i="13"/>
  <c r="AC112" i="14"/>
  <c r="BH59" i="12"/>
  <c r="BL98" i="10"/>
  <c r="AJ147" i="13"/>
  <c r="BQ62" i="13"/>
  <c r="AU81" i="12"/>
  <c r="BN120" i="10"/>
  <c r="BV60" i="14"/>
  <c r="AB138" i="5"/>
  <c r="AO117" i="13"/>
  <c r="AY121" i="13"/>
  <c r="AC111" i="10"/>
  <c r="AX130" i="14"/>
  <c r="AM144" i="15"/>
  <c r="BB95" i="5"/>
  <c r="BL111" i="5"/>
  <c r="BC70" i="5"/>
  <c r="BF109" i="15"/>
  <c r="BN65" i="13"/>
  <c r="BA65" i="12"/>
  <c r="BS151" i="14"/>
  <c r="AY148" i="10"/>
  <c r="AR124" i="14"/>
  <c r="AF89" i="5"/>
  <c r="AP79" i="14"/>
  <c r="BR150" i="15"/>
  <c r="BF78" i="5"/>
  <c r="BU123" i="12"/>
  <c r="BV66" i="12"/>
  <c r="BI58" i="10"/>
  <c r="AQ105" i="15"/>
  <c r="AS127" i="15"/>
  <c r="BR91" i="13"/>
  <c r="AQ142" i="12"/>
  <c r="AW60" i="15"/>
  <c r="AL116" i="15"/>
  <c r="AL70" i="15"/>
  <c r="AR87" i="13"/>
  <c r="AX111" i="15"/>
  <c r="BB121" i="13"/>
  <c r="AP123" i="5"/>
  <c r="BV55" i="14"/>
  <c r="AT138" i="5"/>
  <c r="AQ91" i="5"/>
  <c r="BL56" i="13"/>
  <c r="AL128" i="13"/>
  <c r="BT143" i="10"/>
  <c r="AT100" i="14"/>
  <c r="AT62" i="10"/>
  <c r="AM104" i="13"/>
  <c r="BS127" i="12"/>
  <c r="BF87" i="13"/>
  <c r="BE66" i="13"/>
  <c r="AC101" i="12"/>
  <c r="BK143" i="12"/>
  <c r="AW59" i="13"/>
  <c r="BM84" i="10"/>
  <c r="BG63" i="10"/>
  <c r="AK131" i="5"/>
  <c r="AT94" i="15"/>
  <c r="AN64" i="12"/>
  <c r="BI71" i="13"/>
  <c r="BP132" i="10"/>
  <c r="BS145" i="15"/>
  <c r="BE96" i="5"/>
  <c r="BQ137" i="13"/>
  <c r="BH117" i="10"/>
  <c r="AX89" i="5"/>
  <c r="BA136" i="13"/>
  <c r="BO113" i="14"/>
  <c r="AI103" i="14"/>
  <c r="AM79" i="14"/>
  <c r="AN104" i="14"/>
  <c r="BD65" i="10"/>
  <c r="BS60" i="5"/>
  <c r="BB117" i="10"/>
  <c r="BN86" i="10"/>
  <c r="BJ154" i="10"/>
  <c r="BJ107" i="15"/>
  <c r="AK69" i="13"/>
  <c r="BD128" i="14"/>
  <c r="BJ153" i="15"/>
  <c r="BO93" i="5"/>
  <c r="AE62" i="5"/>
  <c r="AR147" i="13"/>
  <c r="AI100" i="14"/>
  <c r="AZ97" i="13"/>
  <c r="AC59" i="5"/>
  <c r="AU108" i="14"/>
  <c r="AS149" i="12"/>
  <c r="BC136" i="12"/>
  <c r="AF71" i="12"/>
  <c r="BF57" i="14"/>
  <c r="AH127" i="14"/>
  <c r="AP87" i="13"/>
  <c r="BV82" i="5"/>
  <c r="AI95" i="15"/>
  <c r="AI123" i="15"/>
  <c r="AU85" i="13"/>
  <c r="BF59" i="5"/>
  <c r="BM62" i="15"/>
  <c r="BV108" i="12"/>
  <c r="AM92" i="12"/>
  <c r="BD100" i="15"/>
  <c r="BR127" i="5"/>
  <c r="AP94" i="10"/>
  <c r="AS110" i="14"/>
  <c r="AQ89" i="14"/>
  <c r="AY79" i="15"/>
  <c r="AK81" i="12"/>
  <c r="AI60" i="10"/>
  <c r="AZ119" i="12"/>
  <c r="BM127" i="13"/>
  <c r="AD101" i="13"/>
  <c r="AY138" i="13"/>
  <c r="BB111" i="13"/>
  <c r="BO133" i="5"/>
  <c r="BH133" i="14"/>
  <c r="BV63" i="10"/>
  <c r="BK56" i="14"/>
  <c r="AT73" i="5"/>
  <c r="BT83" i="12"/>
  <c r="AZ78" i="12"/>
  <c r="AG124" i="5"/>
  <c r="AU146" i="14"/>
  <c r="AI75" i="14"/>
  <c r="AQ133" i="15"/>
  <c r="BG113" i="10"/>
  <c r="AN118" i="10"/>
  <c r="AO130" i="12"/>
  <c r="AM55" i="5"/>
  <c r="BE65" i="10"/>
  <c r="AE97" i="5"/>
  <c r="BI103" i="13"/>
  <c r="BB71" i="5"/>
  <c r="AF57" i="13"/>
  <c r="BO68" i="5"/>
  <c r="AZ82" i="5"/>
  <c r="BN64" i="12"/>
  <c r="AG130" i="15"/>
  <c r="BD111" i="14"/>
  <c r="BG91" i="15"/>
  <c r="AV104" i="14"/>
  <c r="AX128" i="14"/>
  <c r="AR78" i="15"/>
  <c r="BV83" i="12"/>
  <c r="BT128" i="10"/>
  <c r="BJ80" i="13"/>
  <c r="BE90" i="15"/>
  <c r="AE131" i="15"/>
  <c r="BO61" i="12"/>
  <c r="BJ142" i="5"/>
  <c r="AF95" i="13"/>
  <c r="AL77" i="13"/>
  <c r="AF72" i="15"/>
  <c r="AZ83" i="5"/>
  <c r="AL148" i="13"/>
  <c r="BU94" i="10"/>
  <c r="BJ66" i="14"/>
  <c r="AI80" i="15"/>
  <c r="BA109" i="10"/>
  <c r="BD112" i="12"/>
  <c r="AL68" i="10"/>
  <c r="BN60" i="15"/>
  <c r="AQ89" i="5"/>
  <c r="AZ81" i="12"/>
  <c r="AM127" i="13"/>
  <c r="BP92" i="14"/>
  <c r="AN79" i="15"/>
  <c r="BL132" i="15"/>
  <c r="AE72" i="10"/>
  <c r="AW115" i="14"/>
  <c r="BA144" i="13"/>
  <c r="AO77" i="13"/>
  <c r="BQ61" i="10"/>
  <c r="AK133" i="14"/>
  <c r="BF110" i="12"/>
  <c r="AW63" i="12"/>
  <c r="BA74" i="12"/>
  <c r="BE137" i="15"/>
  <c r="AP85" i="15"/>
  <c r="AW137" i="12"/>
  <c r="AQ124" i="5"/>
  <c r="AH150" i="12"/>
  <c r="BJ96" i="12"/>
  <c r="BC70" i="10"/>
  <c r="BR124" i="12"/>
  <c r="BK114" i="15"/>
  <c r="AI65" i="15"/>
  <c r="BT86" i="15"/>
  <c r="AV104" i="12"/>
  <c r="AR143" i="5"/>
  <c r="AF77" i="10"/>
  <c r="BQ119" i="5"/>
  <c r="AP140" i="15"/>
  <c r="AP72" i="14"/>
  <c r="AR106" i="10"/>
  <c r="BR61" i="12"/>
  <c r="AQ81" i="14"/>
  <c r="AL69" i="12"/>
  <c r="BQ150" i="5"/>
  <c r="BG55" i="13"/>
  <c r="BB92" i="13"/>
  <c r="BB55" i="15"/>
  <c r="BV107" i="13"/>
  <c r="BH142" i="12"/>
  <c r="AB94" i="14"/>
  <c r="AL96" i="5"/>
  <c r="AE78" i="5"/>
  <c r="BR116" i="15"/>
  <c r="AE58" i="10"/>
  <c r="BG64" i="14"/>
  <c r="BH93" i="12"/>
  <c r="AO86" i="14"/>
  <c r="BQ132" i="12"/>
  <c r="BQ86" i="13"/>
  <c r="AO64" i="15"/>
  <c r="AB117" i="14"/>
  <c r="BA108" i="12"/>
  <c r="BV149" i="13"/>
  <c r="BA125" i="5"/>
  <c r="AU134" i="12"/>
  <c r="BL147" i="12"/>
  <c r="BG92" i="10"/>
  <c r="BO109" i="5"/>
  <c r="BL147" i="10"/>
  <c r="BM114" i="5"/>
  <c r="BK109" i="13"/>
  <c r="AG142" i="5"/>
  <c r="BO105" i="5"/>
  <c r="AN131" i="15"/>
  <c r="BC98" i="10"/>
  <c r="AC79" i="15"/>
  <c r="BK77" i="15"/>
  <c r="AD105" i="10"/>
  <c r="AT141" i="13"/>
  <c r="BS89" i="10"/>
  <c r="AN125" i="14"/>
  <c r="BJ71" i="10"/>
  <c r="AN59" i="5"/>
  <c r="AO70" i="14"/>
  <c r="AT143" i="5"/>
  <c r="AS64" i="12"/>
  <c r="BH101" i="5"/>
  <c r="AT122" i="15"/>
  <c r="AN141" i="15"/>
  <c r="AJ69" i="14"/>
  <c r="BJ80" i="15"/>
  <c r="AW124" i="15"/>
  <c r="BN125" i="15"/>
  <c r="BF140" i="13"/>
  <c r="AQ103" i="10"/>
  <c r="BO80" i="5"/>
  <c r="AY152" i="13"/>
  <c r="BU59" i="10"/>
  <c r="AE131" i="10"/>
  <c r="BD129" i="14"/>
  <c r="BU66" i="10"/>
  <c r="AH80" i="5"/>
  <c r="BE118" i="15"/>
  <c r="BG119" i="15"/>
  <c r="BK111" i="10"/>
  <c r="AT114" i="14"/>
  <c r="BQ142" i="13"/>
  <c r="AP58" i="12"/>
  <c r="AV107" i="15"/>
  <c r="BT118" i="14"/>
  <c r="AO101" i="10"/>
  <c r="AN60" i="5"/>
  <c r="AL59" i="15"/>
  <c r="BV57" i="5"/>
  <c r="BU87" i="12"/>
  <c r="BV114" i="5"/>
  <c r="BS92" i="15"/>
  <c r="AU149" i="13"/>
  <c r="BV114" i="14"/>
  <c r="AT140" i="15"/>
  <c r="AG128" i="5"/>
  <c r="AO75" i="12"/>
  <c r="BA67" i="12"/>
  <c r="AD110" i="14"/>
  <c r="AF118" i="15"/>
  <c r="AW118" i="10"/>
  <c r="BB57" i="5"/>
  <c r="AP133" i="10"/>
  <c r="AT148" i="14"/>
  <c r="BJ107" i="14"/>
  <c r="AP149" i="13"/>
  <c r="AN147" i="5"/>
  <c r="AQ68" i="15"/>
  <c r="BJ64" i="12"/>
  <c r="BO73" i="15"/>
  <c r="AX119" i="14"/>
  <c r="AC57" i="12"/>
  <c r="AV75" i="12"/>
  <c r="AE118" i="10"/>
  <c r="BP64" i="15"/>
  <c r="BS90" i="5"/>
  <c r="AH107" i="10"/>
  <c r="BU122" i="15"/>
  <c r="BM78" i="5"/>
  <c r="BM102" i="12"/>
  <c r="BO61" i="15"/>
  <c r="AP79" i="12"/>
  <c r="BG120" i="5"/>
  <c r="AR153" i="15"/>
  <c r="BB82" i="13"/>
  <c r="BP147" i="10"/>
  <c r="AI75" i="5"/>
  <c r="BR85" i="10"/>
  <c r="AP120" i="14"/>
  <c r="AP138" i="12"/>
  <c r="AZ147" i="15"/>
  <c r="BL123" i="14"/>
  <c r="AS145" i="5"/>
  <c r="AQ103" i="12"/>
  <c r="BB130" i="13"/>
  <c r="AR83" i="5"/>
  <c r="BQ99" i="14"/>
  <c r="AC65" i="5"/>
  <c r="AC74" i="15"/>
  <c r="BN130" i="5"/>
  <c r="AJ118" i="5"/>
  <c r="AB97" i="13"/>
  <c r="BE81" i="14"/>
  <c r="BP61" i="15"/>
  <c r="AY69" i="15"/>
  <c r="AD127" i="13"/>
  <c r="BD154" i="10"/>
  <c r="AY81" i="12"/>
  <c r="AS75" i="15"/>
  <c r="BH76" i="5"/>
  <c r="AD96" i="13"/>
  <c r="BH134" i="14"/>
  <c r="BI116" i="5"/>
  <c r="AJ133" i="12"/>
  <c r="BM141" i="10"/>
  <c r="AU146" i="5"/>
  <c r="BD120" i="15"/>
  <c r="AM64" i="5"/>
  <c r="AZ138" i="12"/>
  <c r="AD78" i="14"/>
  <c r="BQ89" i="14"/>
  <c r="BV111" i="10"/>
  <c r="AD152" i="14"/>
  <c r="AC77" i="15"/>
  <c r="AY62" i="15"/>
  <c r="BJ126" i="12"/>
  <c r="BF148" i="14"/>
  <c r="AQ113" i="12"/>
  <c r="AC85" i="12"/>
  <c r="AE108" i="10"/>
  <c r="BV144" i="13"/>
  <c r="AW143" i="5"/>
  <c r="BB153" i="14"/>
  <c r="BS66" i="14"/>
  <c r="AO68" i="13"/>
  <c r="BH74" i="14"/>
  <c r="AD149" i="14"/>
  <c r="AH105" i="12"/>
  <c r="AX56" i="5"/>
  <c r="AH135" i="10"/>
  <c r="BL59" i="5"/>
  <c r="AC152" i="14"/>
  <c r="BO153" i="10"/>
  <c r="AO125" i="5"/>
  <c r="BS122" i="5"/>
  <c r="AD89" i="14"/>
  <c r="BA131" i="13"/>
  <c r="BM96" i="12"/>
  <c r="BU145" i="13"/>
  <c r="AN145" i="10"/>
  <c r="AC137" i="15"/>
  <c r="BK128" i="10"/>
  <c r="AU138" i="13"/>
  <c r="AW77" i="15"/>
  <c r="BC105" i="12"/>
  <c r="AR94" i="5"/>
  <c r="BE59" i="15"/>
  <c r="AZ145" i="5"/>
  <c r="BA87" i="13"/>
  <c r="AC152" i="12"/>
  <c r="AU92" i="10"/>
  <c r="BN89" i="12"/>
  <c r="BP126" i="14"/>
  <c r="BL67" i="5"/>
  <c r="AZ95" i="10"/>
  <c r="AR94" i="15"/>
  <c r="BD109" i="10"/>
  <c r="BN71" i="5"/>
  <c r="BS79" i="15"/>
  <c r="BM136" i="12"/>
  <c r="AS59" i="14"/>
  <c r="AP143" i="15"/>
  <c r="BS109" i="10"/>
  <c r="BK125" i="13"/>
  <c r="AS70" i="13"/>
  <c r="AC56" i="15"/>
  <c r="AV119" i="10"/>
  <c r="AJ95" i="10"/>
  <c r="AT79" i="14"/>
  <c r="AO56" i="13"/>
  <c r="AH139" i="10"/>
  <c r="AR152" i="10"/>
  <c r="AX125" i="10"/>
  <c r="BR149" i="14"/>
  <c r="AR71" i="5"/>
  <c r="BI103" i="15"/>
  <c r="AR121" i="5"/>
  <c r="AP63" i="10"/>
  <c r="BL70" i="15"/>
  <c r="AK92" i="10"/>
  <c r="BC141" i="5"/>
  <c r="AB128" i="10"/>
  <c r="BA103" i="5"/>
  <c r="AB125" i="13"/>
  <c r="BM125" i="14"/>
  <c r="BE80" i="13"/>
  <c r="AQ128" i="5"/>
  <c r="BM134" i="10"/>
  <c r="AW57" i="10"/>
  <c r="AD143" i="10"/>
  <c r="AB67" i="13"/>
  <c r="AX89" i="10"/>
  <c r="AW68" i="12"/>
  <c r="AW134" i="15"/>
  <c r="AZ78" i="10"/>
  <c r="AK141" i="15"/>
  <c r="BJ153" i="13"/>
  <c r="AK90" i="10"/>
  <c r="AT145" i="14"/>
  <c r="BV62" i="13"/>
  <c r="AR131" i="14"/>
  <c r="BF118" i="12"/>
  <c r="BH121" i="14"/>
  <c r="AW150" i="10"/>
  <c r="AT66" i="10"/>
  <c r="AM81" i="5"/>
  <c r="AU135" i="13"/>
  <c r="AM121" i="10"/>
  <c r="BM103" i="13"/>
  <c r="BD139" i="10"/>
  <c r="BG97" i="15"/>
  <c r="BL111" i="13"/>
  <c r="AD108" i="14"/>
  <c r="BH83" i="12"/>
  <c r="AD144" i="15"/>
  <c r="BP125" i="14"/>
  <c r="AL71" i="15"/>
  <c r="AM123" i="10"/>
  <c r="BR103" i="5"/>
  <c r="BD152" i="12"/>
  <c r="BF73" i="5"/>
  <c r="AN61" i="12"/>
  <c r="BO71" i="14"/>
  <c r="AD76" i="10"/>
  <c r="AY56" i="5"/>
  <c r="BI63" i="15"/>
  <c r="AL146" i="12"/>
  <c r="AZ117" i="12"/>
  <c r="BG86" i="10"/>
  <c r="BP117" i="10"/>
  <c r="AC75" i="5"/>
  <c r="AG98" i="15"/>
  <c r="BB92" i="5"/>
  <c r="AV139" i="13"/>
  <c r="AH79" i="5"/>
  <c r="BG127" i="15"/>
  <c r="AC69" i="15"/>
  <c r="AZ76" i="5"/>
  <c r="BC59" i="10"/>
  <c r="AZ146" i="12"/>
  <c r="AV113" i="5"/>
  <c r="AC123" i="14"/>
  <c r="BC144" i="5"/>
  <c r="BC108" i="10"/>
  <c r="AP91" i="5"/>
  <c r="AZ113" i="13"/>
  <c r="BD69" i="10"/>
  <c r="AD59" i="13"/>
  <c r="AT68" i="14"/>
  <c r="AH74" i="10"/>
  <c r="BB120" i="12"/>
  <c r="BT142" i="12"/>
  <c r="AN144" i="14"/>
  <c r="AC152" i="13"/>
  <c r="AY89" i="10"/>
  <c r="BH147" i="10"/>
  <c r="AV146" i="13"/>
  <c r="AB87" i="5"/>
  <c r="BS125" i="15"/>
  <c r="AS124" i="13"/>
  <c r="AK125" i="5"/>
  <c r="BS117" i="5"/>
  <c r="AH127" i="13"/>
  <c r="AP150" i="13"/>
  <c r="BT97" i="13"/>
  <c r="AE90" i="12"/>
  <c r="BB89" i="12"/>
  <c r="AR150" i="13"/>
  <c r="AM111" i="13"/>
  <c r="BJ89" i="13"/>
  <c r="AH123" i="14"/>
  <c r="AT70" i="10"/>
  <c r="BO117" i="10"/>
  <c r="AG104" i="15"/>
  <c r="AH62" i="12"/>
  <c r="AM79" i="5"/>
  <c r="AR140" i="10"/>
  <c r="AP111" i="5"/>
  <c r="BE94" i="12"/>
  <c r="AW66" i="12"/>
  <c r="BR109" i="14"/>
  <c r="BF129" i="5"/>
  <c r="BU95" i="14"/>
  <c r="BN109" i="5"/>
  <c r="BO150" i="15"/>
  <c r="BO137" i="13"/>
  <c r="BU66" i="13"/>
  <c r="BK93" i="15"/>
  <c r="AU110" i="5"/>
  <c r="AW81" i="14"/>
  <c r="AV102" i="14"/>
  <c r="BE94" i="14"/>
  <c r="BU133" i="10"/>
  <c r="AW115" i="13"/>
  <c r="AO86" i="5"/>
  <c r="AP64" i="10"/>
  <c r="BC78" i="10"/>
  <c r="AH80" i="13"/>
  <c r="AK131" i="13"/>
  <c r="AC152" i="10"/>
  <c r="AQ153" i="10"/>
  <c r="BP94" i="14"/>
  <c r="BG150" i="15"/>
  <c r="BN139" i="12"/>
  <c r="AR127" i="14"/>
  <c r="AS75" i="14"/>
  <c r="AI81" i="12"/>
  <c r="BM129" i="13"/>
  <c r="AF55" i="12"/>
  <c r="BI154" i="5"/>
  <c r="BP144" i="15"/>
  <c r="AZ67" i="14"/>
  <c r="AW72" i="13"/>
  <c r="AY140" i="13"/>
  <c r="AO76" i="14"/>
  <c r="BB113" i="15"/>
  <c r="AM135" i="14"/>
  <c r="AF78" i="5"/>
  <c r="AG85" i="15"/>
  <c r="AQ82" i="14"/>
  <c r="AF150" i="5"/>
  <c r="BB136" i="14"/>
  <c r="BH79" i="15"/>
  <c r="BP87" i="14"/>
  <c r="AU66" i="14"/>
  <c r="BV76" i="14"/>
  <c r="AN103" i="12"/>
  <c r="BS139" i="14"/>
  <c r="BQ119" i="14"/>
  <c r="AG123" i="12"/>
  <c r="BV139" i="15"/>
  <c r="AD116" i="12"/>
  <c r="BN103" i="13"/>
  <c r="BU118" i="5"/>
  <c r="AE82" i="14"/>
  <c r="BV117" i="15"/>
  <c r="BR122" i="14"/>
  <c r="BJ132" i="14"/>
  <c r="BO107" i="10"/>
  <c r="AU67" i="13"/>
  <c r="BP100" i="15"/>
  <c r="AG82" i="5"/>
  <c r="AF105" i="10"/>
  <c r="BO75" i="15"/>
  <c r="BD134" i="5"/>
  <c r="AV85" i="15"/>
  <c r="AU152" i="15"/>
  <c r="AH97" i="13"/>
  <c r="BB121" i="10"/>
  <c r="AU152" i="12"/>
  <c r="AB133" i="10"/>
  <c r="BD140" i="5"/>
  <c r="AC101" i="14"/>
  <c r="AQ136" i="13"/>
  <c r="AY88" i="5"/>
  <c r="AN118" i="15"/>
  <c r="AP71" i="12"/>
  <c r="AK63" i="14"/>
  <c r="AL132" i="15"/>
  <c r="BN83" i="15"/>
  <c r="BL107" i="15"/>
  <c r="BM92" i="13"/>
  <c r="BQ99" i="10"/>
  <c r="BM102" i="13"/>
  <c r="AL132" i="10"/>
  <c r="BR85" i="14"/>
  <c r="AG76" i="12"/>
  <c r="AO88" i="15"/>
  <c r="AQ126" i="15"/>
  <c r="AU94" i="12"/>
  <c r="AG55" i="13"/>
  <c r="AT116" i="12"/>
  <c r="BN116" i="12"/>
  <c r="AT107" i="15"/>
  <c r="BV91" i="12"/>
  <c r="AS87" i="15"/>
  <c r="AP58" i="5"/>
  <c r="BF148" i="15"/>
  <c r="BR105" i="15"/>
  <c r="AF116" i="15"/>
  <c r="AL72" i="13"/>
  <c r="BK143" i="14"/>
  <c r="AZ68" i="12"/>
  <c r="AI76" i="14"/>
  <c r="AH120" i="10"/>
  <c r="AP92" i="12"/>
  <c r="BH133" i="15"/>
  <c r="AP71" i="5"/>
  <c r="AE72" i="5"/>
  <c r="AY108" i="12"/>
  <c r="AO68" i="5"/>
  <c r="BH147" i="15"/>
  <c r="AE121" i="13"/>
  <c r="AX87" i="15"/>
  <c r="AC120" i="15"/>
  <c r="AL113" i="15"/>
  <c r="BS115" i="15"/>
  <c r="AQ64" i="14"/>
  <c r="BL65" i="15"/>
  <c r="AF103" i="14"/>
  <c r="AT120" i="15"/>
  <c r="BT81" i="14"/>
  <c r="AY153" i="5"/>
  <c r="BF55" i="12"/>
  <c r="BL86" i="13"/>
  <c r="AO150" i="13"/>
  <c r="BU137" i="14"/>
  <c r="BS120" i="12"/>
  <c r="BO70" i="12"/>
  <c r="AM97" i="13"/>
  <c r="BC75" i="14"/>
  <c r="BO152" i="13"/>
  <c r="AN104" i="15"/>
  <c r="AI86" i="13"/>
  <c r="AU97" i="12"/>
  <c r="AZ111" i="15"/>
  <c r="AM62" i="10"/>
  <c r="BB65" i="14"/>
  <c r="BV87" i="12"/>
  <c r="BN109" i="12"/>
  <c r="AS93" i="15"/>
  <c r="BB132" i="5"/>
  <c r="BM107" i="14"/>
  <c r="BT97" i="14"/>
  <c r="BG133" i="15"/>
  <c r="AR108" i="10"/>
  <c r="AU115" i="15"/>
  <c r="AE145" i="10"/>
  <c r="BI84" i="5"/>
  <c r="AL145" i="15"/>
  <c r="BI145" i="13"/>
  <c r="BA96" i="15"/>
  <c r="AL149" i="5"/>
  <c r="BF137" i="12"/>
  <c r="AD102" i="5"/>
  <c r="AX141" i="15"/>
  <c r="BB85" i="5"/>
  <c r="AN135" i="15"/>
  <c r="AX152" i="13"/>
  <c r="AE148" i="13"/>
  <c r="BL120" i="5"/>
  <c r="AT67" i="13"/>
  <c r="AK55" i="12"/>
  <c r="BE75" i="5"/>
  <c r="AS104" i="12"/>
  <c r="BL115" i="10"/>
  <c r="BH117" i="14"/>
  <c r="BO56" i="10"/>
  <c r="AR93" i="14"/>
  <c r="BE122" i="5"/>
  <c r="AB96" i="10"/>
  <c r="AF94" i="14"/>
  <c r="BF143" i="14"/>
  <c r="AI60" i="5"/>
  <c r="AS80" i="15"/>
  <c r="AM73" i="15"/>
  <c r="AT134" i="13"/>
  <c r="BO125" i="10"/>
  <c r="BD136" i="12"/>
  <c r="AM60" i="5"/>
  <c r="AN75" i="10"/>
  <c r="AH72" i="14"/>
  <c r="AH141" i="12"/>
  <c r="BI102" i="15"/>
  <c r="BJ60" i="15"/>
  <c r="BN128" i="12"/>
  <c r="BC74" i="12"/>
  <c r="BV154" i="14"/>
  <c r="AX85" i="13"/>
  <c r="AZ146" i="13"/>
  <c r="AF64" i="15"/>
  <c r="BD144" i="14"/>
  <c r="BL136" i="14"/>
  <c r="AI59" i="5"/>
  <c r="AJ88" i="14"/>
  <c r="AC96" i="5"/>
  <c r="BK82" i="15"/>
  <c r="AR55" i="10"/>
  <c r="BV107" i="12"/>
  <c r="AR139" i="13"/>
  <c r="AQ87" i="14"/>
  <c r="AU106" i="15"/>
  <c r="BA139" i="12"/>
  <c r="AT147" i="13"/>
  <c r="AF91" i="14"/>
  <c r="AZ78" i="15"/>
  <c r="AH151" i="10"/>
  <c r="AV151" i="15"/>
  <c r="AG62" i="13"/>
  <c r="BF109" i="5"/>
  <c r="AG136" i="14"/>
  <c r="AU69" i="13"/>
  <c r="AC86" i="15"/>
  <c r="AZ59" i="15"/>
  <c r="BK90" i="12"/>
  <c r="BK58" i="5"/>
  <c r="BJ82" i="13"/>
  <c r="BE141" i="5"/>
  <c r="BD89" i="14"/>
  <c r="BM79" i="15"/>
  <c r="BL144" i="12"/>
  <c r="BD60" i="10"/>
  <c r="AQ93" i="14"/>
  <c r="AF112" i="5"/>
  <c r="AQ109" i="13"/>
  <c r="AX149" i="5"/>
  <c r="AM103" i="15"/>
  <c r="AY87" i="5"/>
  <c r="BS152" i="5"/>
  <c r="AP129" i="10"/>
  <c r="AI110" i="13"/>
  <c r="BT131" i="14"/>
  <c r="AK136" i="15"/>
  <c r="BO80" i="10"/>
  <c r="BV77" i="13"/>
  <c r="AY154" i="15"/>
  <c r="BS150" i="13"/>
  <c r="AE135" i="12"/>
  <c r="BF60" i="12"/>
  <c r="BO87" i="14"/>
  <c r="AZ68" i="15"/>
  <c r="AD65" i="10"/>
  <c r="BB143" i="12"/>
  <c r="AZ89" i="10"/>
  <c r="BH66" i="10"/>
  <c r="AU55" i="10"/>
  <c r="AJ103" i="5"/>
  <c r="AK108" i="13"/>
  <c r="AZ70" i="12"/>
  <c r="BU77" i="5"/>
  <c r="AN92" i="10"/>
  <c r="BG91" i="10"/>
  <c r="AS84" i="5"/>
  <c r="AR82" i="10"/>
  <c r="AQ57" i="13"/>
  <c r="BV135" i="12"/>
  <c r="AS148" i="13"/>
  <c r="BM83" i="13"/>
  <c r="BL70" i="10"/>
  <c r="AG108" i="13"/>
  <c r="AF135" i="13"/>
  <c r="BP142" i="12"/>
  <c r="BS138" i="5"/>
  <c r="AM68" i="14"/>
  <c r="AD117" i="10"/>
  <c r="BR55" i="14"/>
  <c r="AI142" i="10"/>
  <c r="AS153" i="10"/>
  <c r="BQ133" i="12"/>
  <c r="AB70" i="14"/>
  <c r="AU122" i="5"/>
  <c r="AX75" i="13"/>
  <c r="AR141" i="12"/>
  <c r="AY106" i="15"/>
  <c r="BR74" i="5"/>
  <c r="BD63" i="15"/>
  <c r="BK69" i="15"/>
  <c r="AX76" i="14"/>
  <c r="BO131" i="5"/>
  <c r="AD127" i="12"/>
  <c r="AB122" i="13"/>
  <c r="AO141" i="13"/>
  <c r="AG83" i="14"/>
  <c r="AD143" i="14"/>
  <c r="AI89" i="14"/>
  <c r="BR64" i="15"/>
  <c r="BA112" i="14"/>
  <c r="AG109" i="14"/>
  <c r="BM135" i="12"/>
  <c r="AC144" i="5"/>
  <c r="BO104" i="5"/>
  <c r="BC101" i="15"/>
  <c r="AS101" i="15"/>
  <c r="AY94" i="10"/>
  <c r="BM85" i="10"/>
  <c r="AI68" i="12"/>
  <c r="AQ97" i="5"/>
  <c r="BH65" i="12"/>
  <c r="BO119" i="15"/>
  <c r="BE98" i="5"/>
  <c r="BN148" i="13"/>
  <c r="AN133" i="13"/>
  <c r="AJ104" i="10"/>
  <c r="AY59" i="13"/>
  <c r="AE62" i="15"/>
  <c r="BK89" i="15"/>
  <c r="AI139" i="13"/>
  <c r="BO78" i="15"/>
  <c r="BQ134" i="14"/>
  <c r="AU86" i="15"/>
  <c r="BB152" i="15"/>
  <c r="BV154" i="10"/>
  <c r="AK74" i="13"/>
  <c r="AE107" i="13"/>
  <c r="BK132" i="12"/>
  <c r="AG100" i="12"/>
  <c r="AZ75" i="12"/>
  <c r="AW152" i="14"/>
  <c r="BQ145" i="12"/>
  <c r="AO147" i="15"/>
  <c r="BF77" i="12"/>
  <c r="BL65" i="14"/>
  <c r="BC142" i="5"/>
  <c r="AY73" i="5"/>
  <c r="BA98" i="13"/>
  <c r="BM86" i="14"/>
  <c r="AR129" i="13"/>
  <c r="AI114" i="14"/>
  <c r="BL116" i="10"/>
  <c r="BK132" i="15"/>
  <c r="BK106" i="10"/>
  <c r="AB91" i="15"/>
  <c r="AJ111" i="14"/>
  <c r="AF122" i="10"/>
  <c r="AF131" i="14"/>
  <c r="AN150" i="5"/>
  <c r="BA88" i="15"/>
  <c r="AQ114" i="12"/>
  <c r="AX66" i="10"/>
  <c r="AT90" i="12"/>
  <c r="AY118" i="5"/>
  <c r="AL56" i="15"/>
  <c r="BU105" i="12"/>
  <c r="AQ93" i="10"/>
  <c r="AI140" i="13"/>
  <c r="AL125" i="13"/>
  <c r="AH56" i="12"/>
  <c r="AK124" i="13"/>
  <c r="BF150" i="13"/>
  <c r="BH95" i="15"/>
  <c r="AS80" i="14"/>
  <c r="BC144" i="12"/>
  <c r="AW116" i="15"/>
  <c r="BB123" i="14"/>
  <c r="BE62" i="5"/>
  <c r="BH154" i="13"/>
  <c r="BL152" i="5"/>
  <c r="AF139" i="12"/>
  <c r="AS134" i="13"/>
  <c r="AQ72" i="12"/>
  <c r="AH96" i="12"/>
  <c r="AF112" i="14"/>
  <c r="AO97" i="10"/>
  <c r="AP57" i="10"/>
  <c r="AS89" i="12"/>
  <c r="AQ129" i="5"/>
  <c r="AF77" i="13"/>
  <c r="AV61" i="14"/>
  <c r="BF120" i="14"/>
  <c r="AW86" i="13"/>
  <c r="BA96" i="14"/>
  <c r="AT135" i="10"/>
  <c r="BJ66" i="5"/>
  <c r="AC131" i="10"/>
  <c r="AN118" i="13"/>
  <c r="BE81" i="15"/>
  <c r="BD67" i="10"/>
  <c r="BM90" i="10"/>
  <c r="AK114" i="15"/>
  <c r="BQ124" i="14"/>
  <c r="BL132" i="12"/>
  <c r="AH71" i="12"/>
  <c r="AB99" i="12"/>
  <c r="AG100" i="5"/>
  <c r="AT141" i="14"/>
  <c r="AW146" i="15"/>
  <c r="BI82" i="15"/>
  <c r="AR69" i="15"/>
  <c r="BP94" i="13"/>
  <c r="BS149" i="12"/>
  <c r="AV154" i="15"/>
  <c r="BS110" i="15"/>
  <c r="BG88" i="12"/>
  <c r="AC56" i="12"/>
  <c r="AZ68" i="14"/>
  <c r="AN125" i="5"/>
  <c r="BM98" i="5"/>
  <c r="AB98" i="10"/>
  <c r="BD71" i="15"/>
  <c r="BC119" i="15"/>
  <c r="AT128" i="10"/>
  <c r="AR72" i="5"/>
  <c r="BL57" i="5"/>
  <c r="AQ61" i="5"/>
  <c r="BV126" i="13"/>
  <c r="BT56" i="15"/>
  <c r="BB76" i="14"/>
  <c r="BC63" i="10"/>
  <c r="BH87" i="15"/>
  <c r="AW140" i="10"/>
  <c r="AZ125" i="15"/>
  <c r="BL129" i="14"/>
  <c r="BL122" i="12"/>
  <c r="BF74" i="5"/>
  <c r="AC79" i="14"/>
  <c r="BH104" i="15"/>
  <c r="AY73" i="14"/>
  <c r="BI136" i="15"/>
  <c r="AJ147" i="14"/>
  <c r="BJ136" i="14"/>
  <c r="AQ70" i="10"/>
  <c r="AC95" i="5"/>
  <c r="AK117" i="14"/>
  <c r="AU147" i="5"/>
  <c r="AS138" i="5"/>
  <c r="AW110" i="13"/>
  <c r="AC81" i="13"/>
  <c r="AX147" i="10"/>
  <c r="AX78" i="12"/>
  <c r="AH114" i="13"/>
  <c r="BI122" i="12"/>
  <c r="AF62" i="13"/>
  <c r="AI99" i="14"/>
  <c r="BH105" i="13"/>
  <c r="BM96" i="15"/>
  <c r="AZ110" i="15"/>
  <c r="AU120" i="10"/>
  <c r="BR121" i="5"/>
  <c r="BE124" i="10"/>
  <c r="BA110" i="13"/>
  <c r="AN79" i="5"/>
  <c r="AE139" i="15"/>
  <c r="BS149" i="13"/>
  <c r="BO116" i="5"/>
  <c r="AM113" i="12"/>
  <c r="BM83" i="14"/>
  <c r="BR63" i="5"/>
  <c r="AM128" i="10"/>
  <c r="AJ112" i="10"/>
  <c r="BL68" i="5"/>
  <c r="AK115" i="15"/>
  <c r="AY74" i="13"/>
  <c r="AI56" i="5"/>
  <c r="BP66" i="15"/>
  <c r="AW120" i="15"/>
  <c r="BB129" i="15"/>
  <c r="AX92" i="12"/>
  <c r="AD74" i="14"/>
  <c r="BS137" i="15"/>
  <c r="BE87" i="15"/>
  <c r="BN76" i="5"/>
  <c r="BC140" i="14"/>
  <c r="AC93" i="10"/>
  <c r="AS131" i="12"/>
  <c r="AI129" i="5"/>
  <c r="AM64" i="15"/>
  <c r="AP107" i="15"/>
  <c r="AV55" i="15"/>
  <c r="AY121" i="15"/>
  <c r="AN116" i="15"/>
  <c r="AF144" i="14"/>
  <c r="AZ74" i="10"/>
  <c r="AH130" i="15"/>
  <c r="AP143" i="5"/>
  <c r="AJ105" i="10"/>
  <c r="BL123" i="5"/>
  <c r="BR113" i="13"/>
  <c r="AI85" i="15"/>
  <c r="AL78" i="5"/>
  <c r="BR135" i="14"/>
  <c r="AO78" i="14"/>
  <c r="BP131" i="14"/>
  <c r="AE149" i="10"/>
  <c r="AW83" i="13"/>
  <c r="AU128" i="14"/>
  <c r="AV83" i="12"/>
  <c r="BS75" i="12"/>
  <c r="BB140" i="14"/>
  <c r="AX134" i="12"/>
  <c r="AN153" i="5"/>
  <c r="AJ81" i="14"/>
  <c r="AG95" i="5"/>
  <c r="AO154" i="13"/>
  <c r="AF77" i="14"/>
  <c r="AC78" i="15"/>
  <c r="AO138" i="15"/>
  <c r="AO115" i="5"/>
  <c r="AM75" i="5"/>
  <c r="AV140" i="15"/>
  <c r="BE78" i="10"/>
  <c r="BG124" i="14"/>
  <c r="BS106" i="14"/>
  <c r="BG127" i="14"/>
  <c r="AV59" i="14"/>
  <c r="AH88" i="15"/>
  <c r="BO103" i="14"/>
  <c r="AU136" i="5"/>
  <c r="BS139" i="15"/>
  <c r="AV63" i="5"/>
  <c r="AB135" i="12"/>
  <c r="AW92" i="13"/>
  <c r="AP62" i="5"/>
  <c r="BQ71" i="14"/>
  <c r="BM150" i="14"/>
  <c r="AZ143" i="15"/>
  <c r="AY59" i="15"/>
  <c r="AB107" i="14"/>
  <c r="AE154" i="15"/>
  <c r="AF129" i="15"/>
  <c r="BB63" i="13"/>
  <c r="BF70" i="10"/>
  <c r="BH96" i="12"/>
  <c r="AH135" i="13"/>
  <c r="AM99" i="14"/>
  <c r="AQ66" i="14"/>
  <c r="AI153" i="10"/>
  <c r="BU65" i="12"/>
  <c r="BS104" i="15"/>
  <c r="AV128" i="15"/>
  <c r="AG94" i="14"/>
  <c r="AM109" i="10"/>
  <c r="AU65" i="13"/>
  <c r="AY140" i="12"/>
  <c r="AO122" i="12"/>
  <c r="AR149" i="13"/>
  <c r="AF146" i="14"/>
  <c r="AV137" i="14"/>
  <c r="BP96" i="5"/>
  <c r="AR58" i="13"/>
  <c r="BO98" i="12"/>
  <c r="AU124" i="10"/>
  <c r="BD141" i="14"/>
  <c r="BR76" i="5"/>
  <c r="AZ85" i="15"/>
  <c r="AL107" i="14"/>
  <c r="BC131" i="13"/>
  <c r="BF89" i="15"/>
  <c r="BR105" i="12"/>
  <c r="AQ124" i="15"/>
  <c r="BT111" i="12"/>
  <c r="BG78" i="12"/>
  <c r="BT88" i="13"/>
  <c r="BO60" i="10"/>
  <c r="AX90" i="13"/>
  <c r="BC63" i="15"/>
  <c r="AZ144" i="10"/>
  <c r="AZ73" i="15"/>
  <c r="AY114" i="13"/>
  <c r="BH140" i="13"/>
  <c r="AB129" i="13"/>
  <c r="AQ142" i="10"/>
  <c r="BK70" i="14"/>
  <c r="BN146" i="5"/>
  <c r="BG122" i="5"/>
  <c r="BM126" i="15"/>
  <c r="AR153" i="12"/>
  <c r="AB136" i="5"/>
  <c r="AW117" i="15"/>
  <c r="BS117" i="15"/>
  <c r="AX100" i="5"/>
  <c r="AK144" i="5"/>
  <c r="BN121" i="15"/>
  <c r="AW130" i="10"/>
  <c r="BP139" i="5"/>
  <c r="BV106" i="10"/>
  <c r="BM133" i="15"/>
  <c r="AE117" i="15"/>
  <c r="BS149" i="5"/>
  <c r="AB97" i="5"/>
  <c r="BA61" i="15"/>
  <c r="BA153" i="12"/>
  <c r="AT113" i="10"/>
  <c r="BV148" i="14"/>
  <c r="AY91" i="15"/>
  <c r="AI120" i="13"/>
  <c r="BF144" i="15"/>
  <c r="AP108" i="13"/>
  <c r="BK140" i="15"/>
  <c r="BG148" i="14"/>
  <c r="AR96" i="13"/>
  <c r="AG112" i="12"/>
  <c r="AE90" i="10"/>
  <c r="BA134" i="10"/>
  <c r="BH81" i="13"/>
  <c r="BT129" i="5"/>
  <c r="AY132" i="15"/>
  <c r="BM72" i="13"/>
  <c r="AV109" i="10"/>
  <c r="AT67" i="10"/>
  <c r="AL62" i="12"/>
  <c r="AL145" i="12"/>
  <c r="AR71" i="14"/>
  <c r="AW118" i="5"/>
  <c r="AC144" i="12"/>
  <c r="BD100" i="10"/>
  <c r="BP122" i="14"/>
  <c r="AY150" i="15"/>
  <c r="AF63" i="15"/>
  <c r="BM151" i="12"/>
  <c r="AT115" i="13"/>
  <c r="BH137" i="14"/>
  <c r="AY55" i="14"/>
  <c r="BF140" i="12"/>
  <c r="AU61" i="10"/>
  <c r="AT130" i="15"/>
  <c r="BQ56" i="14"/>
  <c r="BS148" i="13"/>
  <c r="AZ84" i="15"/>
  <c r="AH114" i="12"/>
  <c r="BM133" i="5"/>
  <c r="BE103" i="12"/>
  <c r="AG147" i="15"/>
  <c r="AV116" i="14"/>
  <c r="AX153" i="10"/>
  <c r="BR65" i="13"/>
  <c r="AL119" i="13"/>
  <c r="AR66" i="10"/>
  <c r="AW131" i="12"/>
  <c r="AP66" i="13"/>
  <c r="BH76" i="10"/>
  <c r="AX67" i="15"/>
  <c r="AL102" i="10"/>
  <c r="AX137" i="15"/>
  <c r="BP135" i="14"/>
  <c r="AR125" i="15"/>
  <c r="AG85" i="14"/>
  <c r="BI63" i="14"/>
  <c r="BN68" i="10"/>
  <c r="AS55" i="13"/>
  <c r="BT145" i="15"/>
  <c r="AK95" i="15"/>
  <c r="AN70" i="10"/>
  <c r="BG135" i="13"/>
  <c r="AO137" i="13"/>
  <c r="AN108" i="15"/>
  <c r="AQ115" i="12"/>
  <c r="BS135" i="5"/>
  <c r="BA65" i="15"/>
  <c r="AX134" i="10"/>
  <c r="AV117" i="5"/>
  <c r="BP120" i="5"/>
  <c r="AT64" i="10"/>
  <c r="BI56" i="13"/>
  <c r="BQ128" i="12"/>
  <c r="AJ108" i="12"/>
  <c r="AP128" i="15"/>
  <c r="AU146" i="15"/>
  <c r="AZ84" i="13"/>
  <c r="BM68" i="5"/>
  <c r="BP150" i="15"/>
  <c r="AI139" i="10"/>
  <c r="BN93" i="10"/>
  <c r="AG142" i="13"/>
  <c r="AH125" i="13"/>
  <c r="BL126" i="14"/>
  <c r="BL128" i="10"/>
  <c r="AD85" i="13"/>
  <c r="AP58" i="10"/>
  <c r="AW148" i="12"/>
  <c r="AD68" i="5"/>
  <c r="AZ102" i="13"/>
  <c r="AO101" i="5"/>
  <c r="AP57" i="13"/>
  <c r="AV150" i="14"/>
  <c r="AT77" i="15"/>
  <c r="AT58" i="14"/>
  <c r="AJ106" i="10"/>
  <c r="BN148" i="5"/>
  <c r="BB141" i="12"/>
  <c r="AQ120" i="15"/>
  <c r="BS126" i="14"/>
  <c r="BK137" i="14"/>
  <c r="BU89" i="12"/>
  <c r="BF72" i="13"/>
  <c r="BV104" i="14"/>
  <c r="AF128" i="12"/>
  <c r="BI133" i="5"/>
  <c r="BR66" i="10"/>
  <c r="BN132" i="5"/>
  <c r="AS127" i="13"/>
  <c r="AX108" i="5"/>
  <c r="BJ110" i="13"/>
  <c r="AB59" i="14"/>
  <c r="AQ128" i="14"/>
  <c r="BC87" i="13"/>
  <c r="AO126" i="14"/>
  <c r="AI142" i="15"/>
  <c r="AJ83" i="10"/>
  <c r="AD138" i="15"/>
  <c r="BQ135" i="5"/>
  <c r="AM57" i="15"/>
  <c r="AV84" i="14"/>
  <c r="BB78" i="10"/>
  <c r="AV127" i="5"/>
  <c r="AE136" i="5"/>
  <c r="AL100" i="12"/>
  <c r="BA94" i="13"/>
  <c r="AG121" i="5"/>
  <c r="AI106" i="14"/>
  <c r="BU67" i="10"/>
  <c r="BJ89" i="12"/>
  <c r="BH89" i="5"/>
  <c r="BT124" i="12"/>
  <c r="AF106" i="10"/>
  <c r="AR66" i="12"/>
  <c r="BV109" i="10"/>
  <c r="BP55" i="14"/>
  <c r="AB107" i="13"/>
  <c r="BR108" i="5"/>
  <c r="BD144" i="10"/>
  <c r="AM94" i="14"/>
  <c r="AK66" i="14"/>
  <c r="AY109" i="15"/>
  <c r="BI57" i="12"/>
  <c r="BL138" i="13"/>
  <c r="BE93" i="10"/>
  <c r="AO126" i="13"/>
  <c r="BG74" i="12"/>
  <c r="AM124" i="15"/>
  <c r="AE57" i="12"/>
  <c r="BN71" i="13"/>
  <c r="BS93" i="13"/>
  <c r="AI105" i="12"/>
  <c r="BJ139" i="13"/>
  <c r="AL87" i="14"/>
  <c r="AL133" i="14"/>
  <c r="AV60" i="15"/>
  <c r="BK84" i="5"/>
  <c r="BA144" i="12"/>
  <c r="AV138" i="13"/>
  <c r="AX139" i="14"/>
  <c r="AR101" i="5"/>
  <c r="BN103" i="5"/>
  <c r="AR104" i="12"/>
  <c r="BL139" i="10"/>
  <c r="AK83" i="12"/>
  <c r="AF149" i="5"/>
  <c r="BM76" i="12"/>
  <c r="AV87" i="12"/>
  <c r="BP57" i="15"/>
  <c r="AU127" i="10"/>
  <c r="BU110" i="15"/>
  <c r="AO151" i="15"/>
  <c r="BB140" i="15"/>
  <c r="AK125" i="14"/>
  <c r="AS143" i="14"/>
  <c r="BA116" i="14"/>
  <c r="BM141" i="14"/>
  <c r="AH58" i="10"/>
  <c r="BL132" i="5"/>
  <c r="AC124" i="5"/>
  <c r="BB74" i="13"/>
  <c r="BJ95" i="12"/>
  <c r="BA137" i="14"/>
  <c r="AC95" i="13"/>
  <c r="AC72" i="13"/>
  <c r="AZ86" i="10"/>
  <c r="BN84" i="5"/>
  <c r="BB120" i="13"/>
  <c r="AJ136" i="14"/>
  <c r="BO66" i="15"/>
  <c r="AW58" i="13"/>
  <c r="BH68" i="5"/>
  <c r="AG101" i="15"/>
  <c r="AU91" i="12"/>
  <c r="BT151" i="10"/>
  <c r="BC77" i="13"/>
  <c r="AD91" i="13"/>
  <c r="BU70" i="14"/>
  <c r="AD94" i="12"/>
  <c r="AQ117" i="14"/>
  <c r="AB139" i="12"/>
  <c r="AZ127" i="12"/>
  <c r="AT89" i="10"/>
  <c r="AE84" i="5"/>
  <c r="BN62" i="15"/>
  <c r="AQ95" i="14"/>
  <c r="BK69" i="5"/>
  <c r="BI69" i="5"/>
  <c r="AO110" i="10"/>
  <c r="AI106" i="13"/>
  <c r="BJ122" i="12"/>
  <c r="AR59" i="13"/>
  <c r="BM138" i="15"/>
  <c r="AM102" i="13"/>
  <c r="AN83" i="15"/>
  <c r="BJ77" i="12"/>
  <c r="AP111" i="10"/>
  <c r="BJ104" i="10"/>
  <c r="BH149" i="10"/>
  <c r="AZ67" i="13"/>
  <c r="AE93" i="5"/>
  <c r="AJ140" i="10"/>
  <c r="AY122" i="10"/>
  <c r="AK70" i="5"/>
  <c r="BD139" i="14"/>
  <c r="AL105" i="15"/>
  <c r="AH89" i="5"/>
  <c r="BF61" i="5"/>
  <c r="BT72" i="12"/>
  <c r="BB69" i="5"/>
  <c r="AK86" i="13"/>
  <c r="BD138" i="14"/>
  <c r="AC104" i="10"/>
  <c r="BQ113" i="10"/>
  <c r="BJ59" i="15"/>
  <c r="AV140" i="13"/>
  <c r="BB135" i="5"/>
  <c r="AY61" i="14"/>
  <c r="AJ78" i="5"/>
  <c r="BV83" i="13"/>
  <c r="AL103" i="14"/>
  <c r="AE132" i="5"/>
  <c r="AE124" i="10"/>
  <c r="AE106" i="14"/>
  <c r="AV96" i="14"/>
  <c r="AU71" i="13"/>
  <c r="AN75" i="5"/>
  <c r="AF132" i="14"/>
  <c r="BP91" i="5"/>
  <c r="BA117" i="14"/>
  <c r="AS79" i="5"/>
  <c r="BL83" i="13"/>
  <c r="AQ84" i="15"/>
  <c r="AI94" i="5"/>
  <c r="BC140" i="15"/>
  <c r="AZ99" i="5"/>
  <c r="BM61" i="15"/>
  <c r="BU76" i="13"/>
  <c r="AD126" i="13"/>
  <c r="BM135" i="5"/>
  <c r="BS122" i="14"/>
  <c r="AG62" i="15"/>
  <c r="AW81" i="10"/>
  <c r="AX111" i="13"/>
  <c r="AP77" i="13"/>
  <c r="AG135" i="5"/>
  <c r="AQ84" i="10"/>
  <c r="BV62" i="14"/>
  <c r="AX124" i="15"/>
  <c r="AV65" i="15"/>
  <c r="AI89" i="15"/>
  <c r="BR145" i="15"/>
  <c r="AP98" i="14"/>
  <c r="AM131" i="13"/>
  <c r="AV152" i="5"/>
  <c r="AN152" i="5"/>
  <c r="AX88" i="13"/>
  <c r="AX97" i="5"/>
  <c r="BR109" i="15"/>
  <c r="BS107" i="14"/>
  <c r="BN141" i="14"/>
  <c r="BH73" i="10"/>
  <c r="AT106" i="14"/>
  <c r="AE61" i="13"/>
  <c r="AJ122" i="15"/>
  <c r="AU82" i="10"/>
  <c r="BU67" i="13"/>
  <c r="BU110" i="5"/>
  <c r="BH72" i="5"/>
  <c r="AJ99" i="10"/>
  <c r="AG78" i="14"/>
  <c r="BJ147" i="10"/>
  <c r="BV60" i="13"/>
  <c r="BD138" i="5"/>
  <c r="AT89" i="13"/>
  <c r="BN73" i="14"/>
  <c r="BV78" i="13"/>
  <c r="BJ97" i="15"/>
  <c r="BL113" i="12"/>
  <c r="BH79" i="5"/>
  <c r="BR65" i="5"/>
  <c r="AL105" i="10"/>
  <c r="AO108" i="14"/>
  <c r="BM145" i="15"/>
  <c r="BK138" i="12"/>
  <c r="BO115" i="14"/>
  <c r="BV86" i="12"/>
  <c r="AP147" i="13"/>
  <c r="AJ74" i="12"/>
  <c r="AV70" i="15"/>
  <c r="AJ147" i="5"/>
  <c r="AW139" i="14"/>
  <c r="BE118" i="5"/>
  <c r="BV115" i="12"/>
  <c r="AE122" i="14"/>
  <c r="AQ121" i="13"/>
  <c r="AL109" i="15"/>
  <c r="AI93" i="10"/>
  <c r="AZ119" i="5"/>
  <c r="BQ125" i="12"/>
  <c r="AY143" i="10"/>
  <c r="AI69" i="10"/>
  <c r="AQ79" i="14"/>
  <c r="AO115" i="10"/>
  <c r="AC150" i="14"/>
  <c r="BC133" i="14"/>
  <c r="BF145" i="13"/>
  <c r="BA70" i="12"/>
  <c r="AC137" i="12"/>
  <c r="BB97" i="12"/>
  <c r="AD99" i="10"/>
  <c r="AM95" i="15"/>
  <c r="BD102" i="15"/>
  <c r="BE84" i="14"/>
  <c r="AH95" i="13"/>
  <c r="AJ83" i="15"/>
  <c r="BD71" i="13"/>
  <c r="AD116" i="10"/>
  <c r="AL75" i="10"/>
  <c r="AL136" i="5"/>
  <c r="BQ78" i="5"/>
  <c r="AJ150" i="5"/>
  <c r="BH56" i="14"/>
  <c r="BM104" i="10"/>
  <c r="AV91" i="15"/>
  <c r="BP103" i="13"/>
  <c r="AM140" i="10"/>
  <c r="BQ67" i="13"/>
  <c r="BB119" i="14"/>
  <c r="BM146" i="10"/>
  <c r="AM66" i="12"/>
  <c r="BQ152" i="13"/>
  <c r="BE153" i="12"/>
  <c r="AF130" i="10"/>
  <c r="BT73" i="15"/>
  <c r="BE75" i="12"/>
  <c r="AI111" i="13"/>
  <c r="BG73" i="15"/>
  <c r="AY74" i="12"/>
  <c r="BR119" i="10"/>
  <c r="BC107" i="15"/>
  <c r="AY127" i="10"/>
  <c r="BN96" i="14"/>
  <c r="BQ136" i="14"/>
  <c r="AB77" i="10"/>
  <c r="AC91" i="15"/>
  <c r="AU154" i="5"/>
  <c r="BF89" i="14"/>
  <c r="AP122" i="12"/>
  <c r="AD107" i="15"/>
  <c r="BI97" i="13"/>
  <c r="AG60" i="13"/>
  <c r="AB107" i="10"/>
  <c r="AT111" i="13"/>
  <c r="BL146" i="10"/>
  <c r="BF112" i="12"/>
  <c r="BO85" i="13"/>
  <c r="AX69" i="12"/>
  <c r="BU130" i="14"/>
  <c r="AI133" i="12"/>
  <c r="AC136" i="10"/>
  <c r="AZ109" i="14"/>
  <c r="AK123" i="13"/>
  <c r="AE82" i="15"/>
  <c r="BM147" i="5"/>
  <c r="AY151" i="5"/>
  <c r="AS100" i="15"/>
  <c r="AB115" i="14"/>
  <c r="BO146" i="14"/>
  <c r="AK150" i="5"/>
  <c r="AI77" i="10"/>
  <c r="AO137" i="12"/>
  <c r="BB144" i="13"/>
  <c r="AD96" i="15"/>
  <c r="AK116" i="5"/>
  <c r="BQ99" i="15"/>
  <c r="AF72" i="14"/>
  <c r="AS88" i="13"/>
  <c r="BM104" i="13"/>
  <c r="BN57" i="10"/>
  <c r="BU108" i="10"/>
  <c r="BJ115" i="15"/>
  <c r="AY135" i="10"/>
  <c r="BJ62" i="15"/>
  <c r="BN82" i="15"/>
  <c r="AN76" i="15"/>
  <c r="AD92" i="10"/>
  <c r="AN76" i="14"/>
  <c r="AV73" i="5"/>
  <c r="BI95" i="12"/>
  <c r="BG154" i="5"/>
  <c r="AV57" i="15"/>
  <c r="AH107" i="5"/>
  <c r="AM93" i="14"/>
  <c r="AS92" i="15"/>
  <c r="BV129" i="5"/>
  <c r="BH89" i="15"/>
  <c r="AD146" i="15"/>
  <c r="AV58" i="14"/>
  <c r="BU119" i="13"/>
  <c r="AO131" i="5"/>
  <c r="BN124" i="10"/>
  <c r="BC114" i="14"/>
  <c r="AO60" i="5"/>
  <c r="AP119" i="10"/>
  <c r="BE82" i="14"/>
  <c r="BF64" i="10"/>
  <c r="AC107" i="10"/>
  <c r="AV111" i="12"/>
  <c r="BL59" i="12"/>
  <c r="AI139" i="15"/>
  <c r="AE74" i="13"/>
  <c r="AU113" i="14"/>
  <c r="BP140" i="13"/>
  <c r="BA87" i="14"/>
  <c r="AT119" i="10"/>
  <c r="AC55" i="14"/>
  <c r="BA57" i="13"/>
  <c r="BR113" i="14"/>
  <c r="AS97" i="15"/>
  <c r="AJ95" i="14"/>
  <c r="BP149" i="5"/>
  <c r="BQ83" i="14"/>
  <c r="AI121" i="13"/>
  <c r="BA149" i="15"/>
  <c r="BO92" i="13"/>
  <c r="AO108" i="13"/>
  <c r="BJ141" i="15"/>
  <c r="BI97" i="10"/>
  <c r="AS140" i="10"/>
  <c r="BE149" i="12"/>
  <c r="AU100" i="10"/>
  <c r="BE138" i="15"/>
  <c r="BL108" i="5"/>
  <c r="AY152" i="12"/>
  <c r="AJ137" i="13"/>
  <c r="BL93" i="5"/>
  <c r="AG102" i="5"/>
  <c r="BE91" i="14"/>
  <c r="AN89" i="13"/>
  <c r="AM133" i="10"/>
  <c r="BI130" i="10"/>
  <c r="BJ60" i="14"/>
  <c r="AL55" i="5"/>
  <c r="AO55" i="12"/>
  <c r="BK139" i="13"/>
  <c r="AQ73" i="12"/>
  <c r="AM119" i="5"/>
  <c r="AZ105" i="10"/>
  <c r="AW107" i="5"/>
  <c r="BA101" i="13"/>
  <c r="BU98" i="12"/>
  <c r="BI86" i="13"/>
  <c r="AJ96" i="5"/>
  <c r="AG131" i="15"/>
  <c r="AK108" i="12"/>
  <c r="AL133" i="15"/>
  <c r="AZ120" i="5"/>
  <c r="AH104" i="12"/>
  <c r="AB111" i="12"/>
  <c r="AX121" i="5"/>
  <c r="AL81" i="10"/>
  <c r="AT61" i="5"/>
  <c r="AH123" i="10"/>
  <c r="BK151" i="12"/>
  <c r="BT64" i="15"/>
  <c r="AR146" i="15"/>
  <c r="AV60" i="14"/>
  <c r="AN141" i="13"/>
  <c r="BJ104" i="5"/>
  <c r="BS68" i="5"/>
  <c r="BH67" i="12"/>
  <c r="AB109" i="5"/>
  <c r="AH99" i="12"/>
  <c r="BK111" i="13"/>
  <c r="BV101" i="12"/>
  <c r="AR144" i="12"/>
  <c r="BL57" i="14"/>
  <c r="AM124" i="14"/>
  <c r="AO82" i="13"/>
  <c r="AX79" i="13"/>
  <c r="BL108" i="12"/>
  <c r="BN105" i="10"/>
  <c r="AK118" i="12"/>
  <c r="AV96" i="10"/>
  <c r="BG117" i="14"/>
  <c r="BI128" i="14"/>
  <c r="AV70" i="12"/>
  <c r="BG141" i="10"/>
  <c r="AF152" i="15"/>
  <c r="AE96" i="10"/>
  <c r="AK71" i="10"/>
  <c r="BA78" i="5"/>
  <c r="AD135" i="13"/>
  <c r="BH148" i="14"/>
  <c r="BU123" i="15"/>
  <c r="AW118" i="12"/>
  <c r="BJ108" i="5"/>
  <c r="AT144" i="5"/>
  <c r="AO91" i="14"/>
  <c r="BP144" i="13"/>
  <c r="BD142" i="10"/>
  <c r="BF72" i="5"/>
  <c r="BN115" i="15"/>
  <c r="AE61" i="5"/>
  <c r="AE113" i="12"/>
  <c r="BC147" i="15"/>
  <c r="AO61" i="10"/>
  <c r="BL61" i="14"/>
  <c r="AS139" i="13"/>
  <c r="AB56" i="14"/>
  <c r="AS146" i="14"/>
  <c r="AY91" i="10"/>
  <c r="BT118" i="13"/>
  <c r="BF79" i="15"/>
  <c r="AF86" i="15"/>
  <c r="BS119" i="5"/>
  <c r="BF74" i="13"/>
  <c r="BK65" i="14"/>
  <c r="BE77" i="14"/>
  <c r="AB97" i="15"/>
  <c r="BN136" i="12"/>
  <c r="BT59" i="14"/>
  <c r="BP119" i="14"/>
  <c r="BM129" i="5"/>
  <c r="BB145" i="13"/>
  <c r="AE87" i="5"/>
  <c r="AB84" i="13"/>
  <c r="AZ121" i="5"/>
  <c r="AJ136" i="12"/>
  <c r="AK121" i="5"/>
  <c r="BM145" i="10"/>
  <c r="AK59" i="15"/>
  <c r="AP145" i="13"/>
  <c r="BU68" i="10"/>
  <c r="BR92" i="10"/>
  <c r="BD85" i="5"/>
  <c r="AC119" i="5"/>
  <c r="AH71" i="5"/>
  <c r="BB100" i="10"/>
  <c r="AE63" i="5"/>
  <c r="BV153" i="14"/>
  <c r="AQ66" i="13"/>
  <c r="BS128" i="15"/>
  <c r="BD148" i="13"/>
  <c r="AH153" i="15"/>
  <c r="AV65" i="12"/>
  <c r="BM68" i="13"/>
  <c r="AM141" i="10"/>
  <c r="BR77" i="13"/>
  <c r="BA75" i="15"/>
  <c r="AM58" i="15"/>
  <c r="AG149" i="12"/>
  <c r="AY130" i="14"/>
  <c r="AV151" i="5"/>
  <c r="AK72" i="10"/>
  <c r="AZ130" i="14"/>
  <c r="AK150" i="10"/>
  <c r="AD73" i="13"/>
  <c r="BL154" i="13"/>
  <c r="AK61" i="12"/>
  <c r="AL153" i="14"/>
  <c r="BI57" i="15"/>
  <c r="BC61" i="15"/>
  <c r="AK105" i="10"/>
  <c r="BU126" i="10"/>
  <c r="BE115" i="15"/>
  <c r="BT153" i="12"/>
  <c r="AC96" i="12"/>
  <c r="AG55" i="15"/>
  <c r="BS153" i="15"/>
  <c r="AF87" i="15"/>
  <c r="BD96" i="5"/>
  <c r="BN128" i="15"/>
  <c r="AD97" i="13"/>
  <c r="AZ56" i="14"/>
  <c r="BJ131" i="5"/>
  <c r="AT139" i="15"/>
  <c r="AC137" i="14"/>
  <c r="BP111" i="14"/>
  <c r="AM91" i="13"/>
  <c r="AJ144" i="15"/>
  <c r="AW69" i="5"/>
  <c r="AO118" i="13"/>
  <c r="BU137" i="15"/>
  <c r="AP91" i="12"/>
  <c r="AJ94" i="14"/>
  <c r="BN58" i="15"/>
  <c r="AF134" i="15"/>
  <c r="BJ66" i="15"/>
  <c r="AF151" i="14"/>
  <c r="AQ102" i="12"/>
  <c r="AZ58" i="5"/>
  <c r="BC110" i="13"/>
  <c r="AE59" i="14"/>
  <c r="AL128" i="12"/>
  <c r="AW137" i="13"/>
  <c r="BM82" i="14"/>
  <c r="AC59" i="13"/>
  <c r="AJ99" i="15"/>
  <c r="BL85" i="10"/>
  <c r="AV104" i="5"/>
  <c r="BL100" i="10"/>
  <c r="BC136" i="14"/>
  <c r="AX96" i="10"/>
  <c r="BK72" i="10"/>
  <c r="BT101" i="15"/>
  <c r="AM121" i="5"/>
  <c r="AR112" i="13"/>
  <c r="AV139" i="5"/>
  <c r="BD104" i="5"/>
  <c r="AW123" i="14"/>
  <c r="BH115" i="12"/>
  <c r="AY122" i="12"/>
  <c r="AO75" i="15"/>
  <c r="AD121" i="5"/>
  <c r="AJ112" i="14"/>
  <c r="AR145" i="15"/>
  <c r="AV74" i="10"/>
  <c r="AT118" i="10"/>
  <c r="BC60" i="15"/>
  <c r="AW126" i="5"/>
  <c r="AT83" i="5"/>
  <c r="BB94" i="15"/>
  <c r="BC57" i="14"/>
  <c r="BP92" i="12"/>
  <c r="AR86" i="5"/>
  <c r="BK119" i="14"/>
  <c r="BM144" i="13"/>
  <c r="BT117" i="12"/>
  <c r="BA89" i="12"/>
  <c r="BU62" i="14"/>
  <c r="AF88" i="15"/>
  <c r="BE60" i="5"/>
  <c r="BB88" i="14"/>
  <c r="BT106" i="10"/>
  <c r="AJ75" i="14"/>
  <c r="AD131" i="14"/>
  <c r="AW106" i="14"/>
  <c r="AY132" i="5"/>
  <c r="AT75" i="12"/>
  <c r="BN58" i="10"/>
  <c r="BG85" i="10"/>
  <c r="BF139" i="15"/>
  <c r="AB64" i="5"/>
  <c r="AI60" i="13"/>
  <c r="BJ68" i="10"/>
  <c r="AC143" i="10"/>
  <c r="AZ114" i="10"/>
  <c r="AH127" i="5"/>
  <c r="BD91" i="12"/>
  <c r="AO58" i="10"/>
  <c r="AS105" i="14"/>
  <c r="BA135" i="5"/>
  <c r="AH94" i="5"/>
  <c r="AS77" i="15"/>
  <c r="AO102" i="13"/>
  <c r="BO87" i="15"/>
  <c r="BD139" i="12"/>
  <c r="BQ135" i="12"/>
  <c r="AV108" i="15"/>
  <c r="BN68" i="12"/>
  <c r="AV148" i="14"/>
  <c r="AI102" i="5"/>
  <c r="BS63" i="15"/>
  <c r="BM94" i="14"/>
  <c r="BH120" i="12"/>
  <c r="AV132" i="12"/>
  <c r="AF108" i="10"/>
  <c r="BJ101" i="14"/>
  <c r="AC69" i="10"/>
  <c r="AR111" i="15"/>
  <c r="AZ89" i="13"/>
  <c r="AY146" i="13"/>
  <c r="AB67" i="15"/>
  <c r="BF60" i="10"/>
  <c r="BM150" i="13"/>
  <c r="AX94" i="5"/>
  <c r="AN93" i="5"/>
  <c r="AR67" i="5"/>
  <c r="AR127" i="13"/>
  <c r="AH88" i="5"/>
  <c r="AU139" i="10"/>
  <c r="BA64" i="10"/>
  <c r="AB110" i="13"/>
  <c r="AL94" i="10"/>
  <c r="BU84" i="10"/>
  <c r="BO59" i="10"/>
  <c r="BV64" i="12"/>
  <c r="BC119" i="14"/>
  <c r="BI125" i="14"/>
  <c r="AQ107" i="14"/>
  <c r="BI144" i="14"/>
  <c r="BP106" i="10"/>
  <c r="AC129" i="5"/>
  <c r="AP104" i="12"/>
  <c r="AD122" i="10"/>
  <c r="AD130" i="14"/>
  <c r="AN137" i="13"/>
  <c r="AC125" i="13"/>
  <c r="BU127" i="13"/>
  <c r="BI135" i="14"/>
  <c r="AF104" i="12"/>
  <c r="AP146" i="13"/>
  <c r="BT72" i="14"/>
  <c r="BK139" i="14"/>
  <c r="AE108" i="13"/>
  <c r="AG132" i="12"/>
  <c r="AY72" i="15"/>
  <c r="BA125" i="12"/>
  <c r="AK151" i="13"/>
  <c r="BJ88" i="13"/>
  <c r="AH117" i="12"/>
  <c r="AY83" i="15"/>
  <c r="BC153" i="13"/>
  <c r="AY152" i="10"/>
  <c r="BP104" i="15"/>
  <c r="BT136" i="5"/>
  <c r="AT140" i="12"/>
  <c r="AE150" i="14"/>
  <c r="BB71" i="12"/>
  <c r="AY123" i="14"/>
  <c r="BL113" i="14"/>
  <c r="AQ60" i="15"/>
  <c r="BG59" i="13"/>
  <c r="AV127" i="12"/>
  <c r="AC128" i="13"/>
  <c r="AK101" i="10"/>
  <c r="BA56" i="10"/>
  <c r="AI128" i="5"/>
  <c r="AK143" i="15"/>
  <c r="BU72" i="5"/>
  <c r="BN89" i="15"/>
  <c r="BQ122" i="14"/>
  <c r="BP114" i="15"/>
  <c r="AE63" i="12"/>
  <c r="BT113" i="5"/>
  <c r="AE102" i="14"/>
  <c r="BU120" i="15"/>
  <c r="BJ127" i="15"/>
  <c r="AW140" i="15"/>
  <c r="AK95" i="5"/>
  <c r="AN97" i="13"/>
  <c r="AO85" i="12"/>
  <c r="BK139" i="10"/>
  <c r="AB82" i="12"/>
  <c r="BI141" i="14"/>
  <c r="AP139" i="15"/>
  <c r="AT105" i="5"/>
  <c r="BC79" i="12"/>
  <c r="BB123" i="10"/>
  <c r="AJ100" i="5"/>
  <c r="AR71" i="13"/>
  <c r="BL135" i="15"/>
  <c r="AX143" i="13"/>
  <c r="AT132" i="12"/>
  <c r="BI108" i="12"/>
  <c r="AB152" i="10"/>
  <c r="AO76" i="10"/>
  <c r="BO130" i="12"/>
  <c r="BM60" i="14"/>
  <c r="AF75" i="5"/>
  <c r="AT143" i="14"/>
  <c r="BV79" i="14"/>
  <c r="AM56" i="14"/>
  <c r="AQ113" i="14"/>
  <c r="BF153" i="12"/>
  <c r="AC63" i="14"/>
  <c r="BP120" i="14"/>
  <c r="AC121" i="12"/>
  <c r="AO89" i="13"/>
  <c r="AU135" i="15"/>
  <c r="AR75" i="10"/>
  <c r="BP75" i="10"/>
  <c r="BD104" i="15"/>
  <c r="BD84" i="12"/>
  <c r="BA115" i="14"/>
  <c r="BU95" i="5"/>
  <c r="AY69" i="12"/>
  <c r="AN70" i="12"/>
  <c r="AS57" i="13"/>
  <c r="BR80" i="10"/>
  <c r="BE65" i="12"/>
  <c r="AO124" i="14"/>
  <c r="AI135" i="14"/>
  <c r="BR57" i="14"/>
  <c r="AL77" i="10"/>
  <c r="AC58" i="13"/>
  <c r="BA101" i="5"/>
  <c r="BN98" i="15"/>
  <c r="AN148" i="15"/>
  <c r="BP66" i="5"/>
  <c r="BK125" i="12"/>
  <c r="AQ140" i="12"/>
  <c r="AO144" i="14"/>
  <c r="BA137" i="10"/>
  <c r="AB141" i="5"/>
  <c r="BB92" i="14"/>
  <c r="BU55" i="13"/>
  <c r="AM95" i="13"/>
  <c r="AH71" i="10"/>
  <c r="AI113" i="12"/>
  <c r="AZ70" i="13"/>
  <c r="AB128" i="12"/>
  <c r="BH131" i="12"/>
  <c r="AM137" i="13"/>
  <c r="AP149" i="5"/>
  <c r="AC72" i="15"/>
  <c r="AV131" i="12"/>
  <c r="AO121" i="14"/>
  <c r="BA102" i="12"/>
  <c r="AZ76" i="13"/>
  <c r="AT142" i="5"/>
  <c r="BT62" i="12"/>
  <c r="AJ79" i="13"/>
  <c r="AH79" i="12"/>
  <c r="BE66" i="15"/>
  <c r="AF150" i="12"/>
  <c r="AP153" i="13"/>
  <c r="AM55" i="15"/>
  <c r="BT148" i="14"/>
  <c r="AO114" i="5"/>
  <c r="AR148" i="12"/>
  <c r="AH71" i="14"/>
  <c r="AF75" i="14"/>
  <c r="BI125" i="15"/>
  <c r="BC109" i="10"/>
  <c r="AZ100" i="15"/>
  <c r="BS138" i="15"/>
  <c r="AT124" i="10"/>
  <c r="BJ73" i="15"/>
  <c r="AC131" i="12"/>
  <c r="BO87" i="13"/>
  <c r="BI102" i="13"/>
  <c r="AJ116" i="12"/>
  <c r="AL144" i="10"/>
  <c r="BO91" i="10"/>
  <c r="AU61" i="14"/>
  <c r="BH103" i="13"/>
  <c r="BT109" i="13"/>
  <c r="AP61" i="5"/>
  <c r="BQ112" i="14"/>
  <c r="BQ105" i="12"/>
  <c r="AF83" i="12"/>
  <c r="AO80" i="10"/>
  <c r="BT154" i="13"/>
  <c r="AP86" i="12"/>
  <c r="BV78" i="5"/>
  <c r="AB80" i="13"/>
  <c r="AW77" i="5"/>
  <c r="AD86" i="12"/>
  <c r="BI111" i="13"/>
  <c r="BU116" i="15"/>
  <c r="BO58" i="5"/>
  <c r="AO72" i="15"/>
  <c r="AI63" i="13"/>
  <c r="AJ60" i="13"/>
  <c r="BL138" i="14"/>
  <c r="BJ59" i="13"/>
  <c r="AV135" i="14"/>
  <c r="BE112" i="5"/>
  <c r="BA76" i="12"/>
  <c r="AY134" i="5"/>
  <c r="BT125" i="5"/>
  <c r="AV67" i="15"/>
  <c r="AK102" i="10"/>
  <c r="AK89" i="13"/>
  <c r="BM131" i="5"/>
  <c r="AL110" i="15"/>
  <c r="AG106" i="15"/>
  <c r="BA108" i="10"/>
  <c r="AP125" i="15"/>
  <c r="BI72" i="5"/>
  <c r="AI57" i="10"/>
  <c r="AZ114" i="12"/>
  <c r="AS114" i="13"/>
  <c r="BR69" i="14"/>
  <c r="AP59" i="5"/>
  <c r="BJ123" i="10"/>
  <c r="AI64" i="13"/>
  <c r="BF83" i="12"/>
  <c r="AZ96" i="13"/>
  <c r="BP78" i="5"/>
  <c r="BH98" i="12"/>
  <c r="BS141" i="5"/>
  <c r="BE85" i="5"/>
  <c r="AR145" i="10"/>
  <c r="AK106" i="13"/>
  <c r="BB112" i="12"/>
  <c r="AD141" i="12"/>
  <c r="AG116" i="5"/>
  <c r="BR75" i="12"/>
  <c r="AC86" i="5"/>
  <c r="BL148" i="12"/>
  <c r="AV102" i="5"/>
  <c r="BV154" i="15"/>
  <c r="BL141" i="15"/>
  <c r="AY76" i="15"/>
  <c r="BJ145" i="10"/>
  <c r="BQ125" i="13"/>
  <c r="BB97" i="14"/>
  <c r="BC108" i="5"/>
  <c r="BN73" i="13"/>
  <c r="AS123" i="12"/>
  <c r="BV73" i="14"/>
  <c r="BJ130" i="15"/>
  <c r="AL134" i="14"/>
  <c r="BU56" i="14"/>
  <c r="BT92" i="14"/>
  <c r="BI79" i="12"/>
  <c r="AP55" i="15"/>
  <c r="AX152" i="5"/>
  <c r="AE152" i="10"/>
  <c r="AG133" i="14"/>
  <c r="AK90" i="13"/>
  <c r="BR117" i="13"/>
  <c r="AL80" i="12"/>
  <c r="AD80" i="5"/>
  <c r="AV99" i="14"/>
  <c r="BK154" i="5"/>
  <c r="BO113" i="10"/>
  <c r="BE79" i="12"/>
  <c r="BF128" i="14"/>
  <c r="AC90" i="13"/>
  <c r="AL63" i="5"/>
  <c r="BL142" i="10"/>
  <c r="BP112" i="13"/>
  <c r="AG139" i="10"/>
  <c r="AJ113" i="13"/>
  <c r="AB113" i="14"/>
  <c r="BQ65" i="12"/>
  <c r="AZ83" i="15"/>
  <c r="AH149" i="12"/>
  <c r="AS94" i="14"/>
  <c r="AE117" i="10"/>
  <c r="BP127" i="13"/>
  <c r="BM80" i="10"/>
  <c r="AD68" i="15"/>
  <c r="BT148" i="5"/>
  <c r="AY102" i="14"/>
  <c r="BI93" i="10"/>
  <c r="BB64" i="5"/>
  <c r="BI112" i="14"/>
  <c r="BK121" i="5"/>
  <c r="BP151" i="15"/>
  <c r="BP121" i="13"/>
  <c r="BI108" i="5"/>
  <c r="BS65" i="12"/>
  <c r="AJ121" i="5"/>
  <c r="BM117" i="12"/>
  <c r="BO128" i="10"/>
  <c r="AU121" i="5"/>
  <c r="AH142" i="13"/>
  <c r="BF107" i="5"/>
  <c r="AO84" i="12"/>
  <c r="BB84" i="13"/>
  <c r="AM105" i="14"/>
  <c r="BL76" i="5"/>
  <c r="AK128" i="10"/>
  <c r="AW153" i="14"/>
  <c r="BA107" i="13"/>
  <c r="BC63" i="5"/>
  <c r="BM96" i="13"/>
  <c r="AG154" i="13"/>
  <c r="AS90" i="15"/>
  <c r="BN79" i="14"/>
  <c r="AD147" i="14"/>
  <c r="AM66" i="5"/>
  <c r="AI124" i="15"/>
  <c r="AO117" i="15"/>
  <c r="AP66" i="15"/>
  <c r="BG132" i="14"/>
  <c r="BU57" i="5"/>
  <c r="AF71" i="14"/>
  <c r="BF145" i="14"/>
  <c r="BS121" i="12"/>
  <c r="AF114" i="14"/>
  <c r="AR106" i="14"/>
  <c r="BA84" i="13"/>
  <c r="BG78" i="14"/>
  <c r="AR82" i="12"/>
  <c r="AF146" i="10"/>
  <c r="AV109" i="12"/>
  <c r="BT61" i="12"/>
  <c r="AW55" i="12"/>
  <c r="BC75" i="13"/>
  <c r="BM110" i="15"/>
  <c r="BJ142" i="12"/>
  <c r="AV153" i="13"/>
  <c r="AH135" i="5"/>
  <c r="BC112" i="10"/>
  <c r="BS147" i="12"/>
  <c r="AE148" i="5"/>
  <c r="AQ128" i="10"/>
  <c r="BN108" i="10"/>
  <c r="BC128" i="5"/>
  <c r="AH70" i="5"/>
  <c r="BU134" i="15"/>
  <c r="BG85" i="5"/>
  <c r="AB153" i="10"/>
  <c r="AX114" i="10"/>
  <c r="AX69" i="13"/>
  <c r="AV117" i="15"/>
  <c r="AF147" i="10"/>
  <c r="AV89" i="12"/>
  <c r="BT133" i="13"/>
  <c r="AL68" i="15"/>
  <c r="AC136" i="13"/>
  <c r="BG118" i="5"/>
  <c r="BK131" i="5"/>
  <c r="AR76" i="13"/>
  <c r="AZ127" i="13"/>
  <c r="BQ98" i="15"/>
  <c r="AD131" i="15"/>
  <c r="BJ145" i="15"/>
  <c r="AJ119" i="14"/>
  <c r="AB83" i="5"/>
  <c r="BU141" i="14"/>
  <c r="BC81" i="13"/>
  <c r="BB102" i="15"/>
  <c r="AV72" i="15"/>
  <c r="BU95" i="13"/>
  <c r="BV145" i="14"/>
  <c r="BJ117" i="12"/>
  <c r="AZ60" i="15"/>
  <c r="BN115" i="13"/>
  <c r="BJ80" i="10"/>
  <c r="BN144" i="12"/>
  <c r="BN127" i="5"/>
  <c r="AT152" i="14"/>
  <c r="AN58" i="14"/>
  <c r="BK77" i="14"/>
  <c r="BP113" i="14"/>
  <c r="AU106" i="13"/>
  <c r="BA91" i="12"/>
  <c r="BA149" i="5"/>
  <c r="BP93" i="10"/>
  <c r="BT120" i="13"/>
  <c r="BM117" i="10"/>
  <c r="AD75" i="14"/>
  <c r="AG127" i="14"/>
  <c r="AS61" i="14"/>
  <c r="AC113" i="14"/>
  <c r="AD137" i="13"/>
  <c r="BL143" i="15"/>
  <c r="BL66" i="15"/>
  <c r="BV132" i="10"/>
  <c r="AX111" i="5"/>
  <c r="AN62" i="10"/>
  <c r="BS150" i="10"/>
  <c r="BH112" i="5"/>
  <c r="BO149" i="13"/>
  <c r="BR80" i="5"/>
  <c r="AV111" i="5"/>
  <c r="BT65" i="13"/>
  <c r="AZ121" i="10"/>
  <c r="BA131" i="10"/>
  <c r="BG142" i="15"/>
  <c r="BG66" i="10"/>
  <c r="AB83" i="10"/>
  <c r="AY141" i="5"/>
  <c r="AI87" i="14"/>
  <c r="BF142" i="14"/>
  <c r="BD65" i="13"/>
  <c r="AN151" i="15"/>
  <c r="AN112" i="14"/>
  <c r="BJ122" i="15"/>
  <c r="AQ117" i="5"/>
  <c r="BT80" i="15"/>
  <c r="BC62" i="12"/>
  <c r="AL141" i="5"/>
  <c r="BP124" i="5"/>
  <c r="AB131" i="15"/>
  <c r="BS59" i="13"/>
  <c r="BB100" i="15"/>
  <c r="AV147" i="14"/>
  <c r="AU148" i="5"/>
  <c r="AB153" i="5"/>
  <c r="AP76" i="14"/>
  <c r="BP132" i="12"/>
  <c r="BS148" i="10"/>
  <c r="AF137" i="14"/>
  <c r="BM153" i="5"/>
  <c r="BN149" i="13"/>
  <c r="AJ80" i="13"/>
  <c r="BI77" i="12"/>
  <c r="BP68" i="13"/>
  <c r="AU112" i="12"/>
  <c r="BP84" i="14"/>
  <c r="AE126" i="5"/>
  <c r="BO83" i="14"/>
  <c r="AC59" i="12"/>
  <c r="AI151" i="13"/>
  <c r="AH70" i="15"/>
  <c r="AD130" i="12"/>
  <c r="BB152" i="10"/>
  <c r="BR133" i="13"/>
  <c r="AR147" i="10"/>
  <c r="AG141" i="14"/>
  <c r="AU72" i="13"/>
  <c r="BL125" i="12"/>
  <c r="AI97" i="5"/>
  <c r="BU91" i="10"/>
  <c r="AT101" i="5"/>
  <c r="BO107" i="14"/>
  <c r="AS60" i="15"/>
  <c r="AO97" i="12"/>
  <c r="BD72" i="13"/>
  <c r="AY148" i="13"/>
  <c r="AH98" i="12"/>
  <c r="BC101" i="5"/>
  <c r="AJ126" i="5"/>
  <c r="AS117" i="14"/>
  <c r="AP87" i="5"/>
  <c r="AS109" i="5"/>
  <c r="AM88" i="14"/>
  <c r="BD100" i="5"/>
  <c r="AK134" i="12"/>
  <c r="BC149" i="13"/>
  <c r="AN135" i="10"/>
  <c r="AH103" i="10"/>
  <c r="AL146" i="5"/>
  <c r="AU113" i="15"/>
  <c r="AV105" i="5"/>
  <c r="AF84" i="12"/>
  <c r="BE154" i="15"/>
  <c r="BO140" i="15"/>
  <c r="AB112" i="13"/>
  <c r="AO152" i="15"/>
  <c r="AJ137" i="15"/>
  <c r="AS130" i="12"/>
  <c r="AR118" i="14"/>
  <c r="AS148" i="12"/>
  <c r="BI89" i="15"/>
  <c r="BA94" i="14"/>
  <c r="AE87" i="14"/>
  <c r="AM83" i="12"/>
  <c r="AR80" i="14"/>
  <c r="AX135" i="14"/>
  <c r="AW89" i="14"/>
  <c r="BG128" i="14"/>
  <c r="BS95" i="10"/>
  <c r="BO72" i="14"/>
  <c r="AU80" i="15"/>
  <c r="AE88" i="10"/>
  <c r="BI86" i="12"/>
  <c r="AH84" i="10"/>
  <c r="BJ144" i="5"/>
  <c r="BP87" i="5"/>
  <c r="AM142" i="15"/>
  <c r="BF102" i="10"/>
  <c r="AC57" i="5"/>
  <c r="AK77" i="14"/>
  <c r="AX114" i="15"/>
  <c r="AK98" i="12"/>
  <c r="AE89" i="15"/>
  <c r="BV75" i="12"/>
  <c r="AM63" i="5"/>
  <c r="BJ78" i="12"/>
  <c r="BL80" i="5"/>
  <c r="AG100" i="15"/>
  <c r="AC127" i="5"/>
  <c r="AI100" i="12"/>
  <c r="BQ95" i="14"/>
  <c r="AW82" i="13"/>
  <c r="BT60" i="12"/>
  <c r="BJ90" i="5"/>
  <c r="AQ105" i="13"/>
  <c r="AP95" i="14"/>
  <c r="AO66" i="10"/>
  <c r="BB137" i="14"/>
  <c r="AZ121" i="12"/>
  <c r="BJ93" i="14"/>
  <c r="BV131" i="15"/>
  <c r="AT82" i="13"/>
  <c r="AO118" i="12"/>
  <c r="AD112" i="5"/>
  <c r="AC113" i="12"/>
  <c r="AS125" i="14"/>
  <c r="AR133" i="12"/>
  <c r="BJ136" i="5"/>
  <c r="BF68" i="10"/>
  <c r="BB100" i="14"/>
  <c r="BP133" i="5"/>
  <c r="BF126" i="5"/>
  <c r="BE107" i="5"/>
  <c r="AH121" i="13"/>
  <c r="BH106" i="12"/>
  <c r="BM146" i="15"/>
  <c r="BD90" i="5"/>
  <c r="AW61" i="10"/>
  <c r="AF62" i="5"/>
  <c r="BN96" i="5"/>
  <c r="BJ100" i="15"/>
  <c r="AX115" i="13"/>
  <c r="BQ140" i="12"/>
  <c r="AH139" i="15"/>
  <c r="BV65" i="14"/>
  <c r="AO110" i="12"/>
  <c r="AW68" i="10"/>
  <c r="BG107" i="13"/>
  <c r="AR149" i="14"/>
  <c r="AY85" i="12"/>
  <c r="AE95" i="14"/>
  <c r="BQ149" i="10"/>
  <c r="BL130" i="14"/>
  <c r="AT138" i="10"/>
  <c r="AD99" i="15"/>
  <c r="BL101" i="5"/>
  <c r="AZ80" i="15"/>
  <c r="AL146" i="15"/>
  <c r="AG103" i="14"/>
  <c r="AV97" i="5"/>
  <c r="AW110" i="15"/>
  <c r="AQ151" i="13"/>
  <c r="AQ113" i="15"/>
  <c r="BQ69" i="13"/>
  <c r="BN138" i="14"/>
  <c r="BF140" i="14"/>
  <c r="AI100" i="15"/>
  <c r="BJ87" i="5"/>
  <c r="BN101" i="5"/>
  <c r="BL82" i="10"/>
  <c r="BH62" i="12"/>
  <c r="AY154" i="13"/>
  <c r="AZ63" i="14"/>
  <c r="BS65" i="15"/>
  <c r="AZ122" i="5"/>
  <c r="BT128" i="13"/>
  <c r="AG131" i="10"/>
  <c r="AN96" i="14"/>
  <c r="AE73" i="14"/>
  <c r="AG121" i="12"/>
  <c r="BF99" i="10"/>
  <c r="BP91" i="13"/>
  <c r="AI151" i="10"/>
  <c r="AQ145" i="5"/>
  <c r="BU105" i="15"/>
  <c r="BD60" i="15"/>
  <c r="AI126" i="13"/>
  <c r="AS61" i="15"/>
  <c r="AZ79" i="5"/>
  <c r="AZ154" i="14"/>
  <c r="BJ118" i="14"/>
  <c r="BF100" i="13"/>
  <c r="AY86" i="13"/>
  <c r="AG128" i="15"/>
  <c r="BU99" i="14"/>
  <c r="AI107" i="12"/>
  <c r="BA113" i="15"/>
  <c r="BD110" i="10"/>
  <c r="AD110" i="13"/>
  <c r="BS132" i="5"/>
  <c r="AM125" i="10"/>
  <c r="AX110" i="12"/>
  <c r="AR126" i="15"/>
  <c r="AH97" i="5"/>
  <c r="AZ71" i="12"/>
  <c r="AN68" i="5"/>
  <c r="BR58" i="5"/>
  <c r="AC58" i="5"/>
  <c r="AH132" i="10"/>
  <c r="BA70" i="5"/>
  <c r="AK120" i="15"/>
  <c r="AM152" i="12"/>
  <c r="AT77" i="13"/>
  <c r="AW147" i="14"/>
  <c r="BN80" i="10"/>
  <c r="AY114" i="10"/>
  <c r="BO83" i="5"/>
  <c r="AJ139" i="14"/>
  <c r="AJ97" i="14"/>
  <c r="AN103" i="10"/>
  <c r="BV126" i="10"/>
  <c r="BK144" i="15"/>
  <c r="BH138" i="13"/>
  <c r="AC135" i="5"/>
  <c r="BI63" i="12"/>
  <c r="AV126" i="10"/>
  <c r="AH63" i="14"/>
  <c r="AL64" i="13"/>
  <c r="AK68" i="12"/>
  <c r="AS120" i="5"/>
  <c r="BD140" i="12"/>
  <c r="AK55" i="10"/>
  <c r="BQ111" i="13"/>
  <c r="BJ64" i="15"/>
  <c r="BO105" i="15"/>
  <c r="AJ112" i="5"/>
  <c r="AM127" i="12"/>
  <c r="BD83" i="15"/>
  <c r="AF137" i="13"/>
  <c r="AI58" i="13"/>
  <c r="BE56" i="15"/>
  <c r="AP56" i="14"/>
  <c r="BG67" i="14"/>
  <c r="AK104" i="13"/>
  <c r="AU112" i="14"/>
  <c r="AQ152" i="10"/>
  <c r="BS112" i="14"/>
  <c r="BR128" i="5"/>
  <c r="BA121" i="13"/>
  <c r="AY90" i="5"/>
  <c r="AQ81" i="10"/>
  <c r="AT143" i="13"/>
  <c r="BV142" i="13"/>
  <c r="AX102" i="14"/>
  <c r="AG138" i="15"/>
  <c r="BA81" i="14"/>
  <c r="BJ59" i="10"/>
  <c r="BS79" i="14"/>
  <c r="AL68" i="12"/>
  <c r="AH102" i="13"/>
  <c r="BV129" i="10"/>
  <c r="BV106" i="12"/>
  <c r="AK144" i="14"/>
  <c r="AB138" i="13"/>
  <c r="BN70" i="13"/>
  <c r="BQ61" i="13"/>
  <c r="AQ85" i="5"/>
  <c r="AY109" i="13"/>
  <c r="AC128" i="15"/>
  <c r="BK87" i="14"/>
  <c r="BN59" i="14"/>
  <c r="AM64" i="10"/>
  <c r="BU147" i="10"/>
  <c r="BE61" i="15"/>
  <c r="AG61" i="13"/>
  <c r="AM152" i="15"/>
  <c r="BG118" i="15"/>
  <c r="AW137" i="10"/>
  <c r="BJ77" i="15"/>
  <c r="AR114" i="14"/>
  <c r="BR129" i="5"/>
  <c r="AO132" i="13"/>
  <c r="AG114" i="12"/>
  <c r="AE99" i="10"/>
  <c r="AU59" i="10"/>
  <c r="AL100" i="15"/>
  <c r="BE80" i="10"/>
  <c r="AD138" i="10"/>
  <c r="BT110" i="10"/>
  <c r="AB104" i="10"/>
  <c r="BS95" i="13"/>
  <c r="BQ90" i="5"/>
  <c r="AI128" i="14"/>
  <c r="BC62" i="15"/>
  <c r="BC142" i="14"/>
  <c r="AL108" i="15"/>
  <c r="BV123" i="15"/>
  <c r="AI62" i="10"/>
  <c r="AJ115" i="14"/>
  <c r="AV100" i="13"/>
  <c r="BI128" i="15"/>
  <c r="AH95" i="10"/>
  <c r="AR97" i="10"/>
  <c r="BM75" i="14"/>
  <c r="AY78" i="15"/>
  <c r="BT93" i="13"/>
  <c r="BU85" i="14"/>
  <c r="AF100" i="12"/>
  <c r="AN99" i="13"/>
  <c r="AU132" i="5"/>
  <c r="AU99" i="10"/>
  <c r="BJ84" i="14"/>
  <c r="BB59" i="12"/>
  <c r="AM149" i="5"/>
  <c r="AH111" i="14"/>
  <c r="BP87" i="12"/>
  <c r="BE92" i="5"/>
  <c r="BH80" i="15"/>
  <c r="BO102" i="12"/>
  <c r="AS61" i="10"/>
  <c r="AG84" i="5"/>
  <c r="BC138" i="13"/>
  <c r="AO58" i="14"/>
  <c r="AG132" i="5"/>
  <c r="AK80" i="14"/>
  <c r="AC103" i="14"/>
  <c r="AT118" i="15"/>
  <c r="BN148" i="14"/>
  <c r="BQ66" i="14"/>
  <c r="AU56" i="10"/>
  <c r="BH116" i="12"/>
  <c r="BO77" i="5"/>
  <c r="BS147" i="13"/>
  <c r="BQ126" i="5"/>
  <c r="BI80" i="13"/>
  <c r="BO121" i="15"/>
  <c r="BR152" i="15"/>
  <c r="AC111" i="15"/>
  <c r="AH141" i="15"/>
  <c r="AT94" i="10"/>
  <c r="BK126" i="10"/>
  <c r="BR83" i="13"/>
  <c r="AJ134" i="14"/>
  <c r="AC127" i="15"/>
  <c r="BC91" i="14"/>
  <c r="AB123" i="13"/>
  <c r="AH56" i="13"/>
  <c r="BD66" i="5"/>
  <c r="AC114" i="13"/>
  <c r="AE59" i="12"/>
  <c r="AX65" i="13"/>
  <c r="BT61" i="15"/>
  <c r="AB139" i="13"/>
  <c r="BV81" i="14"/>
  <c r="BQ97" i="15"/>
  <c r="AZ62" i="12"/>
  <c r="BK110" i="12"/>
  <c r="AH131" i="14"/>
  <c r="AS89" i="13"/>
  <c r="AP126" i="14"/>
  <c r="AC95" i="15"/>
  <c r="AK146" i="15"/>
  <c r="AF116" i="13"/>
  <c r="BT65" i="5"/>
  <c r="AG131" i="14"/>
  <c r="BG66" i="5"/>
  <c r="BL84" i="13"/>
  <c r="BD154" i="12"/>
  <c r="AJ133" i="14"/>
  <c r="AM136" i="10"/>
  <c r="AJ123" i="5"/>
  <c r="AP61" i="15"/>
  <c r="AU119" i="10"/>
  <c r="BN111" i="12"/>
  <c r="BN113" i="15"/>
  <c r="AT147" i="12"/>
  <c r="BP129" i="14"/>
  <c r="BR114" i="15"/>
  <c r="AW147" i="13"/>
  <c r="BO109" i="12"/>
  <c r="BS98" i="14"/>
  <c r="AL116" i="13"/>
  <c r="AZ139" i="10"/>
  <c r="AP105" i="14"/>
  <c r="BG148" i="15"/>
  <c r="AI104" i="10"/>
  <c r="BS89" i="13"/>
  <c r="BT89" i="14"/>
  <c r="BU92" i="10"/>
  <c r="AS86" i="15"/>
  <c r="BO140" i="12"/>
  <c r="AN62" i="13"/>
  <c r="AH152" i="15"/>
  <c r="AH85" i="12"/>
  <c r="AF76" i="10"/>
  <c r="AP132" i="5"/>
  <c r="AI113" i="5"/>
  <c r="AX93" i="10"/>
  <c r="AV65" i="13"/>
  <c r="BD67" i="15"/>
  <c r="BH99" i="5"/>
  <c r="AP83" i="10"/>
  <c r="AU70" i="14"/>
  <c r="BK108" i="10"/>
  <c r="AB111" i="14"/>
  <c r="AF61" i="10"/>
  <c r="BK110" i="13"/>
  <c r="AF148" i="15"/>
  <c r="AK144" i="10"/>
  <c r="AT126" i="13"/>
  <c r="AX123" i="14"/>
  <c r="BV153" i="5"/>
  <c r="AV146" i="5"/>
  <c r="BO118" i="15"/>
  <c r="BA125" i="13"/>
  <c r="BU136" i="12"/>
  <c r="BG129" i="5"/>
  <c r="AF59" i="10"/>
  <c r="BB154" i="14"/>
  <c r="AD71" i="10"/>
  <c r="AT141" i="5"/>
  <c r="BI145" i="5"/>
  <c r="AF69" i="13"/>
  <c r="AN105" i="15"/>
  <c r="BG146" i="5"/>
  <c r="AV77" i="10"/>
  <c r="BL142" i="14"/>
  <c r="BP135" i="5"/>
  <c r="BK115" i="12"/>
  <c r="BT102" i="13"/>
  <c r="BM88" i="5"/>
  <c r="BG117" i="12"/>
  <c r="AS142" i="14"/>
  <c r="AU56" i="15"/>
  <c r="BP116" i="12"/>
  <c r="AD105" i="14"/>
  <c r="AO136" i="14"/>
  <c r="AI82" i="15"/>
  <c r="BC128" i="14"/>
  <c r="AB82" i="10"/>
  <c r="AU56" i="12"/>
  <c r="BT92" i="5"/>
  <c r="AQ102" i="10"/>
  <c r="AS122" i="14"/>
  <c r="AQ114" i="5"/>
  <c r="AM80" i="12"/>
  <c r="BJ85" i="12"/>
  <c r="AK154" i="12"/>
  <c r="BU108" i="12"/>
  <c r="BM57" i="10"/>
  <c r="AZ107" i="15"/>
  <c r="AM76" i="14"/>
  <c r="BS137" i="13"/>
  <c r="BV69" i="12"/>
  <c r="BJ100" i="12"/>
  <c r="AR84" i="13"/>
  <c r="AP83" i="14"/>
  <c r="AM139" i="14"/>
  <c r="BV150" i="15"/>
  <c r="AD58" i="12"/>
  <c r="AV137" i="15"/>
  <c r="AU80" i="12"/>
  <c r="AV141" i="13"/>
  <c r="BN154" i="12"/>
  <c r="AU82" i="15"/>
  <c r="BM125" i="15"/>
  <c r="AC68" i="15"/>
  <c r="AI80" i="5"/>
  <c r="AE104" i="12"/>
  <c r="BH95" i="10"/>
  <c r="AZ106" i="15"/>
  <c r="AI118" i="14"/>
  <c r="AD150" i="13"/>
  <c r="AP94" i="13"/>
  <c r="AU136" i="14"/>
  <c r="AU109" i="5"/>
  <c r="BC82" i="13"/>
  <c r="BF65" i="10"/>
  <c r="AR69" i="10"/>
  <c r="BU92" i="13"/>
  <c r="BH149" i="5"/>
  <c r="BQ140" i="10"/>
  <c r="BD154" i="15"/>
  <c r="BR68" i="13"/>
  <c r="AJ75" i="5"/>
  <c r="AT129" i="12"/>
  <c r="AJ125" i="10"/>
  <c r="AY151" i="14"/>
  <c r="AP112" i="13"/>
  <c r="BR67" i="14"/>
  <c r="BN149" i="5"/>
  <c r="BM142" i="15"/>
  <c r="AI147" i="12"/>
  <c r="AE120" i="15"/>
  <c r="AM61" i="14"/>
  <c r="BF99" i="5"/>
  <c r="BU61" i="10"/>
  <c r="AV133" i="12"/>
  <c r="AD99" i="13"/>
  <c r="BI147" i="14"/>
  <c r="AZ73" i="13"/>
  <c r="AP55" i="14"/>
  <c r="AW79" i="14"/>
  <c r="AP132" i="15"/>
  <c r="BU69" i="12"/>
  <c r="AI125" i="15"/>
  <c r="BB101" i="13"/>
  <c r="AN127" i="13"/>
  <c r="BT97" i="15"/>
  <c r="AQ89" i="15"/>
  <c r="AC102" i="10"/>
  <c r="AG61" i="5"/>
  <c r="AG127" i="15"/>
  <c r="BM153" i="14"/>
  <c r="BN101" i="13"/>
  <c r="BK60" i="15"/>
  <c r="AJ71" i="15"/>
  <c r="AF131" i="15"/>
  <c r="BC62" i="5"/>
  <c r="AJ85" i="15"/>
  <c r="AW64" i="10"/>
  <c r="AT119" i="15"/>
  <c r="AS114" i="12"/>
  <c r="AE64" i="5"/>
  <c r="AV100" i="5"/>
  <c r="AY124" i="15"/>
  <c r="AH112" i="13"/>
  <c r="AN75" i="12"/>
  <c r="BD134" i="12"/>
  <c r="AV124" i="13"/>
  <c r="BO111" i="14"/>
  <c r="AG59" i="5"/>
  <c r="BV95" i="5"/>
  <c r="BC59" i="15"/>
  <c r="AC82" i="12"/>
  <c r="BG66" i="12"/>
  <c r="AO139" i="15"/>
  <c r="AM66" i="14"/>
  <c r="AT79" i="13"/>
  <c r="AU138" i="14"/>
  <c r="AC112" i="10"/>
  <c r="AO145" i="14"/>
  <c r="AQ101" i="15"/>
  <c r="AI80" i="10"/>
  <c r="BC145" i="14"/>
  <c r="AQ67" i="12"/>
  <c r="BJ98" i="14"/>
  <c r="BL112" i="5"/>
  <c r="BL110" i="15"/>
  <c r="AT116" i="13"/>
  <c r="BJ140" i="14"/>
  <c r="BA127" i="5"/>
  <c r="BR86" i="5"/>
  <c r="AR108" i="14"/>
  <c r="BQ67" i="14"/>
  <c r="BT136" i="10"/>
  <c r="AX126" i="13"/>
  <c r="AW94" i="12"/>
  <c r="AP73" i="12"/>
  <c r="AQ118" i="5"/>
  <c r="BR143" i="14"/>
  <c r="AE148" i="10"/>
  <c r="AK106" i="5"/>
  <c r="AZ70" i="10"/>
  <c r="BH85" i="13"/>
  <c r="AY110" i="14"/>
  <c r="BN62" i="14"/>
  <c r="BK86" i="13"/>
  <c r="BA96" i="10"/>
  <c r="AZ143" i="10"/>
  <c r="BP154" i="14"/>
  <c r="AQ100" i="10"/>
  <c r="BG63" i="5"/>
  <c r="AV80" i="12"/>
  <c r="AM145" i="14"/>
  <c r="AL151" i="15"/>
  <c r="BO108" i="14"/>
  <c r="AQ74" i="15"/>
  <c r="BG60" i="10"/>
  <c r="AC151" i="15"/>
  <c r="BM117" i="5"/>
  <c r="AG57" i="5"/>
  <c r="AI93" i="5"/>
  <c r="AW147" i="12"/>
  <c r="BN118" i="15"/>
  <c r="BK57" i="12"/>
  <c r="AK84" i="5"/>
  <c r="AW75" i="13"/>
  <c r="AF125" i="15"/>
  <c r="BQ102" i="14"/>
  <c r="BA71" i="10"/>
  <c r="BS118" i="5"/>
  <c r="BH56" i="15"/>
  <c r="AY111" i="13"/>
  <c r="AJ119" i="15"/>
  <c r="BT64" i="5"/>
  <c r="AT124" i="5"/>
  <c r="AZ99" i="14"/>
  <c r="AH60" i="13"/>
  <c r="BI117" i="12"/>
  <c r="AG68" i="14"/>
  <c r="AT113" i="5"/>
  <c r="AR64" i="10"/>
  <c r="BQ116" i="14"/>
  <c r="AF58" i="10"/>
  <c r="AT91" i="12"/>
  <c r="AO83" i="5"/>
  <c r="BM75" i="10"/>
  <c r="BL90" i="10"/>
  <c r="AZ112" i="15"/>
  <c r="BN102" i="15"/>
  <c r="AQ150" i="12"/>
  <c r="AO140" i="5"/>
  <c r="BU140" i="14"/>
  <c r="AN83" i="14"/>
  <c r="AZ142" i="10"/>
  <c r="BQ133" i="15"/>
  <c r="BT147" i="13"/>
  <c r="AG122" i="15"/>
  <c r="BC92" i="14"/>
  <c r="AY76" i="14"/>
  <c r="AH76" i="15"/>
  <c r="BL57" i="12"/>
  <c r="BF133" i="14"/>
  <c r="BR147" i="13"/>
  <c r="AN84" i="13"/>
  <c r="AJ115" i="5"/>
  <c r="AQ108" i="5"/>
  <c r="BO116" i="10"/>
  <c r="BC133" i="10"/>
  <c r="AT125" i="5"/>
  <c r="BH97" i="10"/>
  <c r="BC115" i="15"/>
  <c r="AP57" i="14"/>
  <c r="AZ91" i="12"/>
  <c r="AD65" i="15"/>
  <c r="AT138" i="13"/>
  <c r="AL63" i="10"/>
  <c r="AN70" i="15"/>
  <c r="BM152" i="5"/>
  <c r="BV97" i="10"/>
  <c r="AW93" i="14"/>
  <c r="AH146" i="13"/>
  <c r="BK71" i="15"/>
  <c r="AJ73" i="13"/>
  <c r="BD122" i="13"/>
  <c r="BV95" i="10"/>
  <c r="AE64" i="13"/>
  <c r="BJ119" i="10"/>
  <c r="AY97" i="5"/>
  <c r="BU149" i="5"/>
  <c r="AN71" i="5"/>
  <c r="AX131" i="15"/>
  <c r="AW122" i="15"/>
  <c r="AK111" i="10"/>
  <c r="BU109" i="13"/>
  <c r="AB153" i="15"/>
  <c r="AL89" i="5"/>
  <c r="BP64" i="5"/>
  <c r="BT100" i="5"/>
  <c r="AI111" i="12"/>
  <c r="AC88" i="15"/>
  <c r="AD123" i="13"/>
  <c r="BU115" i="10"/>
  <c r="BQ70" i="13"/>
  <c r="BD56" i="12"/>
  <c r="BU151" i="10"/>
  <c r="BJ74" i="12"/>
  <c r="BT119" i="12"/>
  <c r="AS101" i="12"/>
  <c r="AK138" i="13"/>
  <c r="AT112" i="5"/>
  <c r="BR125" i="10"/>
  <c r="BB95" i="10"/>
  <c r="AS96" i="12"/>
  <c r="BC102" i="10"/>
  <c r="AR110" i="12"/>
  <c r="AQ68" i="14"/>
  <c r="AX72" i="12"/>
  <c r="AV114" i="10"/>
  <c r="AK60" i="14"/>
  <c r="AS84" i="15"/>
  <c r="BG60" i="5"/>
  <c r="AV137" i="10"/>
  <c r="BM68" i="12"/>
  <c r="AC74" i="5"/>
  <c r="BP62" i="15"/>
  <c r="BG77" i="13"/>
  <c r="AM107" i="12"/>
  <c r="BJ86" i="13"/>
  <c r="AD90" i="13"/>
  <c r="AK121" i="12"/>
  <c r="AK138" i="5"/>
  <c r="AW131" i="14"/>
  <c r="BM123" i="14"/>
  <c r="BO66" i="12"/>
  <c r="AM153" i="12"/>
  <c r="BA117" i="13"/>
  <c r="AI144" i="15"/>
  <c r="AT77" i="10"/>
  <c r="AZ58" i="12"/>
  <c r="BV74" i="12"/>
  <c r="AT67" i="15"/>
  <c r="BT147" i="15"/>
  <c r="BK134" i="15"/>
  <c r="AI104" i="14"/>
  <c r="AK137" i="13"/>
  <c r="AD150" i="12"/>
  <c r="BM91" i="10"/>
  <c r="AJ97" i="10"/>
  <c r="AB73" i="12"/>
  <c r="BL106" i="15"/>
  <c r="AE134" i="14"/>
  <c r="AW125" i="14"/>
  <c r="AU134" i="5"/>
  <c r="AZ61" i="13"/>
  <c r="BK72" i="12"/>
  <c r="AZ82" i="15"/>
  <c r="BL119" i="10"/>
  <c r="BU124" i="5"/>
  <c r="BC109" i="14"/>
  <c r="BK130" i="15"/>
  <c r="BA142" i="10"/>
  <c r="AH126" i="5"/>
  <c r="AL131" i="12"/>
  <c r="AL85" i="5"/>
  <c r="BU116" i="5"/>
  <c r="AL75" i="15"/>
  <c r="BK78" i="10"/>
  <c r="AX144" i="5"/>
  <c r="BM69" i="5"/>
  <c r="BK102" i="15"/>
  <c r="BB73" i="15"/>
  <c r="AG106" i="10"/>
  <c r="AJ100" i="12"/>
  <c r="AW141" i="10"/>
  <c r="AO56" i="10"/>
  <c r="AX75" i="14"/>
  <c r="AT149" i="13"/>
  <c r="AR62" i="12"/>
  <c r="AV100" i="14"/>
  <c r="BT78" i="10"/>
  <c r="AE142" i="13"/>
  <c r="AE133" i="15"/>
  <c r="BB117" i="14"/>
  <c r="BL104" i="15"/>
  <c r="AC92" i="14"/>
  <c r="AY100" i="5"/>
  <c r="BU94" i="15"/>
  <c r="BD151" i="13"/>
  <c r="BC79" i="14"/>
  <c r="AY82" i="13"/>
  <c r="BT132" i="15"/>
  <c r="AH104" i="5"/>
  <c r="AF130" i="13"/>
  <c r="BA61" i="10"/>
  <c r="BU129" i="15"/>
  <c r="BQ74" i="13"/>
  <c r="BF67" i="13"/>
  <c r="BT93" i="14"/>
  <c r="AY143" i="15"/>
  <c r="AR146" i="12"/>
  <c r="BD68" i="15"/>
  <c r="AT111" i="15"/>
  <c r="AB111" i="10"/>
  <c r="AL96" i="12"/>
  <c r="AL144" i="5"/>
  <c r="AS105" i="13"/>
  <c r="BN70" i="12"/>
  <c r="BJ138" i="5"/>
  <c r="BG90" i="12"/>
  <c r="BO96" i="15"/>
  <c r="AY120" i="13"/>
  <c r="AD128" i="10"/>
  <c r="BE127" i="13"/>
  <c r="BB135" i="15"/>
  <c r="AE88" i="12"/>
  <c r="AK143" i="13"/>
  <c r="BR89" i="10"/>
  <c r="BE113" i="13"/>
  <c r="BJ88" i="14"/>
  <c r="AF129" i="10"/>
  <c r="BU146" i="13"/>
  <c r="BE143" i="15"/>
  <c r="AG147" i="13"/>
  <c r="AX80" i="10"/>
  <c r="AI145" i="15"/>
  <c r="AU58" i="12"/>
  <c r="AM147" i="14"/>
  <c r="BL128" i="5"/>
  <c r="BM138" i="13"/>
  <c r="BG136" i="12"/>
  <c r="BN148" i="15"/>
  <c r="BA135" i="10"/>
  <c r="AF150" i="15"/>
  <c r="AF137" i="5"/>
  <c r="AH58" i="15"/>
  <c r="AV142" i="10"/>
  <c r="BJ121" i="13"/>
  <c r="BK111" i="14"/>
  <c r="AD105" i="5"/>
  <c r="AN117" i="15"/>
  <c r="BH65" i="10"/>
  <c r="AC131" i="14"/>
  <c r="AD60" i="10"/>
  <c r="AV79" i="14"/>
  <c r="AN146" i="5"/>
  <c r="AQ149" i="10"/>
  <c r="BV105" i="13"/>
  <c r="AM69" i="5"/>
  <c r="BF147" i="12"/>
  <c r="BI75" i="15"/>
  <c r="AI116" i="5"/>
  <c r="AL99" i="14"/>
  <c r="BE83" i="14"/>
  <c r="AB62" i="10"/>
  <c r="BD147" i="14"/>
  <c r="AF123" i="10"/>
  <c r="AI78" i="13"/>
  <c r="AW82" i="10"/>
  <c r="BG127" i="13"/>
  <c r="AF136" i="14"/>
  <c r="AL61" i="15"/>
  <c r="BS66" i="13"/>
  <c r="BV120" i="5"/>
  <c r="BJ108" i="12"/>
  <c r="AD69" i="12"/>
  <c r="AK146" i="12"/>
  <c r="AC140" i="15"/>
  <c r="BJ148" i="15"/>
  <c r="AY66" i="15"/>
  <c r="BR79" i="5"/>
  <c r="AG120" i="10"/>
  <c r="AC143" i="5"/>
  <c r="BT120" i="5"/>
  <c r="AS141" i="5"/>
  <c r="AB67" i="5"/>
  <c r="BF150" i="10"/>
  <c r="AE98" i="15"/>
  <c r="AR115" i="15"/>
  <c r="AH125" i="12"/>
  <c r="AU121" i="14"/>
  <c r="BK92" i="13"/>
  <c r="AJ69" i="5"/>
  <c r="AS117" i="15"/>
  <c r="AZ138" i="14"/>
  <c r="AM104" i="5"/>
  <c r="BL130" i="15"/>
  <c r="AE83" i="15"/>
  <c r="AF75" i="13"/>
  <c r="BH102" i="12"/>
  <c r="AJ92" i="12"/>
  <c r="BF71" i="14"/>
  <c r="BJ69" i="10"/>
  <c r="BR55" i="5"/>
  <c r="BR59" i="12"/>
  <c r="AQ110" i="14"/>
  <c r="AV101" i="13"/>
  <c r="BL92" i="13"/>
  <c r="BM111" i="5"/>
  <c r="AI86" i="12"/>
  <c r="BL89" i="5"/>
  <c r="BF112" i="5"/>
  <c r="BU132" i="13"/>
  <c r="AM147" i="15"/>
  <c r="BF143" i="12"/>
  <c r="BH146" i="5"/>
  <c r="BF81" i="14"/>
  <c r="BR94" i="10"/>
  <c r="AL126" i="15"/>
  <c r="AS143" i="12"/>
  <c r="BD64" i="15"/>
  <c r="AT154" i="13"/>
  <c r="AL87" i="13"/>
  <c r="AF110" i="14"/>
  <c r="AT137" i="10"/>
  <c r="AP144" i="12"/>
  <c r="AK74" i="14"/>
  <c r="AF56" i="13"/>
  <c r="AM139" i="10"/>
  <c r="AC142" i="10"/>
  <c r="AJ93" i="12"/>
  <c r="BN142" i="13"/>
  <c r="BM112" i="12"/>
  <c r="BE81" i="13"/>
  <c r="BN110" i="15"/>
  <c r="AY102" i="12"/>
  <c r="BK136" i="15"/>
  <c r="BE110" i="14"/>
  <c r="BG87" i="13"/>
  <c r="BU145" i="14"/>
  <c r="AF96" i="10"/>
  <c r="AT72" i="13"/>
  <c r="BJ69" i="15"/>
  <c r="BF121" i="13"/>
  <c r="AB82" i="13"/>
  <c r="BR79" i="15"/>
  <c r="BR63" i="14"/>
  <c r="AN150" i="13"/>
  <c r="AI108" i="14"/>
  <c r="AG70" i="13"/>
  <c r="BQ73" i="5"/>
  <c r="BV149" i="12"/>
  <c r="AG134" i="12"/>
  <c r="BN70" i="14"/>
  <c r="AC77" i="10"/>
  <c r="BS154" i="5"/>
  <c r="BB119" i="12"/>
  <c r="AJ81" i="10"/>
  <c r="AM94" i="12"/>
  <c r="AQ98" i="5"/>
  <c r="AW105" i="5"/>
  <c r="AE83" i="12"/>
  <c r="AF94" i="15"/>
  <c r="BO65" i="13"/>
  <c r="AN56" i="10"/>
  <c r="BQ123" i="14"/>
  <c r="AV131" i="13"/>
  <c r="AD100" i="12"/>
  <c r="AY97" i="12"/>
  <c r="AX82" i="14"/>
  <c r="BG137" i="14"/>
  <c r="AW129" i="10"/>
  <c r="BE121" i="15"/>
  <c r="AG143" i="15"/>
  <c r="AK63" i="5"/>
  <c r="AM90" i="5"/>
  <c r="BI150" i="5"/>
  <c r="AR120" i="13"/>
  <c r="AP103" i="5"/>
  <c r="AL73" i="14"/>
  <c r="AK78" i="10"/>
  <c r="BP63" i="15"/>
  <c r="AE65" i="12"/>
  <c r="AI96" i="5"/>
  <c r="AB154" i="12"/>
  <c r="BS132" i="13"/>
  <c r="BJ57" i="5"/>
  <c r="BM75" i="12"/>
  <c r="AJ99" i="13"/>
  <c r="AW105" i="12"/>
  <c r="AI154" i="12"/>
  <c r="BS139" i="5"/>
  <c r="BA71" i="13"/>
  <c r="BU123" i="13"/>
  <c r="AX83" i="12"/>
  <c r="BD97" i="13"/>
  <c r="AP140" i="10"/>
  <c r="AR74" i="14"/>
  <c r="AM141" i="15"/>
  <c r="AB106" i="5"/>
  <c r="BP119" i="10"/>
  <c r="AU97" i="15"/>
  <c r="BL145" i="13"/>
  <c r="AK113" i="12"/>
  <c r="AT146" i="5"/>
  <c r="BU130" i="5"/>
  <c r="AE131" i="13"/>
  <c r="AS128" i="10"/>
  <c r="AP116" i="14"/>
  <c r="AF91" i="13"/>
  <c r="BM131" i="14"/>
  <c r="AI82" i="14"/>
  <c r="BC101" i="10"/>
  <c r="BS82" i="12"/>
  <c r="AM71" i="10"/>
  <c r="AO76" i="12"/>
  <c r="BM72" i="5"/>
  <c r="BQ107" i="12"/>
  <c r="AT72" i="15"/>
  <c r="BL101" i="13"/>
  <c r="AS106" i="12"/>
  <c r="AQ75" i="13"/>
  <c r="BV124" i="5"/>
  <c r="BP65" i="10"/>
  <c r="AV141" i="12"/>
  <c r="BA135" i="13"/>
  <c r="BH72" i="10"/>
  <c r="BM107" i="10"/>
  <c r="AL98" i="15"/>
  <c r="AN77" i="13"/>
  <c r="AV116" i="13"/>
  <c r="AD83" i="12"/>
  <c r="AY113" i="5"/>
  <c r="BO108" i="12"/>
  <c r="AW150" i="12"/>
  <c r="AO101" i="14"/>
  <c r="BG56" i="13"/>
  <c r="BB58" i="13"/>
  <c r="AK124" i="5"/>
  <c r="BV134" i="5"/>
  <c r="AO94" i="14"/>
  <c r="AX91" i="10"/>
  <c r="AZ115" i="12"/>
  <c r="BD143" i="5"/>
  <c r="AM74" i="5"/>
  <c r="AC73" i="14"/>
  <c r="BC111" i="15"/>
  <c r="BO56" i="5"/>
  <c r="BM78" i="14"/>
  <c r="BU73" i="12"/>
  <c r="BM151" i="15"/>
  <c r="AV98" i="5"/>
  <c r="AW88" i="15"/>
  <c r="BK95" i="14"/>
  <c r="AR87" i="5"/>
  <c r="BB105" i="15"/>
  <c r="AM117" i="14"/>
  <c r="AU70" i="15"/>
  <c r="AI100" i="10"/>
  <c r="AJ102" i="5"/>
  <c r="AZ66" i="14"/>
  <c r="AV108" i="12"/>
  <c r="BI61" i="5"/>
  <c r="AE98" i="12"/>
  <c r="BH138" i="10"/>
  <c r="AF102" i="14"/>
  <c r="AV125" i="5"/>
  <c r="BN147" i="5"/>
  <c r="AB90" i="12"/>
  <c r="BM130" i="10"/>
  <c r="BQ127" i="14"/>
  <c r="BA110" i="14"/>
  <c r="AD64" i="5"/>
  <c r="BF66" i="13"/>
  <c r="AB134" i="15"/>
  <c r="BK145" i="12"/>
  <c r="AF105" i="13"/>
  <c r="AR115" i="12"/>
  <c r="AP57" i="12"/>
  <c r="AP143" i="12"/>
  <c r="AG146" i="10"/>
  <c r="AM76" i="10"/>
  <c r="AG107" i="10"/>
  <c r="AC63" i="13"/>
  <c r="AB130" i="12"/>
  <c r="BE131" i="14"/>
  <c r="AP110" i="12"/>
  <c r="BF98" i="10"/>
  <c r="BR141" i="15"/>
  <c r="AY115" i="15"/>
  <c r="AP89" i="13"/>
  <c r="BK84" i="15"/>
  <c r="AK80" i="5"/>
  <c r="BE84" i="5"/>
  <c r="BA120" i="14"/>
  <c r="AT140" i="14"/>
  <c r="AP142" i="15"/>
  <c r="AC83" i="14"/>
  <c r="AS153" i="13"/>
  <c r="AH144" i="10"/>
  <c r="BO78" i="12"/>
  <c r="BH122" i="12"/>
  <c r="BC64" i="12"/>
  <c r="AH132" i="14"/>
  <c r="AE137" i="13"/>
  <c r="BH95" i="14"/>
  <c r="AH137" i="15"/>
  <c r="BF103" i="12"/>
  <c r="BR93" i="13"/>
  <c r="BQ133" i="10"/>
  <c r="BG126" i="13"/>
  <c r="BA56" i="12"/>
  <c r="BE77" i="5"/>
  <c r="BK75" i="13"/>
  <c r="BB137" i="13"/>
  <c r="BB64" i="14"/>
  <c r="BO124" i="13"/>
  <c r="BL152" i="14"/>
  <c r="BA57" i="10"/>
  <c r="AP126" i="12"/>
  <c r="BN105" i="5"/>
  <c r="BC56" i="12"/>
  <c r="BC118" i="10"/>
  <c r="AF127" i="15"/>
  <c r="BD145" i="14"/>
  <c r="AL137" i="5"/>
  <c r="AF102" i="10"/>
  <c r="AJ100" i="15"/>
  <c r="AX132" i="12"/>
  <c r="AJ129" i="5"/>
  <c r="BF60" i="13"/>
  <c r="BM79" i="14"/>
  <c r="AO98" i="14"/>
  <c r="AI150" i="13"/>
  <c r="AJ136" i="15"/>
  <c r="AP125" i="12"/>
  <c r="BM125" i="12"/>
  <c r="AE144" i="5"/>
  <c r="AW70" i="5"/>
  <c r="BJ61" i="10"/>
  <c r="BO92" i="5"/>
  <c r="AU129" i="10"/>
  <c r="AL80" i="10"/>
  <c r="AK97" i="12"/>
  <c r="AJ140" i="14"/>
  <c r="BI151" i="14"/>
  <c r="BQ94" i="15"/>
  <c r="BH67" i="10"/>
  <c r="AG87" i="13"/>
  <c r="AI120" i="5"/>
  <c r="BM90" i="13"/>
  <c r="AQ142" i="13"/>
  <c r="AP141" i="14"/>
  <c r="AU68" i="12"/>
  <c r="AS59" i="15"/>
  <c r="AU109" i="14"/>
  <c r="AL65" i="10"/>
  <c r="BN69" i="15"/>
  <c r="AL60" i="15"/>
  <c r="BP147" i="15"/>
  <c r="AT71" i="15"/>
  <c r="AE77" i="10"/>
  <c r="BL138" i="15"/>
  <c r="AS65" i="15"/>
  <c r="BJ61" i="12"/>
  <c r="BT144" i="10"/>
  <c r="BK76" i="12"/>
  <c r="BN144" i="5"/>
  <c r="BU92" i="15"/>
  <c r="AY145" i="13"/>
  <c r="AY131" i="10"/>
  <c r="AD74" i="13"/>
  <c r="AV68" i="5"/>
  <c r="BH128" i="13"/>
  <c r="BH132" i="12"/>
  <c r="BV133" i="10"/>
  <c r="AZ88" i="12"/>
  <c r="BK121" i="14"/>
  <c r="AE65" i="15"/>
  <c r="BK73" i="13"/>
  <c r="AV145" i="13"/>
  <c r="AP112" i="5"/>
  <c r="BC151" i="14"/>
  <c r="BU148" i="10"/>
  <c r="BR68" i="10"/>
  <c r="AG125" i="5"/>
  <c r="AY98" i="13"/>
  <c r="AY151" i="15"/>
  <c r="AF149" i="13"/>
  <c r="AM87" i="14"/>
  <c r="AO144" i="5"/>
  <c r="AX148" i="10"/>
  <c r="BM100" i="13"/>
  <c r="AU104" i="12"/>
  <c r="BN67" i="15"/>
  <c r="AP125" i="5"/>
  <c r="AI129" i="10"/>
  <c r="AU60" i="13"/>
  <c r="BD117" i="10"/>
  <c r="AM135" i="10"/>
  <c r="AI128" i="15"/>
  <c r="BH142" i="10"/>
  <c r="AE134" i="12"/>
  <c r="AD86" i="10"/>
  <c r="BI94" i="14"/>
  <c r="AT84" i="12"/>
  <c r="AC67" i="14"/>
  <c r="BO81" i="13"/>
  <c r="AF121" i="13"/>
  <c r="AK58" i="10"/>
  <c r="BR69" i="12"/>
  <c r="BM118" i="10"/>
  <c r="AI116" i="12"/>
  <c r="AH116" i="10"/>
  <c r="AY63" i="14"/>
  <c r="BP90" i="14"/>
  <c r="AC142" i="14"/>
  <c r="AP79" i="10"/>
  <c r="BF125" i="5"/>
  <c r="BO70" i="13"/>
  <c r="BO110" i="14"/>
  <c r="BF153" i="5"/>
  <c r="BH149" i="12"/>
  <c r="BD101" i="12"/>
  <c r="BA60" i="14"/>
  <c r="AO58" i="12"/>
  <c r="AC76" i="14"/>
  <c r="BC130" i="5"/>
  <c r="AQ77" i="14"/>
  <c r="BL145" i="15"/>
  <c r="AR83" i="13"/>
  <c r="BE117" i="12"/>
  <c r="AV104" i="13"/>
  <c r="AG118" i="12"/>
  <c r="AN111" i="14"/>
  <c r="AW94" i="5"/>
  <c r="AE107" i="14"/>
  <c r="BL103" i="15"/>
  <c r="BV105" i="5"/>
  <c r="AJ67" i="15"/>
  <c r="BK125" i="10"/>
  <c r="AO105" i="10"/>
  <c r="AQ134" i="10"/>
  <c r="BO123" i="15"/>
  <c r="BE115" i="10"/>
  <c r="AV125" i="15"/>
  <c r="BT115" i="13"/>
  <c r="AF129" i="12"/>
  <c r="AR97" i="15"/>
  <c r="BP140" i="14"/>
  <c r="BQ91" i="14"/>
  <c r="BM80" i="15"/>
  <c r="BO105" i="10"/>
  <c r="AH67" i="12"/>
  <c r="AP66" i="12"/>
  <c r="BT66" i="5"/>
  <c r="AV93" i="10"/>
  <c r="AF61" i="13"/>
  <c r="AH130" i="5"/>
  <c r="AO95" i="5"/>
  <c r="BL96" i="15"/>
  <c r="BS120" i="13"/>
  <c r="BE64" i="12"/>
  <c r="AU74" i="10"/>
  <c r="BP109" i="10"/>
  <c r="BC137" i="14"/>
  <c r="AT123" i="13"/>
  <c r="BE117" i="13"/>
  <c r="AW148" i="10"/>
  <c r="BQ143" i="14"/>
  <c r="AW107" i="14"/>
  <c r="AC102" i="13"/>
  <c r="BS134" i="14"/>
  <c r="AI146" i="12"/>
  <c r="BA121" i="10"/>
  <c r="BA136" i="14"/>
  <c r="BS123" i="10"/>
  <c r="BO107" i="12"/>
  <c r="BA102" i="15"/>
  <c r="AQ72" i="15"/>
  <c r="BG104" i="12"/>
  <c r="BV80" i="14"/>
  <c r="AI90" i="13"/>
  <c r="AY129" i="13"/>
  <c r="AL88" i="5"/>
  <c r="BA63" i="5"/>
  <c r="AM106" i="15"/>
  <c r="AL65" i="15"/>
  <c r="BJ75" i="5"/>
  <c r="BE88" i="5"/>
  <c r="BV136" i="10"/>
  <c r="BL140" i="14"/>
  <c r="AS109" i="10"/>
  <c r="AT69" i="15"/>
  <c r="BA88" i="10"/>
  <c r="AW154" i="10"/>
  <c r="AM149" i="14"/>
  <c r="AC100" i="5"/>
  <c r="AU102" i="13"/>
  <c r="BJ81" i="15"/>
  <c r="BD86" i="15"/>
  <c r="BI110" i="15"/>
  <c r="AS74" i="5"/>
  <c r="AZ137" i="10"/>
  <c r="AH131" i="10"/>
  <c r="BC151" i="12"/>
  <c r="AX114" i="14"/>
  <c r="AT68" i="13"/>
  <c r="AI101" i="14"/>
  <c r="BH129" i="5"/>
  <c r="BC98" i="15"/>
  <c r="AY66" i="13"/>
  <c r="BR96" i="15"/>
  <c r="BB106" i="15"/>
  <c r="AD96" i="5"/>
  <c r="BR56" i="15"/>
  <c r="AE120" i="5"/>
  <c r="AU107" i="15"/>
  <c r="BF105" i="13"/>
  <c r="BG68" i="10"/>
  <c r="BB79" i="13"/>
  <c r="AQ130" i="5"/>
  <c r="AY117" i="5"/>
  <c r="BU93" i="12"/>
  <c r="AD154" i="10"/>
  <c r="AW152" i="10"/>
  <c r="BV98" i="14"/>
  <c r="BQ69" i="5"/>
  <c r="AY71" i="10"/>
  <c r="AQ95" i="13"/>
  <c r="BK84" i="12"/>
  <c r="AR99" i="14"/>
  <c r="BI143" i="13"/>
  <c r="BS128" i="13"/>
  <c r="AR109" i="14"/>
  <c r="AQ71" i="15"/>
  <c r="AQ119" i="5"/>
  <c r="BQ119" i="10"/>
  <c r="BV150" i="14"/>
  <c r="BH146" i="13"/>
  <c r="AP115" i="12"/>
  <c r="BQ75" i="5"/>
  <c r="BM105" i="14"/>
  <c r="BK152" i="15"/>
  <c r="AQ125" i="10"/>
  <c r="AZ142" i="13"/>
  <c r="BG132" i="5"/>
  <c r="BP153" i="5"/>
  <c r="AR107" i="5"/>
  <c r="AR128" i="14"/>
  <c r="AB119" i="5"/>
  <c r="AE96" i="14"/>
  <c r="AK95" i="10"/>
  <c r="AZ121" i="14"/>
  <c r="AQ73" i="13"/>
  <c r="AT92" i="14"/>
  <c r="AH66" i="15"/>
  <c r="AE83" i="5"/>
  <c r="BQ85" i="15"/>
  <c r="AP122" i="14"/>
  <c r="AY69" i="10"/>
  <c r="AD127" i="14"/>
  <c r="AS91" i="10"/>
  <c r="AD68" i="10"/>
  <c r="AO60" i="10"/>
  <c r="BT124" i="14"/>
  <c r="AW65" i="10"/>
  <c r="BJ138" i="15"/>
  <c r="AV59" i="12"/>
  <c r="BF71" i="10"/>
  <c r="AT65" i="12"/>
  <c r="BH75" i="14"/>
  <c r="AV136" i="14"/>
  <c r="BS93" i="12"/>
  <c r="AT78" i="10"/>
  <c r="AX77" i="14"/>
  <c r="BB124" i="14"/>
  <c r="AX118" i="12"/>
  <c r="BJ105" i="12"/>
  <c r="BN57" i="15"/>
  <c r="AM58" i="12"/>
  <c r="AR96" i="14"/>
  <c r="BG126" i="5"/>
  <c r="AC150" i="10"/>
  <c r="BV87" i="5"/>
  <c r="AW146" i="5"/>
  <c r="AB152" i="15"/>
  <c r="AC125" i="12"/>
  <c r="BP86" i="12"/>
  <c r="BI119" i="10"/>
  <c r="AR89" i="14"/>
  <c r="AW139" i="13"/>
  <c r="AH122" i="14"/>
  <c r="BV141" i="14"/>
  <c r="AO152" i="14"/>
  <c r="AG66" i="15"/>
  <c r="BT66" i="12"/>
  <c r="BH78" i="10"/>
  <c r="BR135" i="15"/>
  <c r="BH124" i="12"/>
  <c r="BP134" i="5"/>
  <c r="BF95" i="12"/>
  <c r="AE99" i="14"/>
  <c r="AN105" i="12"/>
  <c r="AL101" i="15"/>
  <c r="AW144" i="10"/>
  <c r="AK92" i="13"/>
  <c r="BA75" i="5"/>
  <c r="AN100" i="12"/>
  <c r="AL113" i="14"/>
  <c r="AH72" i="12"/>
  <c r="BD136" i="5"/>
  <c r="BB91" i="14"/>
  <c r="BS70" i="15"/>
  <c r="AG71" i="14"/>
  <c r="AR151" i="10"/>
  <c r="AP154" i="14"/>
  <c r="AO141" i="12"/>
  <c r="AX125" i="5"/>
  <c r="BD72" i="10"/>
  <c r="BI101" i="5"/>
  <c r="AO58" i="5"/>
  <c r="BB98" i="12"/>
  <c r="BQ64" i="14"/>
  <c r="AX61" i="5"/>
  <c r="AH65" i="15"/>
  <c r="AH84" i="13"/>
  <c r="BM134" i="14"/>
  <c r="AL55" i="12"/>
  <c r="BA141" i="15"/>
  <c r="BS111" i="13"/>
  <c r="AZ149" i="10"/>
  <c r="BH134" i="12"/>
  <c r="BC106" i="12"/>
  <c r="AE70" i="12"/>
  <c r="AS64" i="10"/>
  <c r="AY135" i="14"/>
  <c r="AP95" i="5"/>
  <c r="AW125" i="13"/>
  <c r="AI107" i="15"/>
  <c r="BA61" i="14"/>
  <c r="BC64" i="5"/>
  <c r="AP138" i="14"/>
  <c r="AI84" i="5"/>
  <c r="BJ105" i="5"/>
  <c r="BK83" i="5"/>
  <c r="BF97" i="13"/>
  <c r="AP149" i="14"/>
  <c r="AO55" i="15"/>
  <c r="BI84" i="10"/>
  <c r="BB83" i="14"/>
  <c r="BS115" i="5"/>
  <c r="AC81" i="10"/>
  <c r="AI120" i="10"/>
  <c r="BG101" i="12"/>
  <c r="BR75" i="15"/>
  <c r="BT94" i="14"/>
  <c r="BD133" i="12"/>
  <c r="AI121" i="14"/>
  <c r="BS96" i="5"/>
  <c r="AQ95" i="5"/>
  <c r="BP69" i="13"/>
  <c r="AM87" i="5"/>
  <c r="AZ117" i="13"/>
  <c r="AO99" i="10"/>
  <c r="AH63" i="13"/>
  <c r="AQ133" i="10"/>
  <c r="AX149" i="13"/>
  <c r="BE94" i="15"/>
  <c r="AL105" i="14"/>
  <c r="BD59" i="5"/>
  <c r="AG133" i="5"/>
  <c r="BF112" i="15"/>
  <c r="BF65" i="14"/>
  <c r="BJ105" i="10"/>
  <c r="AW121" i="14"/>
  <c r="AD107" i="12"/>
  <c r="BN125" i="14"/>
  <c r="AJ115" i="12"/>
  <c r="BL104" i="14"/>
  <c r="BF93" i="12"/>
  <c r="BG154" i="10"/>
  <c r="BL86" i="10"/>
  <c r="AS131" i="13"/>
  <c r="AL63" i="15"/>
  <c r="AM118" i="13"/>
  <c r="BA101" i="14"/>
  <c r="AE132" i="15"/>
  <c r="AN92" i="14"/>
  <c r="AX104" i="15"/>
  <c r="AE124" i="12"/>
  <c r="AF115" i="15"/>
  <c r="AT59" i="10"/>
  <c r="AT71" i="13"/>
  <c r="BK75" i="14"/>
  <c r="AT97" i="14"/>
  <c r="AG109" i="15"/>
  <c r="BL58" i="10"/>
  <c r="BQ132" i="10"/>
  <c r="AI79" i="12"/>
  <c r="AW117" i="12"/>
  <c r="AY84" i="12"/>
  <c r="AU72" i="15"/>
  <c r="AF144" i="10"/>
  <c r="AF117" i="14"/>
  <c r="AQ147" i="5"/>
  <c r="AQ92" i="13"/>
  <c r="AX128" i="12"/>
  <c r="AV149" i="12"/>
  <c r="AN83" i="10"/>
  <c r="BE97" i="10"/>
  <c r="BI137" i="12"/>
  <c r="BD87" i="5"/>
  <c r="AZ103" i="14"/>
  <c r="BH132" i="15"/>
  <c r="BV138" i="13"/>
  <c r="BD63" i="14"/>
  <c r="BR78" i="5"/>
  <c r="AG126" i="5"/>
  <c r="BV147" i="14"/>
  <c r="BV120" i="10"/>
  <c r="AY147" i="12"/>
  <c r="AI79" i="5"/>
  <c r="BB78" i="15"/>
  <c r="AZ95" i="12"/>
  <c r="BE107" i="14"/>
  <c r="AY65" i="5"/>
  <c r="BK92" i="5"/>
  <c r="AJ128" i="13"/>
  <c r="BG80" i="14"/>
  <c r="BO105" i="13"/>
  <c r="BP56" i="13"/>
  <c r="BK123" i="13"/>
  <c r="AT125" i="14"/>
  <c r="BS76" i="12"/>
  <c r="AC111" i="13"/>
  <c r="AF134" i="10"/>
  <c r="BU58" i="12"/>
  <c r="BI145" i="15"/>
  <c r="BJ82" i="12"/>
  <c r="AO60" i="14"/>
  <c r="BK123" i="5"/>
  <c r="BN114" i="5"/>
  <c r="BK99" i="10"/>
  <c r="BD125" i="14"/>
  <c r="AI72" i="14"/>
  <c r="BN62" i="12"/>
  <c r="AL74" i="15"/>
  <c r="BG57" i="12"/>
  <c r="BA135" i="15"/>
  <c r="AT126" i="12"/>
  <c r="AP95" i="15"/>
  <c r="BT66" i="13"/>
  <c r="BF77" i="10"/>
  <c r="AP118" i="5"/>
  <c r="AD118" i="14"/>
  <c r="AW89" i="5"/>
  <c r="AI105" i="13"/>
  <c r="BI124" i="14"/>
  <c r="AF148" i="5"/>
  <c r="BC80" i="13"/>
  <c r="BU108" i="13"/>
  <c r="AN105" i="10"/>
  <c r="AY107" i="5"/>
  <c r="BK70" i="15"/>
  <c r="AF113" i="5"/>
  <c r="AK58" i="15"/>
  <c r="AM138" i="12"/>
  <c r="AC142" i="15"/>
  <c r="BC82" i="10"/>
  <c r="BR60" i="12"/>
  <c r="BR107" i="13"/>
  <c r="BG150" i="5"/>
  <c r="AY106" i="5"/>
  <c r="AG70" i="12"/>
  <c r="AW56" i="15"/>
  <c r="BH91" i="15"/>
  <c r="AL76" i="10"/>
  <c r="AO87" i="10"/>
  <c r="BE103" i="10"/>
  <c r="BV120" i="14"/>
  <c r="AD102" i="10"/>
  <c r="BL133" i="12"/>
  <c r="AR104" i="10"/>
  <c r="AZ115" i="15"/>
  <c r="BM94" i="13"/>
  <c r="AD92" i="15"/>
  <c r="BO102" i="15"/>
  <c r="AF55" i="14"/>
  <c r="AV129" i="13"/>
  <c r="AZ118" i="14"/>
  <c r="BA92" i="13"/>
  <c r="BT128" i="14"/>
  <c r="BT96" i="15"/>
  <c r="BK141" i="10"/>
  <c r="AH133" i="13"/>
  <c r="BM93" i="14"/>
  <c r="AZ149" i="12"/>
  <c r="AV112" i="5"/>
  <c r="AD66" i="10"/>
  <c r="BO55" i="5"/>
  <c r="BF105" i="12"/>
  <c r="AV77" i="12"/>
  <c r="AP64" i="14"/>
  <c r="BH110" i="5"/>
  <c r="AX102" i="13"/>
  <c r="AG104" i="14"/>
  <c r="BM112" i="13"/>
  <c r="BU138" i="13"/>
  <c r="AJ70" i="12"/>
  <c r="AJ124" i="13"/>
  <c r="BP126" i="5"/>
  <c r="AN118" i="5"/>
  <c r="AX150" i="10"/>
  <c r="BO108" i="10"/>
  <c r="BG57" i="13"/>
  <c r="BI96" i="15"/>
  <c r="AJ138" i="12"/>
  <c r="BH152" i="14"/>
  <c r="AX90" i="10"/>
  <c r="AW113" i="10"/>
  <c r="AF117" i="12"/>
  <c r="AN145" i="15"/>
  <c r="BK89" i="5"/>
  <c r="AV118" i="10"/>
  <c r="BS74" i="10"/>
  <c r="BG122" i="15"/>
  <c r="AQ73" i="15"/>
  <c r="AC85" i="15"/>
  <c r="BV136" i="12"/>
  <c r="AI153" i="14"/>
  <c r="AL125" i="5"/>
  <c r="AN74" i="15"/>
  <c r="AC112" i="12"/>
  <c r="BP113" i="13"/>
  <c r="BV93" i="13"/>
  <c r="AP72" i="13"/>
  <c r="BQ89" i="15"/>
  <c r="AV144" i="13"/>
  <c r="AS68" i="15"/>
  <c r="AJ60" i="15"/>
  <c r="BP71" i="10"/>
  <c r="BM85" i="13"/>
  <c r="AY137" i="14"/>
  <c r="AJ82" i="12"/>
  <c r="BS101" i="14"/>
  <c r="AW128" i="10"/>
  <c r="BD147" i="5"/>
  <c r="BL77" i="14"/>
  <c r="BD118" i="5"/>
  <c r="BK93" i="12"/>
  <c r="AR91" i="15"/>
  <c r="BK109" i="15"/>
  <c r="AG123" i="14"/>
  <c r="AD76" i="5"/>
  <c r="AV126" i="15"/>
  <c r="BK146" i="10"/>
  <c r="BH79" i="10"/>
  <c r="BA78" i="12"/>
  <c r="AD75" i="12"/>
  <c r="AJ59" i="13"/>
  <c r="AT68" i="10"/>
  <c r="AV66" i="10"/>
  <c r="BM112" i="14"/>
  <c r="AI102" i="14"/>
  <c r="BA92" i="14"/>
  <c r="BV72" i="12"/>
  <c r="AY90" i="15"/>
  <c r="BU65" i="5"/>
  <c r="AT103" i="13"/>
  <c r="BM108" i="13"/>
  <c r="BG153" i="14"/>
  <c r="BG69" i="13"/>
  <c r="BL144" i="15"/>
  <c r="AU84" i="12"/>
  <c r="AS78" i="5"/>
  <c r="BP141" i="13"/>
  <c r="AQ137" i="5"/>
  <c r="AK152" i="10"/>
  <c r="BM109" i="14"/>
  <c r="AY71" i="13"/>
  <c r="AK68" i="13"/>
  <c r="BC133" i="12"/>
  <c r="BN146" i="13"/>
  <c r="AT72" i="5"/>
  <c r="AF112" i="15"/>
  <c r="AJ112" i="13"/>
  <c r="AB63" i="5"/>
  <c r="AT136" i="15"/>
  <c r="BB112" i="5"/>
  <c r="AL94" i="14"/>
  <c r="BV114" i="13"/>
  <c r="AP105" i="12"/>
  <c r="AE116" i="5"/>
  <c r="AZ79" i="10"/>
  <c r="BF66" i="10"/>
  <c r="BT104" i="5"/>
  <c r="BH139" i="5"/>
  <c r="BK109" i="14"/>
  <c r="AF62" i="15"/>
  <c r="AE127" i="13"/>
  <c r="BF82" i="5"/>
  <c r="BJ129" i="10"/>
  <c r="BE104" i="10"/>
  <c r="BN107" i="14"/>
  <c r="AD149" i="5"/>
  <c r="BR93" i="10"/>
  <c r="BE108" i="13"/>
  <c r="AP133" i="14"/>
  <c r="BF111" i="10"/>
  <c r="AC73" i="15"/>
  <c r="AL152" i="10"/>
  <c r="BI81" i="10"/>
  <c r="AK97" i="14"/>
  <c r="BQ56" i="13"/>
  <c r="AW96" i="5"/>
  <c r="BD87" i="15"/>
  <c r="AQ138" i="12"/>
  <c r="BV116" i="14"/>
  <c r="BL149" i="14"/>
  <c r="BK92" i="15"/>
  <c r="AP108" i="14"/>
  <c r="BK101" i="13"/>
  <c r="BK150" i="15"/>
  <c r="AB71" i="12"/>
  <c r="AT145" i="5"/>
  <c r="BJ71" i="12"/>
  <c r="BU153" i="5"/>
  <c r="BB88" i="10"/>
  <c r="BE101" i="12"/>
  <c r="AW66" i="15"/>
  <c r="AZ91" i="10"/>
  <c r="AM141" i="14"/>
  <c r="AE81" i="12"/>
  <c r="AP118" i="10"/>
  <c r="AL82" i="13"/>
  <c r="AS97" i="13"/>
  <c r="BS139" i="12"/>
  <c r="AP140" i="12"/>
  <c r="BD128" i="5"/>
  <c r="BC85" i="12"/>
  <c r="AJ100" i="14"/>
  <c r="BP72" i="15"/>
  <c r="BE130" i="14"/>
  <c r="BA125" i="14"/>
  <c r="BJ100" i="14"/>
  <c r="AW149" i="14"/>
  <c r="BU138" i="10"/>
  <c r="BM111" i="10"/>
  <c r="BV110" i="13"/>
  <c r="BV68" i="15"/>
  <c r="BI104" i="5"/>
  <c r="BN154" i="14"/>
  <c r="AC106" i="13"/>
  <c r="AX142" i="12"/>
  <c r="BG55" i="14"/>
  <c r="AP63" i="13"/>
  <c r="BC112" i="15"/>
  <c r="AW81" i="12"/>
  <c r="BO73" i="10"/>
  <c r="AV96" i="5"/>
  <c r="BU100" i="5"/>
  <c r="AS99" i="12"/>
  <c r="AB117" i="15"/>
  <c r="BN69" i="14"/>
  <c r="AF91" i="10"/>
  <c r="BI134" i="5"/>
  <c r="AJ76" i="14"/>
  <c r="AO141" i="5"/>
  <c r="AC111" i="12"/>
  <c r="AX59" i="15"/>
  <c r="AU126" i="10"/>
  <c r="AL92" i="14"/>
  <c r="BE144" i="5"/>
  <c r="BH89" i="12"/>
  <c r="BH137" i="5"/>
  <c r="AB72" i="10"/>
  <c r="BE133" i="10"/>
  <c r="BK98" i="12"/>
  <c r="AT74" i="13"/>
  <c r="AJ90" i="15"/>
  <c r="BT102" i="12"/>
  <c r="AR135" i="14"/>
  <c r="BN120" i="14"/>
  <c r="AT126" i="15"/>
  <c r="BU124" i="13"/>
  <c r="AV88" i="14"/>
  <c r="BF60" i="5"/>
  <c r="AI107" i="10"/>
  <c r="AS142" i="5"/>
  <c r="AE133" i="5"/>
  <c r="AK88" i="5"/>
  <c r="AN110" i="12"/>
  <c r="AS55" i="5"/>
  <c r="AT76" i="5"/>
  <c r="AT129" i="10"/>
  <c r="AS134" i="5"/>
  <c r="AB78" i="10"/>
  <c r="BQ139" i="15"/>
  <c r="AW99" i="5"/>
  <c r="AO127" i="12"/>
  <c r="AK116" i="15"/>
  <c r="AC75" i="12"/>
  <c r="AC100" i="15"/>
  <c r="AI123" i="14"/>
  <c r="BA70" i="10"/>
  <c r="AW141" i="5"/>
  <c r="AG142" i="10"/>
  <c r="AG96" i="14"/>
  <c r="AX150" i="14"/>
  <c r="BL64" i="5"/>
  <c r="AH148" i="10"/>
  <c r="BS102" i="10"/>
  <c r="AV113" i="14"/>
  <c r="BM61" i="10"/>
  <c r="AQ143" i="14"/>
  <c r="AB76" i="15"/>
  <c r="AM101" i="15"/>
  <c r="AG143" i="12"/>
  <c r="AX89" i="15"/>
  <c r="BV133" i="14"/>
  <c r="BO127" i="14"/>
  <c r="BU122" i="10"/>
  <c r="BR97" i="13"/>
  <c r="AW130" i="5"/>
  <c r="BE145" i="5"/>
  <c r="BQ106" i="13"/>
  <c r="BJ77" i="13"/>
  <c r="BF119" i="13"/>
  <c r="AD132" i="10"/>
  <c r="AX58" i="15"/>
  <c r="AG110" i="15"/>
  <c r="AE68" i="5"/>
  <c r="AJ70" i="13"/>
  <c r="BB89" i="10"/>
  <c r="BB149" i="12"/>
  <c r="BU74" i="10"/>
  <c r="AV130" i="15"/>
  <c r="AU64" i="10"/>
  <c r="AO106" i="12"/>
  <c r="AB76" i="13"/>
  <c r="BQ113" i="12"/>
  <c r="AL112" i="13"/>
  <c r="BC91" i="15"/>
  <c r="BJ78" i="5"/>
  <c r="AZ62" i="14"/>
  <c r="AR147" i="15"/>
  <c r="AK131" i="10"/>
  <c r="AN124" i="13"/>
  <c r="AN113" i="10"/>
  <c r="BI149" i="5"/>
  <c r="AZ112" i="13"/>
  <c r="AW72" i="15"/>
  <c r="BJ65" i="5"/>
  <c r="BU74" i="12"/>
  <c r="BC106" i="14"/>
  <c r="AD83" i="5"/>
  <c r="BD137" i="10"/>
  <c r="BV94" i="14"/>
  <c r="AW79" i="5"/>
  <c r="BC79" i="10"/>
  <c r="BP84" i="5"/>
  <c r="BL73" i="13"/>
  <c r="AM139" i="5"/>
  <c r="BT82" i="12"/>
  <c r="AO124" i="13"/>
  <c r="BH116" i="14"/>
  <c r="AH135" i="14"/>
  <c r="BR142" i="5"/>
  <c r="BM66" i="13"/>
  <c r="AL153" i="5"/>
  <c r="AY125" i="10"/>
  <c r="BB139" i="12"/>
  <c r="BC134" i="12"/>
  <c r="BV113" i="10"/>
  <c r="BC87" i="12"/>
  <c r="BV79" i="10"/>
  <c r="BV59" i="5"/>
  <c r="AO103" i="15"/>
  <c r="AK100" i="13"/>
  <c r="AG102" i="14"/>
  <c r="AT79" i="5"/>
  <c r="AU90" i="12"/>
  <c r="AK131" i="15"/>
  <c r="AM136" i="12"/>
  <c r="AG137" i="14"/>
  <c r="BP81" i="12"/>
  <c r="BA90" i="14"/>
  <c r="AX138" i="10"/>
  <c r="BH111" i="12"/>
  <c r="BO115" i="5"/>
  <c r="BF141" i="13"/>
  <c r="BT115" i="12"/>
  <c r="BK128" i="15"/>
  <c r="BN153" i="5"/>
  <c r="AH118" i="10"/>
  <c r="AU128" i="10"/>
  <c r="BS73" i="12"/>
  <c r="AN130" i="14"/>
  <c r="AU65" i="15"/>
  <c r="AZ64" i="5"/>
  <c r="AE120" i="14"/>
  <c r="BH141" i="5"/>
  <c r="BQ68" i="12"/>
  <c r="BH63" i="12"/>
  <c r="AQ137" i="10"/>
  <c r="BC117" i="5"/>
  <c r="AR138" i="15"/>
  <c r="AC132" i="10"/>
  <c r="AK74" i="12"/>
  <c r="BI143" i="10"/>
  <c r="AC104" i="13"/>
  <c r="BT124" i="5"/>
  <c r="AP104" i="5"/>
  <c r="BF82" i="12"/>
  <c r="AV112" i="10"/>
  <c r="BS96" i="12"/>
  <c r="AK93" i="12"/>
  <c r="AV132" i="5"/>
  <c r="AJ58" i="14"/>
  <c r="AN86" i="13"/>
  <c r="AK135" i="14"/>
  <c r="AS126" i="14"/>
  <c r="AZ150" i="5"/>
  <c r="BQ92" i="12"/>
  <c r="AZ96" i="5"/>
  <c r="BS70" i="10"/>
  <c r="BO127" i="10"/>
  <c r="BK64" i="13"/>
  <c r="AJ128" i="12"/>
  <c r="AB133" i="5"/>
  <c r="AS146" i="5"/>
  <c r="AI150" i="14"/>
  <c r="BB112" i="15"/>
  <c r="BN63" i="13"/>
  <c r="BG83" i="15"/>
  <c r="AZ143" i="5"/>
  <c r="AL142" i="12"/>
  <c r="BI125" i="12"/>
  <c r="AX104" i="14"/>
  <c r="BN121" i="14"/>
  <c r="BP69" i="15"/>
  <c r="AW85" i="13"/>
  <c r="AC101" i="15"/>
  <c r="BA134" i="12"/>
  <c r="BT111" i="10"/>
  <c r="BJ78" i="14"/>
  <c r="BR100" i="14"/>
  <c r="BK113" i="14"/>
  <c r="BM117" i="15"/>
  <c r="AK147" i="10"/>
  <c r="AN115" i="10"/>
  <c r="BQ106" i="10"/>
  <c r="AO136" i="10"/>
  <c r="AY134" i="15"/>
  <c r="BU104" i="15"/>
  <c r="BN107" i="15"/>
  <c r="BL118" i="10"/>
  <c r="BU112" i="13"/>
  <c r="AT111" i="14"/>
  <c r="BD95" i="15"/>
  <c r="AJ67" i="12"/>
  <c r="AG107" i="12"/>
  <c r="AE128" i="12"/>
  <c r="AG109" i="12"/>
  <c r="AS71" i="13"/>
  <c r="AZ133" i="5"/>
  <c r="BN63" i="5"/>
  <c r="BE79" i="14"/>
  <c r="AS73" i="15"/>
  <c r="BB102" i="14"/>
  <c r="BT96" i="5"/>
  <c r="BE129" i="14"/>
  <c r="BJ95" i="14"/>
  <c r="AZ85" i="5"/>
  <c r="BC87" i="5"/>
  <c r="AG121" i="14"/>
  <c r="AK142" i="13"/>
  <c r="AH129" i="5"/>
  <c r="AN64" i="10"/>
  <c r="AE109" i="15"/>
  <c r="AB98" i="15"/>
  <c r="AG58" i="13"/>
  <c r="AP135" i="5"/>
  <c r="AJ65" i="10"/>
  <c r="AB81" i="13"/>
  <c r="BM105" i="13"/>
  <c r="AK79" i="12"/>
  <c r="AI104" i="5"/>
  <c r="BI55" i="13"/>
  <c r="BQ73" i="12"/>
  <c r="BO90" i="15"/>
  <c r="BC59" i="14"/>
  <c r="BP56" i="12"/>
  <c r="BQ64" i="12"/>
  <c r="AS139" i="15"/>
  <c r="AG120" i="13"/>
  <c r="BU138" i="15"/>
  <c r="BO56" i="13"/>
  <c r="AZ145" i="12"/>
  <c r="BB70" i="5"/>
  <c r="BT134" i="12"/>
  <c r="AV82" i="10"/>
  <c r="BU142" i="15"/>
  <c r="BQ152" i="15"/>
  <c r="AF102" i="15"/>
  <c r="BU102" i="13"/>
  <c r="BB138" i="12"/>
  <c r="AI127" i="5"/>
  <c r="BD61" i="13"/>
  <c r="AF122" i="5"/>
  <c r="AH147" i="13"/>
  <c r="AK87" i="13"/>
  <c r="BE125" i="13"/>
  <c r="BM83" i="5"/>
  <c r="BE91" i="12"/>
  <c r="BM122" i="13"/>
  <c r="AN109" i="5"/>
  <c r="BE111" i="10"/>
  <c r="AM117" i="13"/>
  <c r="AE137" i="14"/>
  <c r="BN130" i="12"/>
  <c r="BM141" i="5"/>
  <c r="AY115" i="13"/>
  <c r="BO134" i="13"/>
  <c r="AE58" i="13"/>
  <c r="AN128" i="10"/>
  <c r="AV114" i="12"/>
  <c r="AV122" i="15"/>
  <c r="BK81" i="15"/>
  <c r="AK70" i="10"/>
  <c r="BI105" i="5"/>
  <c r="AV106" i="14"/>
  <c r="BC132" i="5"/>
  <c r="BE152" i="10"/>
  <c r="AO128" i="10"/>
  <c r="AY128" i="15"/>
  <c r="AK111" i="5"/>
  <c r="BK57" i="13"/>
  <c r="AU99" i="15"/>
  <c r="AZ148" i="14"/>
  <c r="AK86" i="15"/>
  <c r="AT67" i="14"/>
  <c r="AF110" i="15"/>
  <c r="BI91" i="15"/>
  <c r="AJ117" i="12"/>
  <c r="BF63" i="10"/>
  <c r="AW61" i="15"/>
  <c r="AC109" i="12"/>
  <c r="AC92" i="13"/>
  <c r="BD132" i="13"/>
  <c r="AD101" i="15"/>
  <c r="AQ154" i="13"/>
  <c r="BA126" i="14"/>
  <c r="AQ67" i="13"/>
  <c r="AD82" i="5"/>
  <c r="AR123" i="14"/>
  <c r="AR76" i="10"/>
  <c r="BT149" i="12"/>
  <c r="BV119" i="14"/>
  <c r="AF119" i="15"/>
  <c r="BA80" i="12"/>
  <c r="BE63" i="15"/>
  <c r="AH115" i="10"/>
  <c r="AS118" i="14"/>
  <c r="AY112" i="10"/>
  <c r="BG154" i="15"/>
  <c r="AP82" i="15"/>
  <c r="AB65" i="10"/>
  <c r="AS128" i="15"/>
  <c r="AU145" i="15"/>
  <c r="BF93" i="10"/>
  <c r="BQ93" i="13"/>
  <c r="BV102" i="10"/>
  <c r="AX80" i="5"/>
  <c r="AX65" i="15"/>
  <c r="BP133" i="14"/>
  <c r="BM121" i="10"/>
  <c r="BP63" i="10"/>
  <c r="AW82" i="14"/>
  <c r="BS79" i="10"/>
  <c r="AO112" i="13"/>
  <c r="AX55" i="10"/>
  <c r="AE85" i="5"/>
  <c r="BI104" i="14"/>
  <c r="AC103" i="13"/>
  <c r="AH72" i="13"/>
  <c r="BL62" i="5"/>
  <c r="AS133" i="14"/>
  <c r="AK122" i="10"/>
  <c r="BN59" i="13"/>
  <c r="AV110" i="15"/>
  <c r="BH87" i="13"/>
  <c r="AT148" i="12"/>
  <c r="BT137" i="10"/>
  <c r="BU151" i="5"/>
  <c r="AW91" i="15"/>
  <c r="AG118" i="14"/>
  <c r="BJ147" i="14"/>
  <c r="AN76" i="12"/>
  <c r="AJ55" i="12"/>
  <c r="BH119" i="14"/>
  <c r="AS124" i="15"/>
  <c r="BM121" i="5"/>
  <c r="AN98" i="14"/>
  <c r="AO128" i="13"/>
  <c r="BN146" i="15"/>
  <c r="AP61" i="10"/>
  <c r="AT59" i="13"/>
  <c r="BQ115" i="5"/>
  <c r="BJ116" i="10"/>
  <c r="BE133" i="5"/>
  <c r="BL104" i="5"/>
  <c r="AJ143" i="13"/>
  <c r="BV89" i="15"/>
  <c r="AK92" i="12"/>
  <c r="AR97" i="14"/>
  <c r="BC127" i="12"/>
  <c r="BM70" i="5"/>
  <c r="BP109" i="12"/>
  <c r="BK128" i="13"/>
  <c r="BQ113" i="14"/>
  <c r="BE124" i="15"/>
  <c r="AC77" i="13"/>
  <c r="BE77" i="10"/>
  <c r="AD89" i="15"/>
  <c r="AO120" i="10"/>
  <c r="AH86" i="12"/>
  <c r="BK79" i="12"/>
  <c r="AZ63" i="13"/>
  <c r="AD145" i="13"/>
  <c r="BI58" i="15"/>
  <c r="BM110" i="5"/>
  <c r="AW139" i="10"/>
  <c r="BB107" i="10"/>
  <c r="BK146" i="15"/>
  <c r="AD64" i="14"/>
  <c r="AW108" i="12"/>
  <c r="BP112" i="12"/>
  <c r="BF122" i="14"/>
  <c r="BC68" i="14"/>
  <c r="AJ137" i="10"/>
  <c r="BC126" i="12"/>
  <c r="AG56" i="13"/>
  <c r="BH62" i="13"/>
  <c r="AU101" i="10"/>
  <c r="BQ111" i="12"/>
  <c r="AX94" i="15"/>
  <c r="AS97" i="5"/>
  <c r="BI95" i="13"/>
  <c r="AW90" i="5"/>
  <c r="AJ111" i="13"/>
  <c r="BR152" i="13"/>
  <c r="AC85" i="10"/>
  <c r="BA118" i="15"/>
  <c r="AF68" i="14"/>
  <c r="AN89" i="14"/>
  <c r="AK56" i="12"/>
  <c r="BN120" i="13"/>
  <c r="BV141" i="12"/>
  <c r="BA56" i="15"/>
  <c r="BA59" i="15"/>
  <c r="AE109" i="14"/>
  <c r="AN120" i="14"/>
  <c r="BE151" i="15"/>
  <c r="BL107" i="5"/>
  <c r="AV59" i="13"/>
  <c r="AY100" i="13"/>
  <c r="BJ140" i="12"/>
  <c r="BR121" i="10"/>
  <c r="BO131" i="14"/>
  <c r="AZ133" i="14"/>
  <c r="AB152" i="5"/>
  <c r="AW91" i="14"/>
  <c r="BF102" i="13"/>
  <c r="BP118" i="15"/>
  <c r="AZ74" i="12"/>
  <c r="BB147" i="5"/>
  <c r="BA101" i="12"/>
  <c r="AW97" i="14"/>
  <c r="BC92" i="5"/>
  <c r="AY129" i="15"/>
  <c r="BF92" i="15"/>
  <c r="AV84" i="5"/>
  <c r="AS114" i="10"/>
  <c r="AB94" i="10"/>
  <c r="BN145" i="13"/>
  <c r="AM87" i="15"/>
  <c r="BN62" i="10"/>
  <c r="AU66" i="13"/>
  <c r="BH64" i="14"/>
  <c r="BE91" i="10"/>
  <c r="BF94" i="12"/>
  <c r="AO92" i="15"/>
  <c r="BU65" i="10"/>
  <c r="BP83" i="12"/>
  <c r="BC125" i="13"/>
  <c r="BS96" i="13"/>
  <c r="AL96" i="10"/>
  <c r="AL90" i="10"/>
  <c r="AY118" i="14"/>
  <c r="BD125" i="10"/>
  <c r="AI109" i="15"/>
  <c r="AG122" i="13"/>
  <c r="AX91" i="13"/>
  <c r="AK122" i="14"/>
  <c r="BF131" i="13"/>
  <c r="BA56" i="13"/>
  <c r="AE59" i="5"/>
  <c r="BO83" i="10"/>
  <c r="BN115" i="14"/>
  <c r="BT94" i="12"/>
  <c r="AM134" i="10"/>
  <c r="AP87" i="12"/>
  <c r="BH85" i="12"/>
  <c r="AI103" i="13"/>
  <c r="AP149" i="15"/>
  <c r="AX64" i="13"/>
  <c r="BS150" i="5"/>
  <c r="BF146" i="14"/>
  <c r="BC72" i="5"/>
  <c r="AF141" i="12"/>
  <c r="BH75" i="12"/>
  <c r="AG118" i="13"/>
  <c r="BN79" i="12"/>
  <c r="AG134" i="14"/>
  <c r="AB88" i="10"/>
  <c r="BD69" i="12"/>
  <c r="AP148" i="13"/>
  <c r="AP90" i="5"/>
  <c r="AL135" i="12"/>
  <c r="BG73" i="14"/>
  <c r="BO107" i="15"/>
  <c r="BF114" i="12"/>
  <c r="BP144" i="12"/>
  <c r="AI138" i="12"/>
  <c r="AV154" i="12"/>
  <c r="AK135" i="12"/>
  <c r="AM69" i="13"/>
  <c r="AX68" i="12"/>
  <c r="BA111" i="13"/>
  <c r="BO91" i="12"/>
  <c r="BB150" i="5"/>
  <c r="BH66" i="13"/>
  <c r="BL133" i="13"/>
  <c r="AC94" i="14"/>
  <c r="AO64" i="12"/>
  <c r="AS135" i="14"/>
  <c r="AH86" i="14"/>
  <c r="AD58" i="15"/>
  <c r="BF95" i="15"/>
  <c r="BB81" i="10"/>
  <c r="AT69" i="14"/>
  <c r="BM58" i="15"/>
  <c r="AU149" i="15"/>
  <c r="AH138" i="15"/>
  <c r="AX101" i="10"/>
  <c r="AL103" i="12"/>
  <c r="BF129" i="13"/>
  <c r="AD135" i="14"/>
  <c r="AO109" i="13"/>
  <c r="AO142" i="10"/>
  <c r="BV151" i="12"/>
  <c r="BV58" i="12"/>
  <c r="BU98" i="10"/>
  <c r="BQ81" i="10"/>
  <c r="AC81" i="12"/>
  <c r="BT95" i="10"/>
  <c r="AW98" i="14"/>
  <c r="BA58" i="14"/>
  <c r="AC96" i="15"/>
  <c r="AH58" i="5"/>
  <c r="AY59" i="14"/>
  <c r="AN69" i="12"/>
  <c r="AM139" i="15"/>
  <c r="BP126" i="13"/>
  <c r="AS74" i="13"/>
  <c r="BB68" i="5"/>
  <c r="AF55" i="13"/>
  <c r="BP95" i="14"/>
  <c r="BO125" i="13"/>
  <c r="AH90" i="15"/>
  <c r="BT65" i="10"/>
  <c r="BU73" i="10"/>
  <c r="AO116" i="13"/>
  <c r="BE107" i="12"/>
  <c r="AE146" i="15"/>
  <c r="BU66" i="12"/>
  <c r="BU109" i="5"/>
  <c r="BR127" i="15"/>
  <c r="AC126" i="10"/>
  <c r="BL61" i="15"/>
  <c r="BH84" i="10"/>
  <c r="BA59" i="13"/>
  <c r="AN118" i="12"/>
  <c r="AS101" i="13"/>
  <c r="AK127" i="12"/>
  <c r="BB75" i="12"/>
  <c r="BH153" i="5"/>
  <c r="AL102" i="13"/>
  <c r="BU109" i="10"/>
  <c r="BT125" i="10"/>
  <c r="AL90" i="12"/>
  <c r="BB96" i="13"/>
  <c r="AN119" i="10"/>
  <c r="BK109" i="10"/>
  <c r="AH96" i="15"/>
  <c r="AN55" i="12"/>
  <c r="AD154" i="15"/>
  <c r="AY64" i="15"/>
  <c r="BM69" i="12"/>
  <c r="BS113" i="13"/>
  <c r="AC106" i="14"/>
  <c r="BG67" i="5"/>
  <c r="AI134" i="12"/>
  <c r="BU149" i="15"/>
  <c r="BK59" i="12"/>
  <c r="AN86" i="10"/>
  <c r="AK145" i="14"/>
  <c r="AW146" i="12"/>
  <c r="AV73" i="12"/>
  <c r="AB92" i="5"/>
  <c r="AF110" i="13"/>
  <c r="BO122" i="10"/>
  <c r="AW113" i="5"/>
  <c r="BO91" i="13"/>
  <c r="BR71" i="5"/>
  <c r="BP142" i="5"/>
  <c r="BT137" i="13"/>
  <c r="AM143" i="10"/>
  <c r="BP70" i="10"/>
  <c r="BH108" i="15"/>
  <c r="AU98" i="13"/>
  <c r="AR107" i="13"/>
  <c r="AP89" i="12"/>
  <c r="AD113" i="12"/>
  <c r="BK152" i="14"/>
  <c r="BQ114" i="10"/>
  <c r="BG108" i="15"/>
  <c r="AO95" i="14"/>
  <c r="AI91" i="5"/>
  <c r="BL97" i="15"/>
  <c r="BL143" i="10"/>
  <c r="AN73" i="13"/>
  <c r="BA111" i="15"/>
  <c r="AL69" i="14"/>
  <c r="BC96" i="13"/>
  <c r="BR115" i="5"/>
  <c r="BI152" i="10"/>
  <c r="AK89" i="12"/>
  <c r="BI78" i="10"/>
  <c r="AO152" i="5"/>
  <c r="BA126" i="5"/>
  <c r="BR124" i="13"/>
  <c r="BG132" i="13"/>
  <c r="AN113" i="12"/>
  <c r="AM87" i="12"/>
  <c r="BU106" i="14"/>
  <c r="BD140" i="13"/>
  <c r="AD56" i="12"/>
  <c r="AL140" i="13"/>
  <c r="BE79" i="13"/>
  <c r="AY104" i="13"/>
  <c r="AE149" i="13"/>
  <c r="AN96" i="12"/>
  <c r="AX151" i="12"/>
  <c r="BR142" i="14"/>
  <c r="AV85" i="12"/>
  <c r="BL94" i="13"/>
  <c r="AS82" i="15"/>
  <c r="AU83" i="14"/>
  <c r="AZ141" i="13"/>
  <c r="AR139" i="15"/>
  <c r="BR130" i="12"/>
  <c r="BN138" i="10"/>
  <c r="AR75" i="12"/>
  <c r="AW71" i="12"/>
  <c r="BK91" i="10"/>
  <c r="AS96" i="5"/>
  <c r="AF107" i="5"/>
  <c r="BA146" i="5"/>
  <c r="BB86" i="14"/>
  <c r="BA112" i="15"/>
  <c r="BE112" i="10"/>
  <c r="BD90" i="13"/>
  <c r="BM56" i="14"/>
  <c r="BJ99" i="12"/>
  <c r="AC139" i="15"/>
  <c r="BT112" i="13"/>
  <c r="AF92" i="12"/>
  <c r="AO144" i="13"/>
  <c r="BQ128" i="13"/>
  <c r="AJ124" i="12"/>
  <c r="AU68" i="10"/>
  <c r="BF84" i="14"/>
  <c r="BS154" i="12"/>
  <c r="AE86" i="5"/>
  <c r="BF141" i="14"/>
  <c r="AJ143" i="15"/>
  <c r="BL78" i="13"/>
  <c r="BB63" i="10"/>
  <c r="AT127" i="12"/>
  <c r="BL70" i="14"/>
  <c r="BH92" i="15"/>
  <c r="BI126" i="14"/>
  <c r="AF97" i="14"/>
  <c r="AU60" i="5"/>
  <c r="BF113" i="10"/>
  <c r="BQ86" i="12"/>
  <c r="AK85" i="14"/>
  <c r="BH111" i="5"/>
  <c r="AQ130" i="13"/>
  <c r="AY71" i="15"/>
  <c r="AR103" i="12"/>
  <c r="BJ94" i="15"/>
  <c r="AZ130" i="5"/>
  <c r="BM91" i="13"/>
  <c r="AT59" i="12"/>
  <c r="BK105" i="13"/>
  <c r="AD107" i="10"/>
  <c r="AC110" i="15"/>
  <c r="AE78" i="14"/>
  <c r="AT144" i="14"/>
  <c r="BK145" i="14"/>
  <c r="AL105" i="13"/>
  <c r="AM96" i="13"/>
  <c r="AJ154" i="10"/>
  <c r="AP94" i="12"/>
  <c r="BV134" i="12"/>
  <c r="BV107" i="10"/>
  <c r="AL73" i="15"/>
  <c r="AU129" i="13"/>
  <c r="BH107" i="13"/>
  <c r="AK149" i="5"/>
  <c r="BG81" i="14"/>
  <c r="AO56" i="15"/>
  <c r="AE94" i="13"/>
  <c r="BN88" i="10"/>
  <c r="BN121" i="13"/>
  <c r="BH140" i="10"/>
  <c r="AX78" i="15"/>
  <c r="AU66" i="10"/>
  <c r="AD97" i="14"/>
  <c r="BF106" i="5"/>
  <c r="AM77" i="5"/>
  <c r="AU136" i="13"/>
  <c r="BO106" i="14"/>
  <c r="BP153" i="13"/>
  <c r="AM90" i="14"/>
  <c r="BL83" i="15"/>
  <c r="AJ123" i="10"/>
  <c r="AX151" i="15"/>
  <c r="AX86" i="5"/>
  <c r="BC143" i="14"/>
  <c r="BR124" i="10"/>
  <c r="AR65" i="10"/>
  <c r="BA103" i="13"/>
  <c r="AP132" i="12"/>
  <c r="AT109" i="13"/>
  <c r="AM143" i="14"/>
  <c r="AH83" i="5"/>
  <c r="BR72" i="10"/>
  <c r="AE135" i="13"/>
  <c r="BD89" i="13"/>
  <c r="AE134" i="13"/>
  <c r="AI112" i="13"/>
  <c r="AO107" i="5"/>
  <c r="BD149" i="13"/>
  <c r="BP73" i="15"/>
  <c r="BC78" i="13"/>
  <c r="BQ134" i="13"/>
  <c r="BN116" i="5"/>
  <c r="BN129" i="14"/>
  <c r="BS151" i="12"/>
  <c r="BR149" i="15"/>
  <c r="BI118" i="15"/>
  <c r="AO79" i="13"/>
  <c r="AI146" i="10"/>
  <c r="AZ95" i="13"/>
  <c r="BF154" i="15"/>
  <c r="BV81" i="13"/>
  <c r="AY145" i="12"/>
  <c r="BT127" i="15"/>
  <c r="AF109" i="10"/>
  <c r="BT116" i="14"/>
  <c r="AN84" i="5"/>
  <c r="AK146" i="13"/>
  <c r="BL109" i="14"/>
  <c r="AW56" i="12"/>
  <c r="AM145" i="12"/>
  <c r="AY119" i="14"/>
  <c r="AK95" i="13"/>
  <c r="BD122" i="15"/>
  <c r="BT144" i="13"/>
  <c r="AU69" i="5"/>
  <c r="AI91" i="15"/>
  <c r="AN137" i="5"/>
  <c r="AY74" i="14"/>
  <c r="BO67" i="15"/>
  <c r="BV88" i="10"/>
  <c r="BD72" i="12"/>
  <c r="BI106" i="15"/>
  <c r="AV129" i="14"/>
  <c r="BE119" i="15"/>
  <c r="BI91" i="10"/>
  <c r="AC79" i="5"/>
  <c r="BS77" i="5"/>
  <c r="BQ94" i="10"/>
  <c r="BR137" i="13"/>
  <c r="AW75" i="5"/>
  <c r="BN97" i="14"/>
  <c r="AT63" i="14"/>
  <c r="AW123" i="5"/>
  <c r="BC110" i="10"/>
  <c r="AR68" i="5"/>
  <c r="BQ100" i="13"/>
  <c r="AD111" i="5"/>
  <c r="AT102" i="12"/>
  <c r="BL72" i="12"/>
  <c r="AR133" i="10"/>
  <c r="BI65" i="12"/>
  <c r="AH99" i="10"/>
  <c r="BD117" i="5"/>
  <c r="AX98" i="14"/>
  <c r="BB128" i="10"/>
  <c r="AB91" i="12"/>
  <c r="BO96" i="13"/>
  <c r="BL101" i="14"/>
  <c r="BS68" i="13"/>
  <c r="AH150" i="15"/>
  <c r="BP56" i="14"/>
  <c r="BK95" i="10"/>
  <c r="BC122" i="15"/>
  <c r="AS80" i="5"/>
  <c r="AD92" i="12"/>
  <c r="AO135" i="14"/>
  <c r="AW120" i="13"/>
  <c r="AJ115" i="10"/>
  <c r="AQ76" i="15"/>
  <c r="BQ90" i="15"/>
  <c r="BJ67" i="5"/>
  <c r="AL67" i="13"/>
  <c r="BO58" i="15"/>
  <c r="AB68" i="15"/>
  <c r="AV134" i="5"/>
  <c r="BP148" i="5"/>
  <c r="BI97" i="14"/>
  <c r="AY60" i="10"/>
  <c r="BO132" i="15"/>
  <c r="BJ105" i="13"/>
  <c r="AH70" i="10"/>
  <c r="BA104" i="14"/>
  <c r="BD129" i="13"/>
  <c r="AB58" i="12"/>
  <c r="BF126" i="10"/>
  <c r="BS55" i="14"/>
  <c r="AI114" i="15"/>
  <c r="AM70" i="14"/>
  <c r="AF84" i="13"/>
  <c r="BK125" i="14"/>
  <c r="AH133" i="15"/>
  <c r="AX103" i="5"/>
  <c r="AQ123" i="5"/>
  <c r="AP127" i="12"/>
  <c r="BQ95" i="15"/>
  <c r="AQ140" i="15"/>
  <c r="AQ88" i="10"/>
  <c r="BR127" i="13"/>
  <c r="AD63" i="15"/>
  <c r="AL85" i="13"/>
  <c r="AX96" i="12"/>
  <c r="AI148" i="10"/>
  <c r="AG133" i="13"/>
  <c r="AP119" i="14"/>
  <c r="AJ114" i="15"/>
  <c r="BB66" i="13"/>
  <c r="BK138" i="13"/>
  <c r="AE99" i="12"/>
  <c r="BU144" i="14"/>
  <c r="BU97" i="14"/>
  <c r="BK70" i="13"/>
  <c r="BA148" i="13"/>
  <c r="BN55" i="14"/>
  <c r="AI152" i="10"/>
  <c r="BE83" i="12"/>
  <c r="AQ154" i="5"/>
  <c r="BI112" i="5"/>
  <c r="BV138" i="10"/>
  <c r="AL110" i="5"/>
  <c r="AJ120" i="5"/>
  <c r="BI74" i="13"/>
  <c r="AH65" i="12"/>
  <c r="BM78" i="10"/>
  <c r="AF62" i="12"/>
  <c r="BA67" i="10"/>
  <c r="BL111" i="10"/>
  <c r="BL125" i="13"/>
  <c r="AI154" i="5"/>
  <c r="BM103" i="12"/>
  <c r="AZ152" i="13"/>
  <c r="BJ111" i="12"/>
  <c r="BT115" i="15"/>
  <c r="AV95" i="13"/>
  <c r="BD142" i="15"/>
  <c r="BR128" i="14"/>
  <c r="BN93" i="14"/>
  <c r="BV99" i="10"/>
  <c r="BN124" i="13"/>
  <c r="BI82" i="10"/>
  <c r="BL90" i="15"/>
  <c r="AM63" i="10"/>
  <c r="AZ140" i="5"/>
  <c r="BV61" i="12"/>
  <c r="BS80" i="13"/>
  <c r="BL112" i="14"/>
  <c r="BL123" i="13"/>
  <c r="AM82" i="12"/>
  <c r="BS81" i="10"/>
  <c r="AM59" i="14"/>
  <c r="BH150" i="12"/>
  <c r="AQ111" i="14"/>
  <c r="AT87" i="15"/>
  <c r="BO83" i="12"/>
  <c r="BU139" i="14"/>
  <c r="AL79" i="10"/>
  <c r="BJ146" i="10"/>
  <c r="AG149" i="10"/>
  <c r="AW73" i="13"/>
  <c r="AY126" i="13"/>
  <c r="BC134" i="14"/>
  <c r="AJ124" i="10"/>
  <c r="AU57" i="12"/>
  <c r="AQ90" i="13"/>
  <c r="BQ68" i="10"/>
  <c r="AQ134" i="5"/>
  <c r="AG115" i="10"/>
  <c r="BU92" i="12"/>
  <c r="BU108" i="14"/>
  <c r="BR89" i="12"/>
  <c r="AK78" i="14"/>
  <c r="AI103" i="15"/>
  <c r="BN102" i="12"/>
  <c r="BI127" i="10"/>
  <c r="AW133" i="5"/>
  <c r="AD135" i="15"/>
  <c r="AK130" i="14"/>
  <c r="AM56" i="13"/>
  <c r="AO91" i="15"/>
  <c r="BC126" i="13"/>
  <c r="BC133" i="13"/>
  <c r="AV75" i="13"/>
  <c r="BO84" i="13"/>
  <c r="BT72" i="5"/>
  <c r="AC121" i="5"/>
  <c r="AY55" i="12"/>
  <c r="BN144" i="15"/>
  <c r="AU131" i="15"/>
  <c r="BQ133" i="14"/>
  <c r="AR136" i="13"/>
  <c r="BK56" i="15"/>
  <c r="AR118" i="10"/>
  <c r="BE61" i="10"/>
  <c r="AK68" i="15"/>
  <c r="AZ129" i="14"/>
  <c r="AC86" i="10"/>
  <c r="AZ61" i="10"/>
  <c r="AH100" i="13"/>
  <c r="BK128" i="14"/>
  <c r="BI106" i="14"/>
  <c r="BS145" i="13"/>
  <c r="BS70" i="13"/>
  <c r="AX103" i="13"/>
  <c r="AZ67" i="15"/>
  <c r="BJ59" i="14"/>
  <c r="BV143" i="10"/>
  <c r="AI120" i="12"/>
  <c r="AH148" i="12"/>
  <c r="BR92" i="12"/>
  <c r="AX139" i="15"/>
  <c r="BC117" i="15"/>
  <c r="AN119" i="5"/>
  <c r="BK102" i="5"/>
  <c r="AX144" i="13"/>
  <c r="BQ68" i="5"/>
  <c r="BO117" i="14"/>
  <c r="BD105" i="5"/>
  <c r="BP110" i="13"/>
  <c r="AM73" i="5"/>
  <c r="BN78" i="15"/>
  <c r="AV64" i="5"/>
  <c r="AU83" i="13"/>
  <c r="AW122" i="10"/>
  <c r="AB83" i="13"/>
  <c r="BG123" i="13"/>
  <c r="BA129" i="15"/>
  <c r="AG95" i="15"/>
  <c r="AT95" i="12"/>
  <c r="AL93" i="15"/>
  <c r="BF80" i="13"/>
  <c r="AN141" i="10"/>
  <c r="BJ92" i="13"/>
  <c r="AT113" i="13"/>
  <c r="AG103" i="13"/>
  <c r="AL106" i="10"/>
  <c r="AU108" i="12"/>
  <c r="AB70" i="12"/>
  <c r="AD68" i="13"/>
  <c r="AQ58" i="10"/>
  <c r="BR132" i="5"/>
  <c r="BM76" i="13"/>
  <c r="BR106" i="14"/>
  <c r="AY55" i="10"/>
  <c r="AL115" i="13"/>
  <c r="AI99" i="12"/>
  <c r="AM78" i="14"/>
  <c r="AK67" i="5"/>
  <c r="BJ154" i="12"/>
  <c r="BT76" i="12"/>
  <c r="AU63" i="13"/>
  <c r="AF102" i="12"/>
  <c r="BK136" i="10"/>
  <c r="BK83" i="12"/>
  <c r="AI137" i="5"/>
  <c r="BK117" i="15"/>
  <c r="BP73" i="10"/>
  <c r="BF145" i="12"/>
  <c r="BC84" i="5"/>
  <c r="AL73" i="10"/>
  <c r="BB77" i="15"/>
  <c r="BN99" i="10"/>
  <c r="AV80" i="14"/>
  <c r="AB114" i="14"/>
  <c r="AT154" i="15"/>
  <c r="AY130" i="13"/>
  <c r="AX124" i="5"/>
  <c r="AN70" i="5"/>
  <c r="AV74" i="15"/>
  <c r="AH95" i="12"/>
  <c r="AI148" i="13"/>
  <c r="BP74" i="10"/>
  <c r="AF99" i="10"/>
  <c r="AC113" i="5"/>
  <c r="BP62" i="13"/>
  <c r="BA110" i="12"/>
  <c r="BS60" i="14"/>
  <c r="BH123" i="15"/>
  <c r="BV93" i="14"/>
  <c r="BC100" i="12"/>
  <c r="AZ118" i="13"/>
  <c r="BG94" i="13"/>
  <c r="BN111" i="5"/>
  <c r="BO153" i="15"/>
  <c r="AK115" i="14"/>
  <c r="AH61" i="15"/>
  <c r="BF131" i="10"/>
  <c r="AK99" i="13"/>
  <c r="BI151" i="5"/>
  <c r="AU105" i="10"/>
  <c r="AL142" i="10"/>
  <c r="AT76" i="15"/>
  <c r="BC114" i="13"/>
  <c r="AR152" i="13"/>
  <c r="BB77" i="13"/>
  <c r="AX61" i="13"/>
  <c r="AQ58" i="5"/>
  <c r="AU93" i="14"/>
  <c r="AX93" i="5"/>
  <c r="AS107" i="10"/>
  <c r="BU126" i="15"/>
  <c r="BL99" i="15"/>
  <c r="BN152" i="15"/>
  <c r="BE107" i="13"/>
  <c r="AJ81" i="15"/>
  <c r="AP142" i="10"/>
  <c r="AP99" i="14"/>
  <c r="AX148" i="14"/>
  <c r="BR148" i="15"/>
  <c r="AK140" i="10"/>
  <c r="AR115" i="10"/>
  <c r="AH75" i="15"/>
  <c r="AJ88" i="15"/>
  <c r="AH130" i="14"/>
  <c r="AX134" i="13"/>
  <c r="BI124" i="5"/>
  <c r="AP78" i="15"/>
  <c r="AV55" i="5"/>
  <c r="BD98" i="5"/>
  <c r="AZ97" i="5"/>
  <c r="BE100" i="10"/>
  <c r="AB59" i="10"/>
  <c r="BF114" i="13"/>
  <c r="AE133" i="14"/>
  <c r="BG106" i="13"/>
  <c r="AE89" i="12"/>
  <c r="AZ97" i="10"/>
  <c r="AC138" i="5"/>
  <c r="BQ83" i="10"/>
  <c r="BP56" i="15"/>
  <c r="BA60" i="15"/>
  <c r="AE153" i="12"/>
  <c r="BQ86" i="10"/>
  <c r="BD120" i="10"/>
  <c r="BL126" i="12"/>
  <c r="BG60" i="14"/>
  <c r="AD97" i="10"/>
  <c r="BC144" i="10"/>
  <c r="AF96" i="5"/>
  <c r="BT105" i="15"/>
  <c r="BU103" i="14"/>
  <c r="BE128" i="12"/>
  <c r="BH56" i="5"/>
  <c r="AD77" i="14"/>
  <c r="AT83" i="15"/>
  <c r="AX112" i="14"/>
  <c r="BE69" i="15"/>
  <c r="BN62" i="13"/>
  <c r="AY69" i="14"/>
  <c r="AM117" i="10"/>
  <c r="BJ111" i="13"/>
  <c r="BF69" i="13"/>
  <c r="AP108" i="10"/>
  <c r="BB147" i="10"/>
  <c r="AW55" i="13"/>
  <c r="BS152" i="14"/>
  <c r="BF121" i="15"/>
  <c r="BK121" i="10"/>
  <c r="BH86" i="15"/>
  <c r="BG78" i="15"/>
  <c r="AL109" i="5"/>
  <c r="AZ61" i="15"/>
  <c r="AU79" i="15"/>
  <c r="AZ66" i="10"/>
  <c r="AG91" i="12"/>
  <c r="AE61" i="15"/>
  <c r="AW136" i="13"/>
  <c r="AJ112" i="15"/>
  <c r="AN129" i="15"/>
  <c r="BA56" i="5"/>
  <c r="AZ99" i="12"/>
  <c r="AM133" i="14"/>
  <c r="AP78" i="5"/>
  <c r="BT75" i="15"/>
  <c r="BH88" i="10"/>
  <c r="AZ137" i="5"/>
  <c r="BE89" i="5"/>
  <c r="AW154" i="12"/>
  <c r="AE136" i="15"/>
  <c r="BA62" i="13"/>
  <c r="BP80" i="12"/>
  <c r="AC142" i="5"/>
  <c r="AF107" i="15"/>
  <c r="BO59" i="13"/>
  <c r="AO108" i="12"/>
  <c r="BB103" i="10"/>
  <c r="BK129" i="14"/>
  <c r="BI136" i="10"/>
  <c r="BT74" i="10"/>
  <c r="BE125" i="15"/>
  <c r="AC101" i="10"/>
  <c r="BG134" i="10"/>
  <c r="AE129" i="12"/>
  <c r="AT61" i="15"/>
  <c r="AT63" i="13"/>
  <c r="AN100" i="10"/>
  <c r="BQ120" i="13"/>
  <c r="BJ97" i="5"/>
  <c r="BP57" i="13"/>
  <c r="AQ112" i="5"/>
  <c r="AW58" i="15"/>
  <c r="AM150" i="13"/>
  <c r="BP121" i="15"/>
  <c r="BJ154" i="15"/>
  <c r="BE61" i="13"/>
  <c r="AP67" i="10"/>
  <c r="AM143" i="15"/>
  <c r="AM105" i="5"/>
  <c r="AK108" i="10"/>
  <c r="BJ146" i="12"/>
  <c r="AH69" i="10"/>
  <c r="BU111" i="15"/>
  <c r="AO125" i="10"/>
  <c r="BK63" i="14"/>
  <c r="AU111" i="15"/>
  <c r="BC122" i="14"/>
  <c r="AO73" i="10"/>
  <c r="AL58" i="15"/>
  <c r="AE149" i="14"/>
  <c r="AO83" i="13"/>
  <c r="BF119" i="12"/>
  <c r="AK61" i="14"/>
  <c r="AG88" i="13"/>
  <c r="BP77" i="13"/>
  <c r="BN93" i="5"/>
  <c r="AG75" i="13"/>
  <c r="AM141" i="12"/>
  <c r="AN148" i="10"/>
  <c r="BR122" i="13"/>
  <c r="BS85" i="12"/>
  <c r="BT142" i="13"/>
  <c r="AX68" i="10"/>
  <c r="AR79" i="14"/>
  <c r="BQ148" i="12"/>
  <c r="AW68" i="14"/>
  <c r="BF116" i="14"/>
  <c r="AF99" i="5"/>
  <c r="AT56" i="12"/>
  <c r="AS68" i="5"/>
  <c r="BM62" i="13"/>
  <c r="AS90" i="14"/>
  <c r="AS81" i="12"/>
  <c r="BO110" i="10"/>
  <c r="BH73" i="12"/>
  <c r="BP106" i="12"/>
  <c r="BP140" i="5"/>
  <c r="AV126" i="13"/>
  <c r="AK142" i="15"/>
  <c r="AY86" i="14"/>
  <c r="BC120" i="12"/>
  <c r="AI137" i="13"/>
  <c r="BK145" i="15"/>
  <c r="AR128" i="12"/>
  <c r="AQ103" i="15"/>
  <c r="BL88" i="15"/>
  <c r="AG67" i="5"/>
  <c r="BJ150" i="13"/>
  <c r="BE114" i="14"/>
  <c r="AK125" i="13"/>
  <c r="BJ95" i="13"/>
  <c r="BB99" i="12"/>
  <c r="AE107" i="5"/>
  <c r="AX120" i="15"/>
  <c r="BP118" i="14"/>
  <c r="AQ103" i="13"/>
  <c r="AY142" i="15"/>
  <c r="AG58" i="5"/>
  <c r="AI74" i="13"/>
  <c r="BH74" i="13"/>
  <c r="AX134" i="15"/>
  <c r="BS133" i="15"/>
  <c r="AQ95" i="12"/>
  <c r="AT120" i="5"/>
  <c r="AT149" i="12"/>
  <c r="AV102" i="13"/>
  <c r="AD92" i="5"/>
  <c r="BH128" i="14"/>
  <c r="AL112" i="5"/>
  <c r="AE137" i="12"/>
  <c r="AE74" i="12"/>
  <c r="AG65" i="14"/>
  <c r="AR134" i="5"/>
  <c r="AT124" i="12"/>
  <c r="AQ67" i="5"/>
  <c r="AB58" i="10"/>
  <c r="AZ150" i="12"/>
  <c r="AD121" i="14"/>
  <c r="AF142" i="13"/>
  <c r="BJ79" i="14"/>
  <c r="BP114" i="13"/>
  <c r="AC133" i="15"/>
  <c r="AI114" i="12"/>
  <c r="BU136" i="15"/>
  <c r="AF91" i="5"/>
  <c r="AY134" i="12"/>
  <c r="AQ135" i="12"/>
  <c r="BG144" i="12"/>
  <c r="BN125" i="5"/>
  <c r="BI135" i="5"/>
  <c r="AL139" i="12"/>
  <c r="BO126" i="14"/>
  <c r="BS123" i="13"/>
  <c r="AO64" i="14"/>
  <c r="AD142" i="5"/>
  <c r="BG110" i="14"/>
  <c r="AH121" i="5"/>
  <c r="BG89" i="12"/>
  <c r="AQ136" i="10"/>
  <c r="AP64" i="5"/>
  <c r="BL121" i="14"/>
  <c r="BD103" i="10"/>
  <c r="BE121" i="13"/>
  <c r="BF154" i="10"/>
  <c r="BJ132" i="13"/>
  <c r="BJ73" i="13"/>
  <c r="BJ131" i="14"/>
  <c r="AN95" i="15"/>
  <c r="AX125" i="12"/>
  <c r="AW107" i="15"/>
  <c r="BI83" i="10"/>
  <c r="AU141" i="12"/>
  <c r="AF76" i="15"/>
  <c r="BS139" i="10"/>
  <c r="BD87" i="13"/>
  <c r="AM147" i="5"/>
  <c r="AW104" i="14"/>
  <c r="AN85" i="12"/>
  <c r="BD91" i="14"/>
  <c r="BA95" i="15"/>
  <c r="BA82" i="10"/>
  <c r="BH81" i="12"/>
  <c r="AQ137" i="14"/>
  <c r="AT117" i="10"/>
  <c r="BN113" i="13"/>
  <c r="AH99" i="15"/>
  <c r="BC78" i="5"/>
  <c r="AF143" i="14"/>
  <c r="BB72" i="12"/>
  <c r="BG138" i="10"/>
  <c r="BC84" i="13"/>
  <c r="BL140" i="5"/>
  <c r="AT151" i="15"/>
  <c r="AY131" i="15"/>
  <c r="BP70" i="12"/>
  <c r="AR144" i="10"/>
  <c r="BU144" i="5"/>
  <c r="AW101" i="14"/>
  <c r="BD106" i="10"/>
  <c r="AB134" i="10"/>
  <c r="BL123" i="15"/>
  <c r="BF64" i="15"/>
  <c r="AH102" i="5"/>
  <c r="BM98" i="15"/>
  <c r="AS114" i="14"/>
  <c r="AU121" i="10"/>
  <c r="BF105" i="14"/>
  <c r="BH153" i="10"/>
  <c r="AS151" i="15"/>
  <c r="AC140" i="10"/>
  <c r="BP95" i="15"/>
  <c r="BV79" i="12"/>
  <c r="BH79" i="12"/>
  <c r="AO136" i="5"/>
  <c r="BE134" i="5"/>
  <c r="AR121" i="13"/>
  <c r="BK141" i="14"/>
  <c r="BK101" i="15"/>
  <c r="AD117" i="12"/>
  <c r="BD61" i="15"/>
  <c r="BU67" i="12"/>
  <c r="BU59" i="5"/>
  <c r="BL122" i="13"/>
  <c r="AB86" i="15"/>
  <c r="AC82" i="5"/>
  <c r="BI58" i="12"/>
  <c r="BB62" i="14"/>
  <c r="BT136" i="13"/>
  <c r="BU89" i="15"/>
  <c r="BM70" i="15"/>
  <c r="AN73" i="14"/>
  <c r="AI123" i="12"/>
  <c r="BT93" i="12"/>
  <c r="BI154" i="10"/>
  <c r="AX91" i="14"/>
  <c r="AF70" i="15"/>
  <c r="AM59" i="10"/>
  <c r="BF136" i="10"/>
  <c r="BK87" i="10"/>
  <c r="BU104" i="5"/>
  <c r="BR127" i="14"/>
  <c r="BK129" i="10"/>
  <c r="BB102" i="13"/>
  <c r="AV107" i="13"/>
  <c r="AP112" i="14"/>
  <c r="AV111" i="15"/>
  <c r="BI126" i="10"/>
  <c r="BE150" i="12"/>
  <c r="AC86" i="13"/>
  <c r="BS107" i="5"/>
  <c r="AE139" i="5"/>
  <c r="AP114" i="13"/>
  <c r="BS126" i="13"/>
  <c r="AD128" i="15"/>
  <c r="BN81" i="14"/>
  <c r="BH68" i="13"/>
  <c r="BN109" i="13"/>
  <c r="AN138" i="15"/>
  <c r="AK154" i="14"/>
  <c r="BL74" i="5"/>
  <c r="BA109" i="15"/>
  <c r="AW100" i="14"/>
  <c r="AE88" i="5"/>
  <c r="BA98" i="14"/>
  <c r="BS79" i="12"/>
  <c r="AP57" i="15"/>
  <c r="BA97" i="14"/>
  <c r="BQ82" i="12"/>
  <c r="AG148" i="14"/>
  <c r="AO137" i="5"/>
  <c r="AC124" i="13"/>
  <c r="BK130" i="10"/>
  <c r="AB114" i="15"/>
  <c r="AL142" i="13"/>
  <c r="AW138" i="10"/>
  <c r="AL81" i="15"/>
  <c r="BD121" i="15"/>
  <c r="BM114" i="12"/>
  <c r="BG69" i="14"/>
  <c r="AB95" i="10"/>
  <c r="BR79" i="10"/>
  <c r="BP112" i="10"/>
  <c r="AH132" i="15"/>
  <c r="BH148" i="5"/>
  <c r="BK141" i="12"/>
  <c r="AW100" i="12"/>
  <c r="BH131" i="13"/>
  <c r="AD129" i="10"/>
  <c r="AY70" i="13"/>
  <c r="BB88" i="15"/>
  <c r="AI72" i="10"/>
  <c r="AI99" i="5"/>
  <c r="AE69" i="10"/>
  <c r="BF133" i="5"/>
  <c r="AY146" i="12"/>
  <c r="BD77" i="10"/>
  <c r="AV133" i="5"/>
  <c r="AP79" i="13"/>
  <c r="BK128" i="12"/>
  <c r="AB69" i="10"/>
  <c r="BN95" i="10"/>
  <c r="AE147" i="13"/>
  <c r="BF133" i="12"/>
  <c r="BI87" i="14"/>
  <c r="AV127" i="10"/>
  <c r="BC80" i="12"/>
  <c r="AW85" i="14"/>
  <c r="AN78" i="13"/>
  <c r="AK145" i="15"/>
  <c r="AI79" i="10"/>
  <c r="AR132" i="13"/>
  <c r="BI142" i="15"/>
  <c r="BQ77" i="15"/>
  <c r="AE109" i="12"/>
  <c r="BU88" i="15"/>
  <c r="BN92" i="15"/>
  <c r="AH150" i="10"/>
  <c r="AD72" i="15"/>
  <c r="AJ146" i="12"/>
  <c r="BS127" i="5"/>
  <c r="AG84" i="12"/>
  <c r="BN150" i="15"/>
  <c r="AM98" i="12"/>
  <c r="BO120" i="14"/>
  <c r="BP153" i="15"/>
  <c r="AX77" i="5"/>
  <c r="AL132" i="13"/>
  <c r="BC118" i="15"/>
  <c r="AV56" i="5"/>
  <c r="AV71" i="12"/>
  <c r="BT89" i="15"/>
  <c r="AX88" i="12"/>
  <c r="AO81" i="5"/>
  <c r="AW102" i="10"/>
  <c r="BL135" i="14"/>
  <c r="AL93" i="5"/>
  <c r="AL117" i="10"/>
  <c r="AQ75" i="10"/>
  <c r="AX142" i="14"/>
  <c r="AB73" i="5"/>
  <c r="BI142" i="5"/>
  <c r="AR108" i="15"/>
  <c r="AQ74" i="13"/>
  <c r="AX56" i="12"/>
  <c r="BQ82" i="14"/>
  <c r="AY93" i="14"/>
  <c r="BK75" i="10"/>
  <c r="BC146" i="14"/>
  <c r="AW149" i="13"/>
  <c r="AL63" i="12"/>
  <c r="BR84" i="10"/>
  <c r="AC109" i="15"/>
  <c r="BA87" i="12"/>
  <c r="AL139" i="14"/>
  <c r="BE117" i="5"/>
  <c r="BD138" i="12"/>
  <c r="AK139" i="13"/>
  <c r="AI77" i="15"/>
  <c r="BI133" i="14"/>
  <c r="AX149" i="14"/>
  <c r="BV147" i="12"/>
  <c r="BG55" i="12"/>
  <c r="AW130" i="14"/>
  <c r="AS113" i="13"/>
  <c r="AU63" i="10"/>
  <c r="AN112" i="10"/>
  <c r="AY106" i="10"/>
  <c r="BI100" i="15"/>
  <c r="BB62" i="5"/>
  <c r="BB139" i="14"/>
  <c r="BC84" i="12"/>
  <c r="AL74" i="10"/>
  <c r="AY149" i="13"/>
  <c r="AO96" i="15"/>
  <c r="AE78" i="12"/>
  <c r="BC123" i="12"/>
  <c r="BS75" i="13"/>
  <c r="BG110" i="12"/>
  <c r="AL139" i="5"/>
  <c r="AN138" i="13"/>
  <c r="BH73" i="14"/>
  <c r="AH84" i="14"/>
  <c r="BC124" i="5"/>
  <c r="AV72" i="13"/>
  <c r="BI92" i="12"/>
  <c r="BN57" i="13"/>
  <c r="BH57" i="5"/>
  <c r="AT115" i="10"/>
  <c r="BK113" i="5"/>
  <c r="BS76" i="14"/>
  <c r="BS108" i="15"/>
  <c r="BD88" i="5"/>
  <c r="AK153" i="15"/>
  <c r="AJ96" i="15"/>
  <c r="AF144" i="12"/>
  <c r="AF114" i="5"/>
  <c r="BE135" i="5"/>
  <c r="BQ101" i="14"/>
  <c r="AN71" i="14"/>
  <c r="BE76" i="12"/>
  <c r="BB97" i="15"/>
  <c r="BJ146" i="15"/>
  <c r="BD78" i="5"/>
  <c r="AG112" i="10"/>
  <c r="BC61" i="12"/>
  <c r="AK90" i="5"/>
  <c r="BM107" i="12"/>
  <c r="BI122" i="10"/>
  <c r="AV81" i="14"/>
  <c r="BI144" i="13"/>
  <c r="BF87" i="12"/>
  <c r="BQ147" i="12"/>
  <c r="BT140" i="12"/>
  <c r="AI97" i="10"/>
  <c r="BF144" i="14"/>
  <c r="BJ128" i="15"/>
  <c r="AJ93" i="5"/>
  <c r="AH70" i="14"/>
  <c r="AS145" i="14"/>
  <c r="BF100" i="14"/>
  <c r="BJ112" i="13"/>
  <c r="BD136" i="15"/>
  <c r="AP122" i="10"/>
  <c r="BV132" i="12"/>
  <c r="BO85" i="10"/>
  <c r="BM92" i="5"/>
  <c r="AY59" i="10"/>
  <c r="AP87" i="10"/>
  <c r="BL153" i="10"/>
  <c r="AS140" i="15"/>
  <c r="BL104" i="10"/>
  <c r="BA79" i="15"/>
  <c r="AW111" i="13"/>
  <c r="BB77" i="5"/>
  <c r="BG120" i="12"/>
  <c r="AI96" i="13"/>
  <c r="BR123" i="5"/>
  <c r="BN108" i="13"/>
  <c r="BV70" i="14"/>
  <c r="BJ71" i="5"/>
  <c r="AP143" i="14"/>
  <c r="AH110" i="12"/>
  <c r="AT105" i="14"/>
  <c r="AR97" i="12"/>
  <c r="BM129" i="10"/>
  <c r="BL149" i="5"/>
  <c r="AZ65" i="13"/>
  <c r="BB70" i="10"/>
  <c r="AL120" i="14"/>
  <c r="AK102" i="5"/>
  <c r="BK93" i="5"/>
  <c r="AK140" i="15"/>
  <c r="AG86" i="13"/>
  <c r="AX69" i="5"/>
  <c r="BF116" i="12"/>
  <c r="AC63" i="10"/>
  <c r="AD58" i="14"/>
  <c r="AM82" i="5"/>
  <c r="BD138" i="15"/>
  <c r="BM144" i="14"/>
  <c r="BM115" i="12"/>
  <c r="AY151" i="13"/>
  <c r="BN153" i="15"/>
  <c r="BA80" i="10"/>
  <c r="BO153" i="5"/>
  <c r="BB107" i="14"/>
  <c r="AH145" i="14"/>
  <c r="AH94" i="12"/>
  <c r="BS139" i="13"/>
  <c r="BB84" i="12"/>
  <c r="AZ57" i="12"/>
  <c r="BS84" i="5"/>
  <c r="BH63" i="13"/>
  <c r="BS71" i="12"/>
  <c r="BV117" i="14"/>
  <c r="AR118" i="13"/>
  <c r="BU128" i="15"/>
  <c r="AE128" i="5"/>
  <c r="BT123" i="10"/>
  <c r="BT151" i="13"/>
  <c r="BJ86" i="10"/>
  <c r="AM120" i="13"/>
  <c r="AN68" i="12"/>
  <c r="AT65" i="10"/>
  <c r="BC137" i="12"/>
  <c r="AE101" i="14"/>
  <c r="BE150" i="5"/>
  <c r="BO136" i="12"/>
  <c r="AL153" i="10"/>
  <c r="AP81" i="15"/>
  <c r="AC149" i="12"/>
  <c r="AB151" i="15"/>
  <c r="BG95" i="5"/>
  <c r="AZ121" i="15"/>
  <c r="BV138" i="14"/>
  <c r="AH122" i="10"/>
  <c r="AF141" i="10"/>
  <c r="AW145" i="15"/>
  <c r="AC72" i="5"/>
  <c r="AU125" i="13"/>
  <c r="AO115" i="13"/>
  <c r="BA79" i="5"/>
  <c r="AT108" i="13"/>
  <c r="BG63" i="14"/>
  <c r="BE67" i="13"/>
  <c r="BT105" i="14"/>
  <c r="AW114" i="14"/>
  <c r="AE97" i="13"/>
  <c r="BV88" i="12"/>
  <c r="AY144" i="12"/>
  <c r="AJ77" i="13"/>
  <c r="BD104" i="12"/>
  <c r="AQ135" i="10"/>
  <c r="BD123" i="5"/>
  <c r="AY66" i="10"/>
  <c r="BE65" i="15"/>
  <c r="BD125" i="13"/>
  <c r="BQ148" i="15"/>
  <c r="BL84" i="5"/>
  <c r="AB148" i="10"/>
  <c r="AE71" i="5"/>
  <c r="BK129" i="12"/>
  <c r="AG139" i="14"/>
  <c r="AJ135" i="5"/>
  <c r="BR97" i="14"/>
  <c r="BA58" i="15"/>
  <c r="AT85" i="13"/>
  <c r="BT131" i="15"/>
  <c r="AJ153" i="15"/>
  <c r="AV112" i="13"/>
  <c r="BQ76" i="10"/>
  <c r="AO153" i="12"/>
  <c r="BS147" i="5"/>
  <c r="BK59" i="5"/>
  <c r="AU78" i="13"/>
  <c r="AZ88" i="15"/>
  <c r="AF130" i="14"/>
  <c r="AI68" i="15"/>
  <c r="BG115" i="12"/>
  <c r="AL120" i="12"/>
  <c r="BN125" i="13"/>
  <c r="AQ69" i="12"/>
  <c r="BR145" i="14"/>
  <c r="AU137" i="14"/>
  <c r="AL73" i="12"/>
  <c r="BN138" i="12"/>
  <c r="BC99" i="15"/>
  <c r="BT150" i="5"/>
  <c r="BV126" i="15"/>
  <c r="BV90" i="13"/>
  <c r="BO72" i="10"/>
  <c r="AY96" i="13"/>
  <c r="BP133" i="15"/>
  <c r="BH60" i="10"/>
  <c r="AP139" i="12"/>
  <c r="AR133" i="14"/>
  <c r="BN76" i="15"/>
  <c r="AW59" i="14"/>
  <c r="BM81" i="13"/>
  <c r="BQ104" i="15"/>
  <c r="AS152" i="5"/>
  <c r="AC142" i="12"/>
  <c r="AB87" i="13"/>
  <c r="BL83" i="10"/>
  <c r="AM84" i="5"/>
  <c r="AD153" i="13"/>
  <c r="AI57" i="13"/>
  <c r="AS119" i="12"/>
  <c r="AP79" i="5"/>
  <c r="BJ139" i="15"/>
  <c r="BS75" i="14"/>
  <c r="BA80" i="14"/>
  <c r="BO135" i="5"/>
  <c r="BQ119" i="13"/>
  <c r="AP81" i="5"/>
  <c r="BP91" i="14"/>
  <c r="BC118" i="14"/>
  <c r="BR55" i="13"/>
  <c r="BQ93" i="5"/>
  <c r="BE110" i="12"/>
  <c r="BK90" i="14"/>
  <c r="BC120" i="10"/>
  <c r="AI80" i="13"/>
  <c r="AL121" i="12"/>
  <c r="AM121" i="13"/>
  <c r="BM120" i="14"/>
  <c r="AS94" i="12"/>
  <c r="BJ120" i="10"/>
  <c r="BB146" i="13"/>
  <c r="BB102" i="5"/>
  <c r="AY61" i="12"/>
  <c r="BU104" i="12"/>
  <c r="AU85" i="14"/>
  <c r="BF118" i="15"/>
  <c r="AN142" i="5"/>
  <c r="AD95" i="15"/>
  <c r="AT94" i="14"/>
  <c r="BI129" i="14"/>
  <c r="BK55" i="14"/>
  <c r="AJ73" i="5"/>
  <c r="AG101" i="13"/>
  <c r="AC147" i="12"/>
  <c r="BH130" i="15"/>
  <c r="BD149" i="5"/>
  <c r="BD99" i="15"/>
  <c r="BB83" i="13"/>
  <c r="BM137" i="14"/>
  <c r="AL80" i="5"/>
  <c r="BR55" i="12"/>
  <c r="AI112" i="5"/>
  <c r="AU117" i="12"/>
  <c r="BH107" i="14"/>
  <c r="BM71" i="14"/>
  <c r="AL152" i="5"/>
  <c r="AP126" i="10"/>
  <c r="BH103" i="14"/>
  <c r="AR102" i="10"/>
  <c r="BJ85" i="5"/>
  <c r="BG89" i="14"/>
  <c r="BN123" i="12"/>
  <c r="AK114" i="5"/>
  <c r="BC68" i="12"/>
  <c r="BD120" i="5"/>
  <c r="AM76" i="12"/>
  <c r="AZ103" i="15"/>
  <c r="AK60" i="13"/>
  <c r="AU134" i="15"/>
  <c r="BV128" i="5"/>
  <c r="AZ139" i="12"/>
  <c r="BE118" i="14"/>
  <c r="BU115" i="14"/>
  <c r="AG139" i="13"/>
  <c r="BT81" i="15"/>
  <c r="BE115" i="14"/>
  <c r="BD142" i="13"/>
  <c r="BE74" i="5"/>
  <c r="AB154" i="5"/>
  <c r="BE138" i="10"/>
  <c r="BI77" i="5"/>
  <c r="AX88" i="14"/>
  <c r="AI117" i="14"/>
  <c r="AF84" i="15"/>
  <c r="AU142" i="15"/>
  <c r="AS70" i="5"/>
  <c r="BV128" i="13"/>
  <c r="BA154" i="13"/>
  <c r="AZ87" i="13"/>
  <c r="AR139" i="5"/>
  <c r="AR74" i="13"/>
  <c r="BL64" i="12"/>
  <c r="AE103" i="10"/>
  <c r="AY110" i="12"/>
  <c r="BT103" i="13"/>
  <c r="AQ96" i="5"/>
  <c r="BN99" i="13"/>
  <c r="AI137" i="15"/>
  <c r="BN81" i="5"/>
  <c r="BB145" i="15"/>
  <c r="AC68" i="14"/>
  <c r="AH94" i="10"/>
  <c r="BN103" i="12"/>
  <c r="BI117" i="14"/>
  <c r="AL84" i="10"/>
  <c r="AU150" i="15"/>
  <c r="AR64" i="12"/>
  <c r="AV108" i="5"/>
  <c r="BN79" i="15"/>
  <c r="BF90" i="5"/>
  <c r="AZ88" i="13"/>
  <c r="BL102" i="10"/>
  <c r="BJ151" i="5"/>
  <c r="BF69" i="12"/>
  <c r="AZ113" i="15"/>
  <c r="BJ93" i="12"/>
  <c r="BP142" i="13"/>
  <c r="AR67" i="15"/>
  <c r="BU114" i="14"/>
  <c r="BK76" i="10"/>
  <c r="AW63" i="10"/>
  <c r="AQ110" i="5"/>
  <c r="AB137" i="13"/>
  <c r="AE126" i="13"/>
  <c r="AV109" i="14"/>
  <c r="AF56" i="10"/>
  <c r="BP101" i="5"/>
  <c r="AJ117" i="5"/>
  <c r="AQ126" i="13"/>
  <c r="AG143" i="13"/>
  <c r="BJ71" i="15"/>
  <c r="BA118" i="5"/>
  <c r="BR75" i="14"/>
  <c r="AX145" i="12"/>
  <c r="BS85" i="13"/>
  <c r="BS56" i="12"/>
  <c r="BI78" i="12"/>
  <c r="AN57" i="10"/>
  <c r="AT57" i="5"/>
  <c r="BF142" i="12"/>
  <c r="BT83" i="10"/>
  <c r="AQ79" i="13"/>
  <c r="BT85" i="5"/>
  <c r="BV105" i="12"/>
  <c r="AR120" i="15"/>
  <c r="BM127" i="15"/>
  <c r="AL62" i="10"/>
  <c r="BR94" i="15"/>
  <c r="BB56" i="10"/>
  <c r="BH96" i="13"/>
  <c r="BO74" i="14"/>
  <c r="AL104" i="13"/>
  <c r="AJ123" i="15"/>
  <c r="AS100" i="14"/>
  <c r="AV87" i="15"/>
  <c r="AV56" i="14"/>
  <c r="BB111" i="12"/>
  <c r="AU144" i="12"/>
  <c r="BA140" i="14"/>
  <c r="AG73" i="13"/>
  <c r="AT153" i="10"/>
  <c r="BK118" i="10"/>
  <c r="AU63" i="12"/>
  <c r="AD77" i="13"/>
  <c r="BJ60" i="12"/>
  <c r="AP102" i="5"/>
  <c r="AM143" i="5"/>
  <c r="AZ148" i="13"/>
  <c r="BP89" i="15"/>
  <c r="BS129" i="13"/>
  <c r="BB68" i="14"/>
  <c r="BC77" i="5"/>
  <c r="AE113" i="13"/>
  <c r="AE143" i="10"/>
  <c r="AJ68" i="14"/>
  <c r="BJ68" i="14"/>
  <c r="BB63" i="12"/>
  <c r="BB150" i="14"/>
  <c r="BR142" i="10"/>
  <c r="BK73" i="10"/>
  <c r="AW102" i="12"/>
  <c r="AR137" i="14"/>
  <c r="BH118" i="12"/>
  <c r="BL69" i="12"/>
  <c r="AY112" i="12"/>
  <c r="BI59" i="5"/>
  <c r="BL85" i="14"/>
  <c r="AJ105" i="13"/>
  <c r="BP80" i="10"/>
  <c r="AT82" i="10"/>
  <c r="AP73" i="10"/>
  <c r="BA126" i="12"/>
  <c r="BG121" i="15"/>
  <c r="AF58" i="14"/>
  <c r="AX96" i="14"/>
  <c r="BO108" i="5"/>
  <c r="AC97" i="13"/>
  <c r="AX67" i="12"/>
  <c r="BT66" i="10"/>
  <c r="BK65" i="10"/>
  <c r="AD78" i="5"/>
  <c r="AD103" i="12"/>
  <c r="AY150" i="10"/>
  <c r="BG88" i="13"/>
  <c r="BM95" i="12"/>
  <c r="AP133" i="5"/>
  <c r="BI139" i="15"/>
  <c r="BU99" i="5"/>
  <c r="AP123" i="13"/>
  <c r="AG137" i="10"/>
  <c r="AX154" i="10"/>
  <c r="AH56" i="15"/>
  <c r="BB125" i="13"/>
  <c r="BD88" i="15"/>
  <c r="BQ110" i="14"/>
  <c r="AJ59" i="5"/>
  <c r="AW83" i="15"/>
  <c r="AM112" i="13"/>
  <c r="AZ71" i="13"/>
  <c r="BE87" i="10"/>
  <c r="BR134" i="13"/>
  <c r="AR131" i="15"/>
  <c r="BK58" i="15"/>
  <c r="AD68" i="12"/>
  <c r="AI95" i="5"/>
  <c r="AX81" i="12"/>
  <c r="AW109" i="5"/>
  <c r="AV150" i="10"/>
  <c r="BJ128" i="5"/>
  <c r="AI112" i="10"/>
  <c r="BP104" i="12"/>
  <c r="AM125" i="14"/>
  <c r="BC127" i="13"/>
  <c r="AE62" i="12"/>
  <c r="BI71" i="14"/>
  <c r="AN105" i="14"/>
  <c r="AV113" i="15"/>
  <c r="BV87" i="10"/>
  <c r="BF115" i="15"/>
  <c r="BN81" i="13"/>
  <c r="BM98" i="13"/>
  <c r="AT117" i="12"/>
  <c r="AQ58" i="13"/>
  <c r="AJ61" i="14"/>
  <c r="AT70" i="14"/>
  <c r="BP70" i="13"/>
  <c r="BC105" i="13"/>
  <c r="BF124" i="14"/>
  <c r="BF84" i="5"/>
  <c r="BH143" i="5"/>
  <c r="AP124" i="12"/>
  <c r="BJ64" i="5"/>
  <c r="AF94" i="10"/>
  <c r="AW58" i="12"/>
  <c r="BV154" i="12"/>
  <c r="BE96" i="10"/>
  <c r="BU99" i="10"/>
  <c r="AR100" i="14"/>
  <c r="BM139" i="12"/>
  <c r="AR100" i="15"/>
  <c r="BH80" i="5"/>
  <c r="AE92" i="10"/>
  <c r="AH75" i="10"/>
  <c r="AI67" i="10"/>
  <c r="BB125" i="15"/>
  <c r="AK134" i="13"/>
  <c r="BI76" i="15"/>
  <c r="AY137" i="12"/>
  <c r="BU146" i="5"/>
  <c r="BI67" i="5"/>
  <c r="BR145" i="10"/>
  <c r="BT98" i="10"/>
  <c r="AE76" i="5"/>
  <c r="BN138" i="15"/>
  <c r="BT141" i="5"/>
  <c r="BS149" i="10"/>
  <c r="AS136" i="15"/>
  <c r="BA84" i="15"/>
  <c r="BQ153" i="12"/>
  <c r="AT59" i="15"/>
  <c r="BF128" i="5"/>
  <c r="BB120" i="10"/>
  <c r="BP60" i="15"/>
  <c r="AD61" i="15"/>
  <c r="AC150" i="5"/>
  <c r="AW145" i="5"/>
  <c r="BQ111" i="14"/>
  <c r="BT93" i="5"/>
  <c r="AB89" i="15"/>
  <c r="AF115" i="5"/>
  <c r="AX85" i="10"/>
  <c r="AF101" i="12"/>
  <c r="BR132" i="10"/>
  <c r="BJ100" i="5"/>
  <c r="AC123" i="15"/>
  <c r="AI123" i="5"/>
  <c r="AG64" i="12"/>
  <c r="BM110" i="13"/>
  <c r="BI127" i="14"/>
  <c r="BL60" i="14"/>
  <c r="AP97" i="13"/>
  <c r="BA58" i="13"/>
  <c r="AX141" i="12"/>
  <c r="AU150" i="5"/>
  <c r="AH137" i="12"/>
  <c r="AX89" i="14"/>
  <c r="BU113" i="10"/>
  <c r="AE99" i="15"/>
  <c r="BT112" i="5"/>
  <c r="AC91" i="14"/>
  <c r="AQ107" i="13"/>
  <c r="AC70" i="10"/>
  <c r="BO124" i="5"/>
  <c r="BS122" i="15"/>
  <c r="AJ108" i="15"/>
  <c r="AI137" i="12"/>
  <c r="BR119" i="12"/>
  <c r="AX95" i="13"/>
  <c r="AO121" i="13"/>
  <c r="AS70" i="15"/>
  <c r="BA65" i="10"/>
  <c r="BO71" i="13"/>
  <c r="AH105" i="13"/>
  <c r="AU91" i="15"/>
  <c r="AS84" i="14"/>
  <c r="BT134" i="14"/>
  <c r="AS80" i="13"/>
  <c r="BL101" i="10"/>
  <c r="AM123" i="13"/>
  <c r="BL64" i="14"/>
  <c r="AX137" i="13"/>
  <c r="BU97" i="10"/>
  <c r="AC137" i="13"/>
  <c r="AJ73" i="14"/>
  <c r="BS106" i="10"/>
  <c r="AZ89" i="5"/>
  <c r="AM146" i="14"/>
  <c r="BF122" i="15"/>
  <c r="BG64" i="15"/>
  <c r="AM84" i="14"/>
  <c r="AX125" i="15"/>
  <c r="BM74" i="10"/>
  <c r="AI121" i="5"/>
  <c r="AT60" i="14"/>
  <c r="AE144" i="15"/>
  <c r="AY130" i="12"/>
  <c r="AU119" i="13"/>
  <c r="AO86" i="10"/>
  <c r="AI70" i="10"/>
  <c r="AY123" i="5"/>
  <c r="AE58" i="15"/>
  <c r="AH96" i="10"/>
  <c r="BO106" i="15"/>
  <c r="AM96" i="15"/>
  <c r="BR117" i="15"/>
  <c r="AH85" i="15"/>
  <c r="BU86" i="13"/>
  <c r="BO94" i="14"/>
  <c r="AW68" i="13"/>
  <c r="BE130" i="12"/>
  <c r="AB110" i="5"/>
  <c r="AF118" i="5"/>
  <c r="BL69" i="15"/>
  <c r="AS100" i="13"/>
  <c r="AZ116" i="14"/>
  <c r="AR100" i="12"/>
  <c r="AB103" i="13"/>
  <c r="BV92" i="14"/>
  <c r="BB140" i="10"/>
  <c r="BO140" i="13"/>
  <c r="BJ84" i="10"/>
  <c r="AG114" i="13"/>
  <c r="AT61" i="14"/>
  <c r="AM132" i="5"/>
  <c r="AC105" i="10"/>
  <c r="BE116" i="12"/>
  <c r="BU106" i="10"/>
  <c r="BA134" i="13"/>
  <c r="BQ66" i="15"/>
  <c r="AW147" i="10"/>
  <c r="AW100" i="10"/>
  <c r="AN152" i="13"/>
  <c r="BR69" i="13"/>
  <c r="BQ140" i="15"/>
  <c r="AV121" i="10"/>
  <c r="BD56" i="13"/>
  <c r="BH119" i="5"/>
  <c r="AR80" i="12"/>
  <c r="AO73" i="5"/>
  <c r="BF88" i="10"/>
  <c r="AQ83" i="14"/>
  <c r="AL152" i="14"/>
  <c r="AE58" i="12"/>
  <c r="AH92" i="14"/>
  <c r="BB138" i="10"/>
  <c r="AC138" i="14"/>
  <c r="BM93" i="12"/>
  <c r="AG126" i="12"/>
  <c r="AU88" i="5"/>
  <c r="AY149" i="5"/>
  <c r="AB56" i="12"/>
  <c r="BQ141" i="12"/>
  <c r="BV82" i="14"/>
  <c r="BJ65" i="12"/>
  <c r="BA74" i="15"/>
  <c r="BK95" i="13"/>
  <c r="BE97" i="5"/>
  <c r="AT65" i="13"/>
  <c r="AX101" i="12"/>
  <c r="BC138" i="5"/>
  <c r="BQ121" i="15"/>
  <c r="AD122" i="15"/>
  <c r="AU89" i="13"/>
  <c r="BH90" i="13"/>
  <c r="BC117" i="13"/>
  <c r="AF83" i="5"/>
  <c r="AC83" i="10"/>
  <c r="AL154" i="10"/>
  <c r="BO87" i="12"/>
  <c r="AQ116" i="13"/>
  <c r="AJ131" i="5"/>
  <c r="AI112" i="12"/>
  <c r="AR83" i="15"/>
  <c r="AE72" i="13"/>
  <c r="BM112" i="15"/>
  <c r="AV132" i="13"/>
  <c r="BL128" i="14"/>
  <c r="AK115" i="5"/>
  <c r="AD149" i="15"/>
  <c r="AJ150" i="13"/>
  <c r="BK88" i="10"/>
  <c r="BK132" i="13"/>
  <c r="BU58" i="15"/>
  <c r="AM151" i="15"/>
  <c r="BT154" i="15"/>
  <c r="BT77" i="10"/>
  <c r="BI105" i="14"/>
  <c r="BA70" i="14"/>
  <c r="AB125" i="10"/>
  <c r="AL95" i="13"/>
  <c r="BR151" i="10"/>
  <c r="BL143" i="5"/>
  <c r="AG151" i="12"/>
  <c r="AJ133" i="10"/>
  <c r="BC69" i="10"/>
  <c r="AZ149" i="5"/>
  <c r="BS72" i="5"/>
  <c r="BE63" i="10"/>
  <c r="AR70" i="14"/>
  <c r="BC102" i="5"/>
  <c r="BG141" i="15"/>
  <c r="BG126" i="12"/>
  <c r="BR65" i="10"/>
  <c r="BO76" i="15"/>
  <c r="BF103" i="5"/>
  <c r="BO74" i="10"/>
  <c r="AT100" i="5"/>
  <c r="BR64" i="14"/>
  <c r="AE92" i="15"/>
  <c r="AH121" i="14"/>
  <c r="AB119" i="13"/>
  <c r="BA104" i="15"/>
  <c r="AR110" i="15"/>
  <c r="AH116" i="5"/>
  <c r="AS59" i="12"/>
  <c r="AR87" i="14"/>
  <c r="BU153" i="12"/>
  <c r="BE95" i="14"/>
  <c r="BC148" i="5"/>
  <c r="AK128" i="15"/>
  <c r="BB106" i="10"/>
  <c r="AM68" i="15"/>
  <c r="BH105" i="15"/>
  <c r="AU73" i="12"/>
  <c r="BV152" i="12"/>
  <c r="BJ56" i="15"/>
  <c r="BH100" i="14"/>
  <c r="AE147" i="10"/>
  <c r="AK140" i="5"/>
  <c r="BC128" i="10"/>
  <c r="BB82" i="12"/>
  <c r="BC106" i="13"/>
  <c r="AB74" i="5"/>
  <c r="AQ102" i="5"/>
  <c r="AI94" i="13"/>
  <c r="AQ133" i="12"/>
  <c r="AI69" i="12"/>
  <c r="AY101" i="13"/>
  <c r="BN63" i="12"/>
  <c r="BC66" i="13"/>
  <c r="BA145" i="14"/>
  <c r="AP76" i="13"/>
  <c r="BS59" i="14"/>
  <c r="AO106" i="13"/>
  <c r="BC89" i="10"/>
  <c r="BQ149" i="12"/>
  <c r="AN121" i="13"/>
  <c r="BA151" i="14"/>
  <c r="AC121" i="13"/>
  <c r="BL87" i="13"/>
  <c r="AC85" i="5"/>
  <c r="AY104" i="15"/>
  <c r="AS106" i="5"/>
  <c r="AK129" i="13"/>
  <c r="BU74" i="14"/>
  <c r="AB132" i="15"/>
  <c r="AC102" i="12"/>
  <c r="BU134" i="12"/>
  <c r="AT102" i="5"/>
  <c r="AW67" i="14"/>
  <c r="BH80" i="12"/>
  <c r="BF149" i="12"/>
  <c r="AS142" i="15"/>
  <c r="AV90" i="15"/>
  <c r="AD111" i="12"/>
  <c r="AH129" i="14"/>
  <c r="AC120" i="13"/>
  <c r="AV123" i="5"/>
  <c r="AH58" i="12"/>
  <c r="BQ59" i="5"/>
  <c r="BV151" i="14"/>
  <c r="AX62" i="14"/>
  <c r="BH114" i="14"/>
  <c r="AW153" i="10"/>
  <c r="AK113" i="13"/>
  <c r="BN61" i="13"/>
  <c r="AL98" i="12"/>
  <c r="BH82" i="15"/>
  <c r="AZ96" i="15"/>
  <c r="BJ67" i="10"/>
  <c r="BH98" i="13"/>
  <c r="BU133" i="14"/>
  <c r="AW60" i="13"/>
  <c r="AE102" i="10"/>
  <c r="BA154" i="15"/>
  <c r="BT93" i="15"/>
  <c r="BE89" i="13"/>
  <c r="AN122" i="13"/>
  <c r="BE148" i="12"/>
  <c r="AF69" i="14"/>
  <c r="BS154" i="15"/>
  <c r="AZ128" i="15"/>
  <c r="AG135" i="13"/>
  <c r="AZ148" i="5"/>
  <c r="AE146" i="13"/>
  <c r="AR78" i="14"/>
  <c r="BF110" i="15"/>
  <c r="BH138" i="15"/>
  <c r="BI98" i="10"/>
  <c r="BO122" i="12"/>
  <c r="BB73" i="5"/>
  <c r="BJ90" i="10"/>
  <c r="BT107" i="14"/>
  <c r="BJ123" i="13"/>
  <c r="BN128" i="10"/>
  <c r="BL82" i="5"/>
  <c r="BK154" i="15"/>
  <c r="AL145" i="5"/>
  <c r="BK136" i="5"/>
  <c r="AE138" i="12"/>
  <c r="BF75" i="13"/>
  <c r="BJ79" i="13"/>
  <c r="BU96" i="14"/>
  <c r="AG116" i="12"/>
  <c r="BV104" i="15"/>
  <c r="BD105" i="14"/>
  <c r="AG73" i="5"/>
  <c r="AJ63" i="10"/>
  <c r="AR59" i="14"/>
  <c r="AL76" i="5"/>
  <c r="AT86" i="15"/>
  <c r="AU81" i="14"/>
  <c r="AR77" i="14"/>
  <c r="BK83" i="10"/>
  <c r="BK142" i="14"/>
  <c r="BT95" i="14"/>
  <c r="AB69" i="5"/>
  <c r="BB136" i="15"/>
  <c r="BH139" i="10"/>
  <c r="AK102" i="15"/>
  <c r="BH128" i="15"/>
  <c r="AD95" i="5"/>
  <c r="BM140" i="12"/>
  <c r="AB130" i="10"/>
  <c r="BE128" i="13"/>
  <c r="BK100" i="13"/>
  <c r="AQ152" i="12"/>
  <c r="AQ73" i="14"/>
  <c r="BF85" i="15"/>
  <c r="AV107" i="14"/>
  <c r="BH64" i="12"/>
  <c r="BV101" i="10"/>
  <c r="AP130" i="15"/>
  <c r="AQ153" i="5"/>
  <c r="BP75" i="12"/>
  <c r="AX71" i="10"/>
  <c r="AI61" i="12"/>
  <c r="AO98" i="13"/>
  <c r="AS142" i="10"/>
  <c r="AN91" i="12"/>
  <c r="BH151" i="12"/>
  <c r="BG84" i="5"/>
  <c r="AG144" i="14"/>
  <c r="BR102" i="15"/>
  <c r="AY142" i="5"/>
  <c r="AY70" i="5"/>
  <c r="BC132" i="15"/>
  <c r="BT77" i="13"/>
  <c r="BD75" i="5"/>
  <c r="BU78" i="14"/>
  <c r="BU129" i="14"/>
  <c r="BC58" i="15"/>
  <c r="BD115" i="12"/>
  <c r="AG136" i="12"/>
  <c r="BU150" i="12"/>
  <c r="BL147" i="14"/>
  <c r="BS132" i="10"/>
  <c r="BU150" i="14"/>
  <c r="BA111" i="12"/>
  <c r="BF96" i="10"/>
  <c r="AU125" i="10"/>
  <c r="AN136" i="10"/>
  <c r="AX109" i="10"/>
  <c r="BU83" i="12"/>
  <c r="AO59" i="12"/>
  <c r="BR112" i="13"/>
  <c r="BN60" i="12"/>
  <c r="AD144" i="10"/>
  <c r="AH118" i="5"/>
  <c r="BH95" i="5"/>
  <c r="BM132" i="13"/>
  <c r="AP154" i="5"/>
  <c r="AW88" i="13"/>
  <c r="AR147" i="5"/>
  <c r="BH56" i="10"/>
  <c r="AD104" i="13"/>
  <c r="AL131" i="13"/>
  <c r="BF122" i="5"/>
  <c r="BL80" i="10"/>
  <c r="AZ72" i="12"/>
  <c r="AB62" i="12"/>
  <c r="AY88" i="10"/>
  <c r="AX154" i="5"/>
  <c r="AZ143" i="13"/>
  <c r="AM65" i="14"/>
  <c r="BH141" i="13"/>
  <c r="AU124" i="14"/>
  <c r="AB64" i="14"/>
  <c r="AM131" i="5"/>
  <c r="BI72" i="15"/>
  <c r="BG100" i="15"/>
  <c r="AK71" i="14"/>
  <c r="AU107" i="14"/>
  <c r="BH135" i="10"/>
  <c r="AU101" i="14"/>
  <c r="BP134" i="10"/>
  <c r="BC154" i="15"/>
  <c r="BL121" i="10"/>
  <c r="AU82" i="12"/>
  <c r="BC139" i="12"/>
  <c r="BK74" i="13"/>
  <c r="BE62" i="14"/>
  <c r="BD141" i="10"/>
  <c r="AK137" i="5"/>
  <c r="AQ147" i="15"/>
  <c r="AY91" i="5"/>
  <c r="AG149" i="15"/>
  <c r="AX112" i="5"/>
  <c r="AH74" i="15"/>
  <c r="AF119" i="14"/>
  <c r="BO101" i="14"/>
  <c r="AH77" i="5"/>
  <c r="BI140" i="14"/>
  <c r="BB99" i="15"/>
  <c r="AR60" i="15"/>
  <c r="AY82" i="5"/>
  <c r="BE131" i="13"/>
  <c r="BR82" i="15"/>
  <c r="AP77" i="15"/>
  <c r="BA63" i="13"/>
  <c r="BF81" i="5"/>
  <c r="BJ67" i="12"/>
  <c r="BP101" i="10"/>
  <c r="BC56" i="5"/>
  <c r="AT100" i="10"/>
  <c r="BS91" i="15"/>
  <c r="AY109" i="12"/>
  <c r="BK106" i="5"/>
  <c r="BA144" i="10"/>
  <c r="BK68" i="15"/>
  <c r="AM153" i="10"/>
  <c r="BQ146" i="12"/>
  <c r="BT135" i="10"/>
  <c r="AX89" i="12"/>
  <c r="AZ135" i="12"/>
  <c r="BI121" i="13"/>
  <c r="BV71" i="12"/>
  <c r="BV131" i="10"/>
  <c r="AZ76" i="10"/>
  <c r="BH58" i="13"/>
  <c r="AX68" i="14"/>
  <c r="AY141" i="12"/>
  <c r="AR116" i="15"/>
  <c r="AX140" i="15"/>
  <c r="BU143" i="14"/>
  <c r="BQ152" i="5"/>
  <c r="BB84" i="10"/>
  <c r="AZ139" i="5"/>
  <c r="BN75" i="15"/>
  <c r="BN129" i="10"/>
  <c r="AY83" i="10"/>
  <c r="AC154" i="10"/>
  <c r="BE99" i="14"/>
  <c r="BI90" i="13"/>
  <c r="BJ76" i="14"/>
  <c r="BI100" i="10"/>
  <c r="BQ138" i="10"/>
  <c r="BQ138" i="13"/>
  <c r="AH99" i="13"/>
  <c r="BH151" i="13"/>
  <c r="BG82" i="13"/>
  <c r="AN63" i="5"/>
  <c r="BP130" i="10"/>
  <c r="BS87" i="15"/>
  <c r="BI69" i="10"/>
  <c r="BI56" i="10"/>
  <c r="BN117" i="14"/>
  <c r="AL120" i="13"/>
  <c r="BL114" i="10"/>
  <c r="BK70" i="10"/>
  <c r="AX121" i="14"/>
  <c r="AP148" i="5"/>
  <c r="AI108" i="10"/>
  <c r="BE96" i="15"/>
  <c r="AX63" i="10"/>
  <c r="AY101" i="5"/>
  <c r="BA90" i="5"/>
  <c r="AW99" i="10"/>
  <c r="BM71" i="12"/>
  <c r="BG58" i="13"/>
  <c r="BD58" i="14"/>
  <c r="BN118" i="13"/>
  <c r="BP84" i="12"/>
  <c r="AB118" i="15"/>
  <c r="AJ129" i="13"/>
  <c r="BV146" i="12"/>
  <c r="AE79" i="15"/>
  <c r="BR81" i="13"/>
  <c r="AC145" i="15"/>
  <c r="AL110" i="14"/>
  <c r="BT119" i="5"/>
  <c r="BR136" i="14"/>
  <c r="BV95" i="15"/>
  <c r="AK104" i="15"/>
  <c r="AW76" i="15"/>
  <c r="AX130" i="13"/>
  <c r="AE91" i="5"/>
  <c r="BS119" i="13"/>
  <c r="BN123" i="14"/>
  <c r="AM70" i="15"/>
  <c r="AI55" i="10"/>
  <c r="BF139" i="12"/>
  <c r="BQ89" i="13"/>
  <c r="BK88" i="12"/>
  <c r="AB117" i="12"/>
  <c r="AS99" i="14"/>
  <c r="AV93" i="15"/>
  <c r="BB72" i="15"/>
  <c r="AL93" i="13"/>
  <c r="BF58" i="12"/>
  <c r="AH142" i="12"/>
  <c r="BG148" i="5"/>
  <c r="BP70" i="5"/>
  <c r="BR60" i="14"/>
  <c r="BN110" i="5"/>
  <c r="BQ105" i="15"/>
  <c r="AT67" i="12"/>
  <c r="BL153" i="15"/>
  <c r="AN91" i="14"/>
  <c r="AH77" i="14"/>
  <c r="BS83" i="15"/>
  <c r="BM102" i="5"/>
  <c r="AH112" i="12"/>
  <c r="AV111" i="14"/>
  <c r="AJ139" i="12"/>
  <c r="BK115" i="14"/>
  <c r="BE71" i="5"/>
  <c r="BG76" i="13"/>
  <c r="AE97" i="10"/>
  <c r="AJ97" i="15"/>
  <c r="BQ121" i="13"/>
  <c r="BR88" i="14"/>
  <c r="AC55" i="15"/>
  <c r="AP113" i="10"/>
  <c r="BD71" i="14"/>
  <c r="BF88" i="15"/>
  <c r="AI58" i="15"/>
  <c r="AL124" i="5"/>
  <c r="AW72" i="12"/>
  <c r="BT100" i="15"/>
  <c r="BM74" i="15"/>
  <c r="BP141" i="14"/>
  <c r="AF72" i="12"/>
  <c r="BU137" i="12"/>
  <c r="AN153" i="10"/>
  <c r="AF90" i="10"/>
  <c r="AB80" i="5"/>
  <c r="AP104" i="10"/>
  <c r="BH105" i="14"/>
  <c r="AY91" i="12"/>
  <c r="BM99" i="5"/>
  <c r="BS100" i="12"/>
  <c r="AP76" i="15"/>
  <c r="AP68" i="12"/>
  <c r="BN87" i="5"/>
  <c r="BM127" i="12"/>
  <c r="BQ113" i="13"/>
  <c r="AG99" i="10"/>
  <c r="AZ73" i="10"/>
  <c r="AS129" i="14"/>
  <c r="AO110" i="5"/>
  <c r="AI148" i="14"/>
  <c r="BP108" i="5"/>
  <c r="BV78" i="12"/>
  <c r="AH94" i="15"/>
  <c r="BS89" i="14"/>
  <c r="AC125" i="5"/>
  <c r="BI86" i="5"/>
  <c r="AU59" i="12"/>
  <c r="AL144" i="15"/>
  <c r="BR59" i="13"/>
  <c r="AK94" i="10"/>
  <c r="AS60" i="13"/>
  <c r="BJ111" i="5"/>
  <c r="AZ135" i="5"/>
  <c r="AF76" i="12"/>
  <c r="BF111" i="13"/>
  <c r="BL132" i="10"/>
  <c r="BE56" i="10"/>
  <c r="AD124" i="12"/>
  <c r="AX71" i="13"/>
  <c r="BU120" i="14"/>
  <c r="AJ102" i="13"/>
  <c r="AE108" i="15"/>
  <c r="AQ65" i="13"/>
  <c r="BL81" i="14"/>
  <c r="AV141" i="15"/>
  <c r="BU114" i="13"/>
  <c r="BB55" i="10"/>
  <c r="AJ145" i="10"/>
  <c r="AN119" i="13"/>
  <c r="AH152" i="5"/>
  <c r="BJ144" i="15"/>
  <c r="BO137" i="5"/>
  <c r="AD109" i="12"/>
  <c r="AL153" i="12"/>
  <c r="BT153" i="13"/>
  <c r="AC122" i="12"/>
  <c r="BV118" i="14"/>
  <c r="AH145" i="12"/>
  <c r="BR99" i="15"/>
  <c r="BS144" i="12"/>
  <c r="BR68" i="14"/>
  <c r="BC142" i="12"/>
  <c r="AB100" i="5"/>
  <c r="BP131" i="13"/>
  <c r="BK78" i="15"/>
  <c r="BF91" i="10"/>
  <c r="BG135" i="15"/>
  <c r="AE88" i="15"/>
  <c r="AO143" i="13"/>
  <c r="BV75" i="5"/>
  <c r="BR85" i="15"/>
  <c r="BC96" i="12"/>
  <c r="AW137" i="14"/>
  <c r="AW126" i="14"/>
  <c r="AJ144" i="10"/>
  <c r="AT150" i="10"/>
  <c r="BE74" i="13"/>
  <c r="AS121" i="5"/>
  <c r="BM66" i="5"/>
  <c r="BN106" i="12"/>
  <c r="BO69" i="14"/>
  <c r="BA124" i="13"/>
  <c r="BS100" i="15"/>
  <c r="BS134" i="10"/>
  <c r="BL150" i="5"/>
  <c r="AN133" i="12"/>
  <c r="BO97" i="10"/>
  <c r="BP117" i="12"/>
  <c r="AQ90" i="14"/>
  <c r="AS82" i="5"/>
  <c r="AT62" i="15"/>
  <c r="AZ103" i="12"/>
  <c r="BA135" i="12"/>
  <c r="AD98" i="15"/>
  <c r="BG119" i="10"/>
  <c r="AF86" i="12"/>
  <c r="BC134" i="10"/>
  <c r="AN124" i="12"/>
  <c r="AF57" i="5"/>
  <c r="AB134" i="12"/>
  <c r="BE118" i="13"/>
  <c r="BM130" i="14"/>
  <c r="BR77" i="5"/>
  <c r="AS123" i="14"/>
  <c r="AK70" i="15"/>
  <c r="AH111" i="10"/>
  <c r="AX108" i="10"/>
  <c r="BK131" i="10"/>
  <c r="BN108" i="15"/>
  <c r="BD111" i="5"/>
  <c r="BA127" i="14"/>
  <c r="BC143" i="10"/>
  <c r="AI82" i="5"/>
  <c r="AK55" i="5"/>
  <c r="AZ80" i="10"/>
  <c r="AS112" i="14"/>
  <c r="AF117" i="5"/>
  <c r="AD122" i="12"/>
  <c r="AW154" i="14"/>
  <c r="BB114" i="5"/>
  <c r="BA72" i="14"/>
  <c r="BC78" i="15"/>
  <c r="BH108" i="14"/>
  <c r="AV71" i="5"/>
  <c r="BU76" i="14"/>
  <c r="AY78" i="13"/>
  <c r="AK72" i="13"/>
  <c r="BF153" i="10"/>
  <c r="AQ75" i="5"/>
  <c r="AK123" i="12"/>
  <c r="BE123" i="13"/>
  <c r="AS94" i="10"/>
  <c r="AS112" i="15"/>
  <c r="BB127" i="13"/>
  <c r="BI128" i="13"/>
  <c r="AT105" i="10"/>
  <c r="BQ92" i="15"/>
  <c r="AH89" i="13"/>
  <c r="AW90" i="13"/>
  <c r="BM70" i="10"/>
  <c r="AB112" i="10"/>
  <c r="AK96" i="12"/>
  <c r="AB144" i="14"/>
  <c r="BS72" i="13"/>
  <c r="AK148" i="5"/>
  <c r="AF64" i="10"/>
  <c r="BB71" i="15"/>
  <c r="BB94" i="10"/>
  <c r="BG129" i="12"/>
  <c r="BV139" i="12"/>
  <c r="BO130" i="10"/>
  <c r="AF146" i="15"/>
  <c r="BT74" i="15"/>
  <c r="AW59" i="15"/>
  <c r="AX99" i="10"/>
  <c r="AL84" i="14"/>
  <c r="AV82" i="12"/>
  <c r="BM128" i="14"/>
  <c r="BL84" i="12"/>
  <c r="AZ120" i="15"/>
  <c r="BG128" i="15"/>
  <c r="BF86" i="5"/>
  <c r="BB64" i="15"/>
  <c r="BU147" i="5"/>
  <c r="BH79" i="13"/>
  <c r="BM130" i="5"/>
  <c r="AJ91" i="15"/>
  <c r="AX112" i="15"/>
  <c r="BK89" i="13"/>
  <c r="BR57" i="13"/>
  <c r="AF105" i="15"/>
  <c r="AS103" i="10"/>
  <c r="BV154" i="13"/>
  <c r="BB79" i="15"/>
  <c r="BD130" i="5"/>
  <c r="AI130" i="13"/>
  <c r="AX104" i="12"/>
  <c r="AB97" i="10"/>
  <c r="AY86" i="5"/>
  <c r="AE73" i="10"/>
  <c r="BV58" i="14"/>
  <c r="AU146" i="10"/>
  <c r="BT100" i="10"/>
  <c r="AG105" i="14"/>
  <c r="AK118" i="10"/>
  <c r="BL77" i="15"/>
  <c r="BB108" i="5"/>
  <c r="AF64" i="13"/>
  <c r="BB81" i="12"/>
  <c r="AW78" i="12"/>
  <c r="AV99" i="15"/>
  <c r="BD84" i="14"/>
  <c r="AW131" i="13"/>
  <c r="BT76" i="5"/>
  <c r="AG85" i="12"/>
  <c r="BG128" i="10"/>
  <c r="AG66" i="12"/>
  <c r="BG108" i="13"/>
  <c r="AJ61" i="10"/>
  <c r="BS108" i="13"/>
  <c r="BT101" i="5"/>
  <c r="AW72" i="10"/>
  <c r="AD123" i="5"/>
  <c r="BK113" i="15"/>
  <c r="AS141" i="15"/>
  <c r="AK91" i="5"/>
  <c r="BT143" i="5"/>
  <c r="BG150" i="12"/>
  <c r="AW87" i="12"/>
  <c r="AY112" i="14"/>
  <c r="AP93" i="15"/>
  <c r="BJ105" i="14"/>
  <c r="AD74" i="15"/>
  <c r="AZ64" i="15"/>
  <c r="BS57" i="13"/>
  <c r="BF134" i="10"/>
  <c r="AB113" i="10"/>
  <c r="AY58" i="15"/>
  <c r="AD67" i="14"/>
  <c r="BA86" i="14"/>
  <c r="BA96" i="13"/>
  <c r="BD65" i="15"/>
  <c r="BV67" i="5"/>
  <c r="BQ65" i="10"/>
  <c r="AZ91" i="15"/>
  <c r="BO140" i="14"/>
  <c r="BT81" i="5"/>
  <c r="AW120" i="14"/>
  <c r="AP129" i="13"/>
  <c r="AV105" i="13"/>
  <c r="BL88" i="10"/>
  <c r="BR143" i="15"/>
  <c r="BV112" i="14"/>
  <c r="BV59" i="14"/>
  <c r="AI121" i="10"/>
  <c r="AZ130" i="13"/>
  <c r="AD108" i="12"/>
  <c r="AW150" i="13"/>
  <c r="BB78" i="14"/>
  <c r="BK87" i="13"/>
  <c r="AV71" i="15"/>
  <c r="AW61" i="5"/>
  <c r="AP117" i="5"/>
  <c r="AY93" i="10"/>
  <c r="AI131" i="10"/>
  <c r="AG81" i="12"/>
  <c r="BJ108" i="15"/>
  <c r="AL152" i="13"/>
  <c r="AC89" i="15"/>
  <c r="AZ117" i="15"/>
  <c r="BM109" i="5"/>
  <c r="BC69" i="5"/>
  <c r="BK148" i="10"/>
  <c r="AM101" i="12"/>
  <c r="BT146" i="5"/>
  <c r="BP100" i="5"/>
  <c r="AU134" i="14"/>
  <c r="AV96" i="12"/>
  <c r="AW129" i="15"/>
  <c r="AN69" i="13"/>
  <c r="BT64" i="13"/>
  <c r="BK121" i="13"/>
  <c r="AP152" i="10"/>
  <c r="AV110" i="12"/>
  <c r="BR115" i="12"/>
  <c r="AM68" i="13"/>
  <c r="BO151" i="13"/>
  <c r="AZ98" i="5"/>
  <c r="BT135" i="13"/>
  <c r="AV149" i="10"/>
  <c r="AW136" i="12"/>
  <c r="AL113" i="13"/>
  <c r="AZ81" i="13"/>
  <c r="BB150" i="15"/>
  <c r="AS102" i="13"/>
  <c r="AQ89" i="13"/>
  <c r="AV140" i="5"/>
  <c r="AG74" i="12"/>
  <c r="BC77" i="15"/>
  <c r="AX62" i="15"/>
  <c r="BF85" i="14"/>
  <c r="BG136" i="13"/>
  <c r="BN131" i="5"/>
  <c r="BM89" i="10"/>
  <c r="BG113" i="15"/>
  <c r="BU134" i="14"/>
  <c r="AJ116" i="13"/>
  <c r="BU139" i="13"/>
  <c r="AE75" i="12"/>
  <c r="AC62" i="10"/>
  <c r="AH86" i="15"/>
  <c r="AS71" i="12"/>
  <c r="AS102" i="10"/>
  <c r="AI136" i="15"/>
  <c r="AO60" i="13"/>
  <c r="AW73" i="15"/>
  <c r="BG56" i="5"/>
  <c r="AU89" i="10"/>
  <c r="AF80" i="10"/>
  <c r="BS86" i="13"/>
  <c r="AZ134" i="12"/>
  <c r="BJ90" i="13"/>
  <c r="AY100" i="15"/>
  <c r="AR143" i="14"/>
  <c r="AD64" i="10"/>
  <c r="AU81" i="10"/>
  <c r="BM55" i="15"/>
  <c r="AF142" i="14"/>
  <c r="AP62" i="14"/>
  <c r="AL138" i="15"/>
  <c r="BD117" i="15"/>
  <c r="AG109" i="5"/>
  <c r="AB61" i="15"/>
  <c r="AI101" i="5"/>
  <c r="AT130" i="14"/>
  <c r="AX69" i="10"/>
  <c r="BA146" i="15"/>
  <c r="BF118" i="14"/>
  <c r="BB137" i="10"/>
  <c r="BK149" i="14"/>
  <c r="AC132" i="12"/>
  <c r="AH55" i="13"/>
  <c r="BH61" i="10"/>
  <c r="AL97" i="13"/>
  <c r="BG145" i="14"/>
  <c r="AE121" i="12"/>
  <c r="AX133" i="10"/>
  <c r="AD72" i="5"/>
  <c r="AI61" i="14"/>
  <c r="BU119" i="5"/>
  <c r="BR123" i="15"/>
  <c r="AG126" i="13"/>
  <c r="AJ65" i="13"/>
  <c r="AI138" i="10"/>
  <c r="BT58" i="5"/>
  <c r="AO146" i="12"/>
  <c r="AM67" i="12"/>
  <c r="BO112" i="15"/>
  <c r="BP93" i="12"/>
  <c r="AY125" i="14"/>
  <c r="AW133" i="12"/>
  <c r="BK109" i="12"/>
  <c r="AM83" i="10"/>
  <c r="AU143" i="10"/>
  <c r="AH138" i="12"/>
  <c r="BT99" i="15"/>
  <c r="BS70" i="5"/>
  <c r="AQ109" i="10"/>
  <c r="AW136" i="5"/>
  <c r="BU128" i="13"/>
  <c r="AZ62" i="5"/>
  <c r="AY120" i="12"/>
  <c r="AY101" i="10"/>
  <c r="BE56" i="14"/>
  <c r="AT71" i="10"/>
  <c r="AP125" i="14"/>
  <c r="BM105" i="12"/>
  <c r="AW89" i="12"/>
  <c r="AU128" i="15"/>
  <c r="BM106" i="13"/>
  <c r="BR58" i="13"/>
  <c r="AH117" i="14"/>
  <c r="AW74" i="13"/>
  <c r="BE120" i="15"/>
  <c r="BS124" i="13"/>
  <c r="AZ113" i="12"/>
  <c r="AB142" i="5"/>
  <c r="AT97" i="5"/>
  <c r="BO90" i="13"/>
  <c r="AK136" i="5"/>
  <c r="BV126" i="5"/>
  <c r="AZ124" i="14"/>
  <c r="AM74" i="14"/>
  <c r="AT61" i="12"/>
  <c r="BP133" i="10"/>
  <c r="BP131" i="10"/>
  <c r="BD77" i="14"/>
  <c r="AU88" i="12"/>
  <c r="BU127" i="10"/>
  <c r="BN106" i="15"/>
  <c r="BL81" i="15"/>
  <c r="AD141" i="15"/>
  <c r="BF131" i="5"/>
  <c r="BV60" i="12"/>
  <c r="AS137" i="12"/>
  <c r="BR86" i="10"/>
  <c r="BL69" i="13"/>
  <c r="AT76" i="14"/>
  <c r="BK106" i="15"/>
  <c r="AM72" i="10"/>
  <c r="AG150" i="5"/>
  <c r="AV146" i="15"/>
  <c r="AB86" i="10"/>
  <c r="AD133" i="5"/>
  <c r="BC120" i="13"/>
  <c r="BO68" i="10"/>
  <c r="AC110" i="10"/>
  <c r="BF106" i="14"/>
  <c r="AZ140" i="14"/>
  <c r="AO62" i="15"/>
  <c r="BO67" i="14"/>
  <c r="BP107" i="5"/>
  <c r="AQ59" i="10"/>
  <c r="AM126" i="12"/>
  <c r="BP105" i="12"/>
  <c r="AD139" i="10"/>
  <c r="AN126" i="14"/>
  <c r="AK103" i="15"/>
  <c r="AO66" i="5"/>
  <c r="AR107" i="15"/>
  <c r="AC117" i="14"/>
  <c r="AJ94" i="12"/>
  <c r="AL119" i="10"/>
  <c r="BD86" i="10"/>
  <c r="BG134" i="15"/>
  <c r="AI89" i="5"/>
  <c r="BH67" i="5"/>
  <c r="AN129" i="5"/>
  <c r="AF120" i="12"/>
  <c r="AV138" i="10"/>
  <c r="AD73" i="15"/>
  <c r="BS58" i="13"/>
  <c r="AX122" i="5"/>
  <c r="BQ60" i="5"/>
  <c r="BG91" i="5"/>
  <c r="BK99" i="13"/>
  <c r="BE84" i="10"/>
  <c r="BC122" i="12"/>
  <c r="AJ104" i="15"/>
  <c r="BS121" i="13"/>
  <c r="AJ69" i="10"/>
  <c r="BF119" i="15"/>
  <c r="AX135" i="13"/>
  <c r="AD145" i="10"/>
  <c r="AC136" i="12"/>
  <c r="AF136" i="12"/>
  <c r="BK151" i="5"/>
  <c r="BE129" i="10"/>
  <c r="AL141" i="13"/>
  <c r="BT91" i="10"/>
  <c r="AH104" i="14"/>
  <c r="AS126" i="12"/>
  <c r="BR71" i="12"/>
  <c r="AK82" i="14"/>
  <c r="BT62" i="15"/>
  <c r="BD116" i="5"/>
  <c r="AT86" i="13"/>
  <c r="BG86" i="15"/>
  <c r="BA89" i="14"/>
  <c r="AT129" i="5"/>
  <c r="AN126" i="10"/>
  <c r="AC98" i="13"/>
  <c r="BC65" i="10"/>
  <c r="AV93" i="12"/>
  <c r="AR73" i="5"/>
  <c r="AK125" i="15"/>
  <c r="AN135" i="5"/>
  <c r="BC129" i="14"/>
  <c r="BE70" i="14"/>
  <c r="BD62" i="5"/>
  <c r="BS136" i="13"/>
  <c r="BF72" i="14"/>
  <c r="BF133" i="10"/>
  <c r="BF89" i="12"/>
  <c r="AT85" i="12"/>
  <c r="BD89" i="10"/>
  <c r="AT110" i="13"/>
  <c r="BC69" i="12"/>
  <c r="BT78" i="14"/>
  <c r="AK133" i="5"/>
  <c r="BD92" i="15"/>
  <c r="AC121" i="10"/>
  <c r="BU61" i="15"/>
  <c r="AT81" i="12"/>
  <c r="AY127" i="14"/>
  <c r="AI66" i="5"/>
  <c r="AR63" i="12"/>
  <c r="AD131" i="12"/>
  <c r="BK90" i="13"/>
  <c r="AN98" i="10"/>
  <c r="BH56" i="12"/>
  <c r="AS119" i="13"/>
  <c r="AG134" i="5"/>
  <c r="BI67" i="10"/>
  <c r="BH133" i="5"/>
  <c r="BM99" i="13"/>
  <c r="BO63" i="5"/>
  <c r="AM102" i="12"/>
  <c r="BT77" i="5"/>
  <c r="BO57" i="10"/>
  <c r="BK142" i="12"/>
  <c r="BN55" i="13"/>
  <c r="BF133" i="13"/>
  <c r="AY119" i="13"/>
  <c r="AP90" i="15"/>
  <c r="AT114" i="13"/>
  <c r="AL100" i="5"/>
  <c r="BB62" i="15"/>
  <c r="BK78" i="14"/>
  <c r="AI86" i="10"/>
  <c r="BE144" i="13"/>
  <c r="BV72" i="14"/>
  <c r="BO102" i="10"/>
  <c r="BH71" i="13"/>
  <c r="AJ56" i="15"/>
  <c r="AN143" i="10"/>
  <c r="BG104" i="13"/>
  <c r="BV110" i="12"/>
  <c r="AV65" i="14"/>
  <c r="AO87" i="13"/>
  <c r="BV143" i="13"/>
  <c r="AG152" i="5"/>
  <c r="AM81" i="14"/>
  <c r="BR73" i="15"/>
  <c r="AR87" i="12"/>
  <c r="AH149" i="15"/>
  <c r="BQ67" i="10"/>
  <c r="BJ151" i="14"/>
  <c r="BG99" i="13"/>
  <c r="BD73" i="10"/>
  <c r="AZ135" i="10"/>
  <c r="AS145" i="15"/>
  <c r="AD85" i="15"/>
  <c r="BN103" i="14"/>
  <c r="BF138" i="14"/>
  <c r="BP100" i="10"/>
  <c r="BB67" i="12"/>
  <c r="BS122" i="13"/>
  <c r="BC63" i="12"/>
  <c r="AS133" i="15"/>
  <c r="AB135" i="10"/>
  <c r="AB110" i="14"/>
  <c r="BG99" i="12"/>
  <c r="AU81" i="15"/>
  <c r="BF56" i="12"/>
  <c r="AF80" i="14"/>
  <c r="AG103" i="10"/>
  <c r="BA125" i="10"/>
  <c r="BD57" i="15"/>
  <c r="BP150" i="12"/>
  <c r="AJ142" i="13"/>
  <c r="BR118" i="12"/>
  <c r="AE114" i="14"/>
  <c r="AX115" i="15"/>
  <c r="AR77" i="13"/>
  <c r="BQ124" i="15"/>
  <c r="AH78" i="14"/>
  <c r="AC132" i="5"/>
  <c r="BP145" i="15"/>
  <c r="AC133" i="13"/>
  <c r="AI55" i="5"/>
  <c r="BJ111" i="15"/>
  <c r="BI131" i="5"/>
  <c r="AG82" i="10"/>
  <c r="BB93" i="10"/>
  <c r="AS118" i="12"/>
  <c r="AQ116" i="15"/>
  <c r="AI86" i="5"/>
  <c r="AS129" i="13"/>
  <c r="BR61" i="15"/>
  <c r="AD113" i="10"/>
  <c r="BM151" i="13"/>
  <c r="AC79" i="12"/>
  <c r="BC149" i="5"/>
  <c r="AI154" i="14"/>
  <c r="BL102" i="12"/>
  <c r="BG139" i="13"/>
  <c r="BF93" i="15"/>
  <c r="BR60" i="15"/>
  <c r="AU66" i="12"/>
  <c r="BS69" i="5"/>
  <c r="AY140" i="10"/>
  <c r="AT70" i="12"/>
  <c r="AB77" i="12"/>
  <c r="BU86" i="5"/>
  <c r="AJ98" i="14"/>
  <c r="AZ105" i="13"/>
  <c r="BT122" i="15"/>
  <c r="AP86" i="14"/>
  <c r="AZ153" i="14"/>
  <c r="BQ95" i="12"/>
  <c r="BJ121" i="14"/>
  <c r="BK71" i="13"/>
  <c r="BR70" i="14"/>
  <c r="AH68" i="13"/>
  <c r="BF89" i="13"/>
  <c r="AS138" i="12"/>
  <c r="BE123" i="15"/>
  <c r="AL87" i="5"/>
  <c r="BM105" i="5"/>
  <c r="AB108" i="13"/>
  <c r="AC90" i="12"/>
  <c r="BE96" i="14"/>
  <c r="AO144" i="12"/>
  <c r="AE81" i="5"/>
  <c r="BT64" i="14"/>
  <c r="AF81" i="14"/>
  <c r="AO119" i="14"/>
  <c r="BC74" i="13"/>
  <c r="BM149" i="13"/>
  <c r="AS105" i="12"/>
  <c r="BT111" i="13"/>
  <c r="AW76" i="10"/>
  <c r="BK143" i="13"/>
  <c r="BQ77" i="13"/>
  <c r="AV76" i="13"/>
  <c r="AI77" i="5"/>
  <c r="BO72" i="5"/>
  <c r="AZ134" i="15"/>
  <c r="BN150" i="10"/>
  <c r="AQ143" i="13"/>
  <c r="AW143" i="14"/>
  <c r="AU154" i="15"/>
  <c r="BL108" i="13"/>
  <c r="BK143" i="5"/>
  <c r="BK93" i="13"/>
  <c r="BP72" i="14"/>
  <c r="BD118" i="12"/>
  <c r="BD136" i="13"/>
  <c r="BV65" i="13"/>
  <c r="AB60" i="12"/>
  <c r="AH130" i="12"/>
  <c r="AG135" i="12"/>
  <c r="BV56" i="14"/>
  <c r="BL154" i="10"/>
  <c r="AD93" i="14"/>
  <c r="AQ106" i="5"/>
  <c r="BQ82" i="13"/>
  <c r="AI127" i="14"/>
  <c r="AS110" i="15"/>
  <c r="AV105" i="10"/>
  <c r="BT57" i="15"/>
  <c r="AC101" i="13"/>
  <c r="AT141" i="15"/>
  <c r="AW64" i="15"/>
  <c r="AT98" i="14"/>
  <c r="AC69" i="14"/>
  <c r="AU104" i="14"/>
  <c r="AR57" i="14"/>
  <c r="BQ129" i="13"/>
  <c r="BJ152" i="10"/>
  <c r="AP93" i="5"/>
  <c r="BB83" i="10"/>
  <c r="BA101" i="10"/>
  <c r="BE55" i="15"/>
  <c r="AI109" i="14"/>
  <c r="BC105" i="5"/>
  <c r="AM110" i="15"/>
  <c r="AE95" i="13"/>
  <c r="AW65" i="14"/>
  <c r="BP138" i="10"/>
  <c r="BF124" i="10"/>
  <c r="BM123" i="13"/>
  <c r="BM76" i="10"/>
  <c r="AT127" i="13"/>
  <c r="AD128" i="14"/>
  <c r="AI120" i="15"/>
  <c r="AM138" i="10"/>
  <c r="BD69" i="15"/>
  <c r="BE83" i="10"/>
  <c r="BL119" i="13"/>
  <c r="AX104" i="10"/>
  <c r="AF65" i="13"/>
  <c r="AN110" i="13"/>
  <c r="AQ104" i="10"/>
  <c r="AV110" i="10"/>
  <c r="AC93" i="15"/>
  <c r="AL86" i="12"/>
  <c r="AM144" i="12"/>
  <c r="AG108" i="14"/>
  <c r="AZ131" i="10"/>
  <c r="BQ87" i="5"/>
  <c r="BV73" i="13"/>
  <c r="AD126" i="12"/>
  <c r="BR67" i="5"/>
  <c r="BR88" i="5"/>
  <c r="AV58" i="15"/>
  <c r="AE122" i="12"/>
  <c r="BS144" i="14"/>
  <c r="AI72" i="13"/>
  <c r="AD91" i="12"/>
  <c r="BH123" i="5"/>
  <c r="BO136" i="10"/>
  <c r="AC140" i="5"/>
  <c r="BD89" i="12"/>
  <c r="AV109" i="13"/>
  <c r="BU71" i="12"/>
  <c r="BD118" i="13"/>
  <c r="AM101" i="10"/>
  <c r="AI144" i="5"/>
  <c r="BN153" i="13"/>
  <c r="AV117" i="10"/>
  <c r="AV83" i="10"/>
  <c r="AG61" i="14"/>
  <c r="AC127" i="14"/>
  <c r="BD113" i="12"/>
  <c r="BH125" i="10"/>
  <c r="BJ146" i="14"/>
  <c r="AY84" i="10"/>
  <c r="AH128" i="12"/>
  <c r="BB106" i="13"/>
  <c r="AL129" i="15"/>
  <c r="AK121" i="15"/>
  <c r="BN106" i="10"/>
  <c r="BL111" i="14"/>
  <c r="BA138" i="12"/>
  <c r="BP145" i="10"/>
  <c r="AS154" i="10"/>
  <c r="BV56" i="12"/>
  <c r="BA120" i="13"/>
  <c r="AD88" i="13"/>
  <c r="BN97" i="13"/>
  <c r="BN108" i="14"/>
  <c r="BB150" i="13"/>
  <c r="BT124" i="10"/>
  <c r="AB123" i="5"/>
  <c r="AX111" i="12"/>
  <c r="AB105" i="13"/>
  <c r="AY66" i="12"/>
  <c r="BM137" i="15"/>
  <c r="BF143" i="15"/>
  <c r="AX145" i="5"/>
  <c r="BJ80" i="5"/>
  <c r="AD153" i="10"/>
  <c r="AN106" i="10"/>
  <c r="BK104" i="10"/>
  <c r="AF61" i="12"/>
  <c r="BL129" i="15"/>
  <c r="BB76" i="15"/>
  <c r="BA91" i="10"/>
  <c r="BP57" i="14"/>
  <c r="BS78" i="10"/>
  <c r="AD86" i="5"/>
  <c r="BN98" i="13"/>
  <c r="BO94" i="5"/>
  <c r="AK67" i="12"/>
  <c r="AJ115" i="15"/>
  <c r="BR153" i="10"/>
  <c r="AC133" i="10"/>
  <c r="AN121" i="5"/>
  <c r="AX141" i="5"/>
  <c r="BT84" i="13"/>
  <c r="AV103" i="13"/>
  <c r="BO121" i="14"/>
  <c r="AX86" i="12"/>
  <c r="BH123" i="12"/>
  <c r="AE112" i="14"/>
  <c r="BV86" i="13"/>
  <c r="BK105" i="12"/>
  <c r="BR136" i="10"/>
  <c r="AX94" i="13"/>
  <c r="BH117" i="12"/>
  <c r="AX62" i="13"/>
  <c r="BO128" i="5"/>
  <c r="AC62" i="15"/>
  <c r="BD146" i="13"/>
  <c r="AS115" i="12"/>
  <c r="BS108" i="10"/>
  <c r="BP96" i="10"/>
  <c r="BT90" i="10"/>
  <c r="AP102" i="14"/>
  <c r="AI94" i="10"/>
  <c r="BD55" i="10"/>
  <c r="BN145" i="5"/>
  <c r="BN133" i="12"/>
  <c r="AR141" i="10"/>
  <c r="BL66" i="13"/>
  <c r="BK131" i="13"/>
  <c r="BH127" i="12"/>
  <c r="BD147" i="13"/>
  <c r="AR134" i="12"/>
  <c r="AS100" i="12"/>
  <c r="BL60" i="15"/>
  <c r="AY140" i="5"/>
  <c r="AO140" i="10"/>
  <c r="AR106" i="12"/>
  <c r="BJ127" i="12"/>
  <c r="BM73" i="14"/>
  <c r="BP109" i="14"/>
  <c r="AL80" i="14"/>
  <c r="AC121" i="15"/>
  <c r="AF72" i="10"/>
  <c r="AQ93" i="15"/>
  <c r="BA71" i="14"/>
  <c r="AV97" i="12"/>
  <c r="AX140" i="14"/>
  <c r="AG102" i="12"/>
  <c r="BL109" i="15"/>
  <c r="AO129" i="15"/>
  <c r="BR102" i="13"/>
  <c r="AG66" i="13"/>
  <c r="AO61" i="14"/>
  <c r="BT130" i="14"/>
  <c r="AT144" i="13"/>
  <c r="AG82" i="13"/>
  <c r="AB94" i="12"/>
  <c r="AT99" i="15"/>
  <c r="AH75" i="14"/>
  <c r="AF95" i="15"/>
  <c r="BP82" i="13"/>
  <c r="BR108" i="14"/>
  <c r="AT115" i="12"/>
  <c r="BB113" i="12"/>
  <c r="BG74" i="5"/>
  <c r="AY110" i="10"/>
  <c r="AW82" i="12"/>
  <c r="AQ146" i="14"/>
  <c r="AT132" i="14"/>
  <c r="BO152" i="12"/>
  <c r="AT121" i="15"/>
  <c r="AX120" i="14"/>
  <c r="AH116" i="15"/>
  <c r="AK129" i="5"/>
  <c r="BR131" i="5"/>
  <c r="AR139" i="12"/>
  <c r="BV84" i="14"/>
  <c r="BI111" i="5"/>
  <c r="BV70" i="12"/>
  <c r="BC94" i="10"/>
  <c r="AF120" i="14"/>
  <c r="BJ62" i="14"/>
  <c r="BE120" i="10"/>
  <c r="AR154" i="13"/>
  <c r="AQ79" i="12"/>
  <c r="BH77" i="5"/>
  <c r="AK134" i="14"/>
  <c r="AB72" i="13"/>
  <c r="AE134" i="10"/>
  <c r="BS114" i="14"/>
  <c r="BD55" i="5"/>
  <c r="AB134" i="14"/>
  <c r="AV122" i="10"/>
  <c r="BJ121" i="5"/>
  <c r="AR138" i="5"/>
  <c r="AV143" i="10"/>
  <c r="BR101" i="14"/>
  <c r="AV61" i="10"/>
  <c r="AV95" i="5"/>
  <c r="AR111" i="10"/>
  <c r="AH143" i="15"/>
  <c r="AZ154" i="5"/>
  <c r="AG140" i="5"/>
  <c r="BG88" i="14"/>
  <c r="BO122" i="14"/>
  <c r="AO91" i="13"/>
  <c r="BM75" i="5"/>
  <c r="AM115" i="15"/>
  <c r="AH90" i="13"/>
  <c r="AL128" i="14"/>
  <c r="AB127" i="13"/>
  <c r="AZ79" i="12"/>
  <c r="AK126" i="10"/>
  <c r="BD81" i="14"/>
  <c r="AE106" i="10"/>
  <c r="BT87" i="13"/>
  <c r="BC73" i="12"/>
  <c r="BL129" i="13"/>
  <c r="BD73" i="13"/>
  <c r="BC107" i="5"/>
  <c r="BD125" i="5"/>
  <c r="AO154" i="15"/>
  <c r="AJ86" i="10"/>
  <c r="AK99" i="12"/>
  <c r="AP93" i="10"/>
  <c r="BF88" i="13"/>
  <c r="AI106" i="10"/>
  <c r="BH62" i="10"/>
  <c r="AE139" i="10"/>
  <c r="AL55" i="13"/>
  <c r="BG74" i="15"/>
  <c r="BR72" i="13"/>
  <c r="AM129" i="14"/>
  <c r="AN115" i="12"/>
  <c r="BD136" i="14"/>
  <c r="BD86" i="14"/>
  <c r="BE71" i="10"/>
  <c r="BB138" i="14"/>
  <c r="AD139" i="5"/>
  <c r="BV83" i="5"/>
  <c r="BK133" i="13"/>
  <c r="AS137" i="10"/>
  <c r="AD137" i="12"/>
  <c r="AC97" i="12"/>
  <c r="AF151" i="13"/>
  <c r="BF140" i="15"/>
  <c r="BD98" i="13"/>
  <c r="AO69" i="5"/>
  <c r="AU129" i="12"/>
  <c r="AY75" i="13"/>
  <c r="BR62" i="10"/>
  <c r="BU135" i="13"/>
  <c r="AM75" i="12"/>
  <c r="BS93" i="5"/>
  <c r="AQ84" i="5"/>
  <c r="BB59" i="13"/>
  <c r="BT102" i="15"/>
  <c r="BT134" i="10"/>
  <c r="AC147" i="10"/>
  <c r="AN98" i="5"/>
  <c r="BS112" i="15"/>
  <c r="AS127" i="14"/>
  <c r="AW145" i="13"/>
  <c r="BG114" i="14"/>
  <c r="AL89" i="13"/>
  <c r="AD100" i="15"/>
  <c r="BN110" i="10"/>
  <c r="BH98" i="15"/>
  <c r="BM60" i="10"/>
  <c r="AM105" i="15"/>
  <c r="AP111" i="15"/>
  <c r="BV85" i="14"/>
  <c r="BL83" i="14"/>
  <c r="BD124" i="14"/>
  <c r="AU118" i="12"/>
  <c r="AC65" i="10"/>
  <c r="AL72" i="10"/>
  <c r="BP99" i="5"/>
  <c r="BG113" i="12"/>
  <c r="BS130" i="15"/>
  <c r="AI70" i="12"/>
  <c r="AO149" i="5"/>
  <c r="BT120" i="10"/>
  <c r="AI75" i="13"/>
  <c r="AQ60" i="13"/>
  <c r="BR140" i="13"/>
  <c r="AK148" i="12"/>
  <c r="BD89" i="5"/>
  <c r="BN99" i="15"/>
  <c r="AT92" i="13"/>
  <c r="BC67" i="10"/>
  <c r="BT125" i="14"/>
  <c r="BJ77" i="14"/>
  <c r="AB80" i="12"/>
  <c r="BS142" i="15"/>
  <c r="BN66" i="12"/>
  <c r="AF154" i="13"/>
  <c r="AQ142" i="14"/>
  <c r="BL133" i="14"/>
  <c r="AO146" i="15"/>
  <c r="BA92" i="15"/>
  <c r="AV124" i="15"/>
  <c r="AW143" i="13"/>
  <c r="AJ96" i="14"/>
  <c r="AR116" i="10"/>
  <c r="AL149" i="13"/>
  <c r="BR95" i="14"/>
  <c r="AU139" i="5"/>
  <c r="BR73" i="10"/>
  <c r="AS131" i="15"/>
  <c r="BL122" i="5"/>
  <c r="AT87" i="12"/>
  <c r="AB66" i="14"/>
  <c r="BJ58" i="10"/>
  <c r="AO61" i="5"/>
  <c r="BK130" i="14"/>
  <c r="BC120" i="15"/>
  <c r="AF113" i="10"/>
  <c r="BG56" i="12"/>
  <c r="BE154" i="14"/>
  <c r="BM93" i="5"/>
  <c r="BU107" i="5"/>
  <c r="BU104" i="10"/>
  <c r="AZ136" i="5"/>
  <c r="BP145" i="12"/>
  <c r="AV103" i="12"/>
  <c r="AH82" i="12"/>
  <c r="BN69" i="5"/>
  <c r="BH63" i="10"/>
  <c r="BQ138" i="14"/>
  <c r="AG133" i="10"/>
  <c r="AL60" i="14"/>
  <c r="AY79" i="10"/>
  <c r="BQ72" i="13"/>
  <c r="BH58" i="12"/>
  <c r="BN59" i="15"/>
  <c r="BR56" i="12"/>
  <c r="BP132" i="15"/>
  <c r="AY79" i="12"/>
  <c r="AF69" i="10"/>
  <c r="AR82" i="15"/>
  <c r="BG80" i="13"/>
  <c r="AJ153" i="13"/>
  <c r="AK68" i="14"/>
  <c r="BJ86" i="5"/>
  <c r="BM77" i="14"/>
  <c r="AU150" i="10"/>
  <c r="AL97" i="12"/>
  <c r="BC71" i="14"/>
  <c r="BP121" i="14"/>
  <c r="BR73" i="5"/>
  <c r="BA83" i="14"/>
  <c r="BB139" i="15"/>
  <c r="AZ136" i="15"/>
  <c r="BC144" i="15"/>
  <c r="BV125" i="10"/>
  <c r="AC145" i="14"/>
  <c r="BA62" i="15"/>
  <c r="AU131" i="12"/>
  <c r="AQ151" i="14"/>
  <c r="AR96" i="10"/>
  <c r="BE63" i="5"/>
  <c r="BF63" i="15"/>
  <c r="AX97" i="14"/>
  <c r="BG140" i="5"/>
  <c r="BG151" i="12"/>
  <c r="BT59" i="15"/>
  <c r="BA90" i="10"/>
  <c r="BU138" i="5"/>
  <c r="AN115" i="13"/>
  <c r="AK69" i="14"/>
  <c r="AG151" i="15"/>
  <c r="BM94" i="12"/>
  <c r="BA153" i="13"/>
  <c r="BD119" i="14"/>
  <c r="BV110" i="14"/>
  <c r="AH146" i="15"/>
  <c r="AR132" i="5"/>
  <c r="AX123" i="10"/>
  <c r="BM128" i="13"/>
  <c r="AO111" i="14"/>
  <c r="AN110" i="10"/>
  <c r="BH127" i="13"/>
  <c r="BM72" i="15"/>
  <c r="BR129" i="14"/>
  <c r="BK99" i="15"/>
  <c r="BV103" i="13"/>
  <c r="AR73" i="10"/>
  <c r="AH97" i="10"/>
  <c r="BE102" i="13"/>
  <c r="AU59" i="5"/>
  <c r="BD88" i="10"/>
  <c r="BH91" i="13"/>
  <c r="AK129" i="10"/>
  <c r="AF99" i="12"/>
  <c r="AB68" i="14"/>
  <c r="AT122" i="12"/>
  <c r="AN123" i="12"/>
  <c r="BT122" i="12"/>
  <c r="AJ116" i="15"/>
  <c r="AR122" i="12"/>
  <c r="AQ119" i="12"/>
  <c r="AD124" i="15"/>
  <c r="AE59" i="15"/>
  <c r="AY103" i="12"/>
  <c r="AL139" i="10"/>
  <c r="BD102" i="5"/>
  <c r="BH122" i="14"/>
  <c r="AV80" i="13"/>
  <c r="AJ115" i="13"/>
  <c r="AN102" i="10"/>
  <c r="AN129" i="10"/>
  <c r="AC113" i="13"/>
  <c r="AU149" i="5"/>
  <c r="BI88" i="12"/>
  <c r="BQ138" i="5"/>
  <c r="BL137" i="10"/>
  <c r="BT79" i="13"/>
  <c r="BH81" i="14"/>
  <c r="BI71" i="5"/>
  <c r="BJ126" i="5"/>
  <c r="AL73" i="5"/>
  <c r="AF121" i="15"/>
  <c r="BN135" i="5"/>
  <c r="BG116" i="14"/>
  <c r="BJ62" i="12"/>
  <c r="AB72" i="5"/>
  <c r="AZ69" i="5"/>
  <c r="BQ106" i="5"/>
  <c r="BS147" i="14"/>
  <c r="BE92" i="12"/>
  <c r="AF71" i="13"/>
  <c r="BS140" i="12"/>
  <c r="AC98" i="5"/>
  <c r="BS90" i="14"/>
  <c r="AT122" i="14"/>
  <c r="AC99" i="13"/>
  <c r="AX82" i="10"/>
  <c r="BL144" i="13"/>
  <c r="BE129" i="15"/>
  <c r="BK97" i="14"/>
  <c r="BQ64" i="15"/>
  <c r="AG95" i="14"/>
  <c r="AK112" i="15"/>
  <c r="AJ69" i="13"/>
  <c r="BG66" i="15"/>
  <c r="AL77" i="14"/>
  <c r="AI87" i="10"/>
  <c r="AG57" i="15"/>
  <c r="AV57" i="14"/>
  <c r="BM62" i="12"/>
  <c r="AL121" i="14"/>
  <c r="BC108" i="15"/>
  <c r="BU55" i="15"/>
  <c r="AL69" i="10"/>
  <c r="AK83" i="13"/>
  <c r="BT82" i="15"/>
  <c r="BR100" i="12"/>
  <c r="BM150" i="5"/>
  <c r="BT96" i="13"/>
  <c r="BJ96" i="5"/>
  <c r="BG131" i="5"/>
  <c r="BJ91" i="14"/>
  <c r="AL110" i="12"/>
  <c r="BQ153" i="5"/>
  <c r="AD64" i="13"/>
  <c r="BR96" i="13"/>
  <c r="AS100" i="10"/>
  <c r="AO108" i="10"/>
  <c r="AR93" i="13"/>
  <c r="AF129" i="14"/>
  <c r="AW109" i="15"/>
  <c r="BK92" i="10"/>
  <c r="BF60" i="14"/>
  <c r="AH100" i="14"/>
  <c r="AW103" i="12"/>
  <c r="AM69" i="10"/>
  <c r="BP91" i="10"/>
  <c r="BP149" i="13"/>
  <c r="BA94" i="10"/>
  <c r="AO141" i="14"/>
  <c r="AB131" i="13"/>
  <c r="AW135" i="10"/>
  <c r="BB67" i="10"/>
  <c r="BK127" i="15"/>
  <c r="AU98" i="12"/>
  <c r="AD86" i="13"/>
  <c r="BM100" i="5"/>
  <c r="BQ101" i="10"/>
  <c r="AR154" i="14"/>
  <c r="AF93" i="5"/>
  <c r="AK86" i="10"/>
  <c r="BP154" i="10"/>
  <c r="BH109" i="12"/>
  <c r="BV84" i="12"/>
  <c r="AT115" i="14"/>
  <c r="AL89" i="12"/>
  <c r="AJ123" i="14"/>
  <c r="BS91" i="13"/>
  <c r="AN136" i="15"/>
  <c r="AQ125" i="5"/>
  <c r="BP118" i="13"/>
  <c r="BI107" i="15"/>
  <c r="AN134" i="15"/>
  <c r="AG150" i="12"/>
  <c r="AX121" i="12"/>
  <c r="BB75" i="14"/>
  <c r="AN117" i="14"/>
  <c r="BQ122" i="13"/>
  <c r="AR79" i="15"/>
  <c r="AZ107" i="13"/>
  <c r="AK141" i="5"/>
  <c r="BS76" i="10"/>
  <c r="AU147" i="14"/>
  <c r="AE115" i="15"/>
  <c r="AQ122" i="13"/>
  <c r="AN107" i="15"/>
  <c r="BI113" i="12"/>
  <c r="AX90" i="12"/>
  <c r="BQ125" i="15"/>
  <c r="AQ86" i="15"/>
  <c r="AS87" i="13"/>
  <c r="AP69" i="10"/>
  <c r="AU130" i="13"/>
  <c r="AC89" i="12"/>
  <c r="BN65" i="5"/>
  <c r="BQ83" i="15"/>
  <c r="AL66" i="13"/>
  <c r="AV91" i="10"/>
  <c r="AU136" i="15"/>
  <c r="BL119" i="14"/>
  <c r="BL59" i="13"/>
  <c r="AU70" i="5"/>
  <c r="AP95" i="13"/>
  <c r="AP88" i="5"/>
  <c r="BI70" i="5"/>
  <c r="AK121" i="13"/>
  <c r="BN96" i="15"/>
  <c r="BJ127" i="14"/>
  <c r="AF57" i="10"/>
  <c r="AB83" i="15"/>
  <c r="BP114" i="14"/>
  <c r="AD141" i="13"/>
  <c r="AD92" i="13"/>
  <c r="BB62" i="13"/>
  <c r="AI89" i="10"/>
  <c r="BI76" i="10"/>
  <c r="BP141" i="12"/>
  <c r="AH101" i="15"/>
  <c r="AB121" i="5"/>
  <c r="BG99" i="5"/>
  <c r="AE124" i="13"/>
  <c r="BM142" i="5"/>
  <c r="AO146" i="10"/>
  <c r="AS91" i="13"/>
  <c r="AL69" i="13"/>
  <c r="AZ88" i="5"/>
  <c r="AN74" i="10"/>
  <c r="AN108" i="14"/>
  <c r="BD121" i="13"/>
  <c r="AV87" i="5"/>
  <c r="BK152" i="12"/>
  <c r="AT130" i="10"/>
  <c r="BU81" i="5"/>
  <c r="AJ137" i="14"/>
  <c r="AJ66" i="5"/>
  <c r="AI58" i="10"/>
  <c r="AP119" i="15"/>
  <c r="AH83" i="15"/>
  <c r="BP115" i="12"/>
  <c r="BA118" i="12"/>
  <c r="AS152" i="14"/>
  <c r="BB85" i="13"/>
  <c r="AO133" i="10"/>
  <c r="AQ131" i="12"/>
  <c r="BK64" i="12"/>
  <c r="AM78" i="13"/>
  <c r="BK124" i="5"/>
  <c r="AV63" i="12"/>
  <c r="AN114" i="10"/>
  <c r="AE114" i="15"/>
  <c r="BN66" i="15"/>
  <c r="BD121" i="12"/>
  <c r="BJ103" i="12"/>
  <c r="BJ125" i="15"/>
  <c r="AY136" i="15"/>
  <c r="AB95" i="12"/>
  <c r="BI106" i="12"/>
  <c r="AC109" i="13"/>
  <c r="AD118" i="13"/>
  <c r="BC123" i="14"/>
  <c r="AL107" i="12"/>
  <c r="AJ151" i="15"/>
  <c r="AL76" i="12"/>
  <c r="AK144" i="13"/>
  <c r="AM86" i="14"/>
  <c r="AW69" i="13"/>
  <c r="AY151" i="10"/>
  <c r="AU71" i="5"/>
  <c r="AV98" i="14"/>
  <c r="BH83" i="5"/>
  <c r="BJ58" i="5"/>
  <c r="AZ63" i="15"/>
  <c r="AZ127" i="10"/>
  <c r="AO131" i="10"/>
  <c r="AG93" i="12"/>
  <c r="AR63" i="14"/>
  <c r="AP135" i="15"/>
  <c r="AM89" i="14"/>
  <c r="AT133" i="12"/>
  <c r="BC76" i="12"/>
  <c r="BT120" i="14"/>
  <c r="AQ72" i="14"/>
  <c r="AQ61" i="15"/>
  <c r="BL146" i="13"/>
  <c r="AO120" i="12"/>
  <c r="BI136" i="13"/>
  <c r="AN67" i="14"/>
  <c r="BM130" i="13"/>
  <c r="AY107" i="12"/>
  <c r="AG107" i="13"/>
  <c r="AW64" i="5"/>
  <c r="AR112" i="5"/>
  <c r="AP113" i="5"/>
  <c r="AI92" i="15"/>
  <c r="AJ129" i="14"/>
  <c r="AN140" i="10"/>
  <c r="AM64" i="14"/>
  <c r="AH59" i="12"/>
  <c r="BT95" i="15"/>
  <c r="BN64" i="10"/>
  <c r="BJ133" i="13"/>
  <c r="AM147" i="13"/>
  <c r="BF133" i="15"/>
  <c r="AH109" i="5"/>
  <c r="BQ69" i="10"/>
  <c r="BJ114" i="10"/>
  <c r="AG100" i="14"/>
  <c r="BO55" i="14"/>
  <c r="AH85" i="14"/>
  <c r="BT87" i="15"/>
  <c r="AZ100" i="12"/>
  <c r="BM87" i="5"/>
  <c r="BM123" i="15"/>
  <c r="BB71" i="10"/>
  <c r="BA74" i="13"/>
  <c r="AF103" i="13"/>
  <c r="AX83" i="10"/>
  <c r="AQ115" i="13"/>
  <c r="BS65" i="14"/>
  <c r="AZ80" i="14"/>
  <c r="BN79" i="10"/>
  <c r="AR124" i="12"/>
  <c r="BT146" i="10"/>
  <c r="BF56" i="13"/>
  <c r="BD110" i="13"/>
  <c r="AJ152" i="13"/>
  <c r="BQ56" i="15"/>
  <c r="BC134" i="5"/>
  <c r="AB149" i="10"/>
  <c r="AB95" i="5"/>
  <c r="BI98" i="13"/>
  <c r="AP89" i="15"/>
  <c r="BM113" i="15"/>
  <c r="AJ95" i="15"/>
  <c r="BN140" i="12"/>
  <c r="BQ80" i="10"/>
  <c r="AN119" i="12"/>
  <c r="BU145" i="10"/>
  <c r="AY146" i="10"/>
  <c r="AJ84" i="14"/>
  <c r="AN135" i="12"/>
  <c r="BV143" i="15"/>
  <c r="BA138" i="10"/>
  <c r="AW116" i="13"/>
  <c r="AL101" i="14"/>
  <c r="BN58" i="12"/>
  <c r="AJ66" i="15"/>
  <c r="AJ154" i="12"/>
  <c r="BE101" i="14"/>
  <c r="AP124" i="13"/>
  <c r="BH78" i="15"/>
  <c r="BH90" i="14"/>
  <c r="BV56" i="5"/>
  <c r="BM111" i="15"/>
  <c r="BR66" i="13"/>
  <c r="AV120" i="14"/>
  <c r="BK124" i="10"/>
  <c r="BL69" i="5"/>
  <c r="AE81" i="15"/>
  <c r="AE55" i="14"/>
  <c r="AW130" i="12"/>
  <c r="AF153" i="15"/>
  <c r="BB145" i="5"/>
  <c r="AF100" i="15"/>
  <c r="AT108" i="12"/>
  <c r="BA79" i="10"/>
  <c r="BH76" i="13"/>
  <c r="AR97" i="5"/>
  <c r="BC101" i="12"/>
  <c r="AX114" i="5"/>
  <c r="AT129" i="14"/>
  <c r="AS55" i="14"/>
  <c r="BB135" i="13"/>
  <c r="AT98" i="10"/>
  <c r="AS148" i="5"/>
  <c r="BE94" i="10"/>
  <c r="AD154" i="12"/>
  <c r="BP87" i="10"/>
  <c r="AH143" i="10"/>
  <c r="BQ130" i="10"/>
  <c r="AN112" i="13"/>
  <c r="AB125" i="12"/>
  <c r="BD64" i="14"/>
  <c r="BC126" i="5"/>
  <c r="BG98" i="13"/>
  <c r="AQ96" i="10"/>
  <c r="AO147" i="14"/>
  <c r="BE108" i="12"/>
  <c r="BU82" i="12"/>
  <c r="BH59" i="13"/>
  <c r="AR84" i="10"/>
  <c r="BD70" i="14"/>
  <c r="BL61" i="13"/>
  <c r="AX123" i="15"/>
  <c r="AD60" i="13"/>
  <c r="AX87" i="13"/>
  <c r="BM89" i="5"/>
  <c r="AQ77" i="12"/>
  <c r="BG96" i="15"/>
  <c r="BF135" i="5"/>
  <c r="BD148" i="5"/>
  <c r="BV69" i="15"/>
  <c r="AB137" i="15"/>
  <c r="BS77" i="10"/>
  <c r="AZ117" i="10"/>
  <c r="BA130" i="15"/>
  <c r="BI102" i="10"/>
  <c r="AC89" i="10"/>
  <c r="BP140" i="15"/>
  <c r="BB95" i="12"/>
  <c r="BB137" i="15"/>
  <c r="BD79" i="13"/>
  <c r="AC64" i="12"/>
  <c r="BD78" i="15"/>
  <c r="BC106" i="15"/>
  <c r="BM126" i="10"/>
  <c r="BD88" i="14"/>
  <c r="AD119" i="15"/>
  <c r="BA104" i="12"/>
  <c r="AJ152" i="12"/>
  <c r="BR88" i="10"/>
  <c r="AF138" i="13"/>
  <c r="BE98" i="12"/>
  <c r="BC109" i="5"/>
  <c r="AB142" i="14"/>
  <c r="BP153" i="10"/>
  <c r="AT80" i="5"/>
  <c r="BQ98" i="14"/>
  <c r="AW90" i="10"/>
  <c r="AP58" i="14"/>
  <c r="BV91" i="13"/>
  <c r="AO99" i="12"/>
  <c r="BV75" i="15"/>
  <c r="AK130" i="15"/>
  <c r="AB90" i="13"/>
  <c r="AQ104" i="14"/>
  <c r="BR150" i="13"/>
  <c r="BQ129" i="12"/>
  <c r="BQ139" i="5"/>
  <c r="BH100" i="12"/>
  <c r="AS93" i="5"/>
  <c r="AN81" i="10"/>
  <c r="BD59" i="12"/>
  <c r="AS94" i="5"/>
  <c r="BV95" i="14"/>
  <c r="BL125" i="14"/>
  <c r="AI75" i="15"/>
  <c r="AT84" i="5"/>
  <c r="AI125" i="14"/>
  <c r="AI108" i="12"/>
  <c r="BK86" i="12"/>
  <c r="AD129" i="15"/>
  <c r="AO77" i="12"/>
  <c r="AV152" i="15"/>
  <c r="AM114" i="15"/>
  <c r="BH90" i="12"/>
  <c r="AK74" i="10"/>
  <c r="BV141" i="15"/>
  <c r="BH102" i="15"/>
  <c r="AL109" i="12"/>
  <c r="AI69" i="15"/>
  <c r="BH70" i="13"/>
  <c r="BQ153" i="13"/>
  <c r="AZ82" i="13"/>
  <c r="AD80" i="15"/>
  <c r="AH77" i="15"/>
  <c r="AH113" i="12"/>
  <c r="AM109" i="15"/>
  <c r="BV92" i="5"/>
  <c r="AQ81" i="5"/>
  <c r="AW129" i="12"/>
  <c r="AT125" i="12"/>
  <c r="BS104" i="13"/>
  <c r="AJ147" i="10"/>
  <c r="BO85" i="5"/>
  <c r="BO147" i="14"/>
  <c r="AL111" i="12"/>
  <c r="BF56" i="14"/>
  <c r="AL99" i="5"/>
  <c r="AP107" i="13"/>
  <c r="AP81" i="13"/>
  <c r="AP85" i="12"/>
  <c r="BE111" i="5"/>
  <c r="AI73" i="13"/>
  <c r="AY87" i="14"/>
  <c r="AX77" i="15"/>
  <c r="BL98" i="15"/>
  <c r="BP85" i="14"/>
  <c r="BI101" i="15"/>
  <c r="BE56" i="13"/>
  <c r="BR94" i="14"/>
  <c r="AC87" i="12"/>
  <c r="BP78" i="13"/>
  <c r="AM56" i="10"/>
  <c r="AG118" i="5"/>
  <c r="BD113" i="15"/>
  <c r="AP55" i="5"/>
  <c r="AF82" i="5"/>
  <c r="AM123" i="14"/>
  <c r="BJ70" i="13"/>
  <c r="AR146" i="14"/>
  <c r="BU76" i="10"/>
  <c r="BS153" i="14"/>
  <c r="AZ116" i="5"/>
  <c r="AY132" i="13"/>
  <c r="AK143" i="14"/>
  <c r="BL103" i="12"/>
  <c r="BR79" i="13"/>
  <c r="AT73" i="13"/>
  <c r="AH134" i="14"/>
  <c r="AC154" i="12"/>
  <c r="BS80" i="14"/>
  <c r="AE86" i="10"/>
  <c r="AS149" i="15"/>
  <c r="BU131" i="14"/>
  <c r="BK136" i="13"/>
  <c r="AL106" i="13"/>
  <c r="AO117" i="12"/>
  <c r="AJ105" i="15"/>
  <c r="BJ60" i="13"/>
  <c r="BS64" i="14"/>
  <c r="BE101" i="5"/>
  <c r="BB64" i="12"/>
  <c r="AN152" i="10"/>
  <c r="AP78" i="13"/>
  <c r="BJ75" i="14"/>
  <c r="BR112" i="10"/>
  <c r="BS91" i="10"/>
  <c r="BD85" i="12"/>
  <c r="AN70" i="13"/>
  <c r="AD59" i="15"/>
  <c r="AK120" i="13"/>
  <c r="BP138" i="13"/>
  <c r="AN128" i="13"/>
  <c r="AZ148" i="15"/>
  <c r="AG62" i="12"/>
  <c r="BA89" i="5"/>
  <c r="BD104" i="14"/>
  <c r="BF150" i="12"/>
  <c r="AM95" i="12"/>
  <c r="AO92" i="5"/>
  <c r="AO87" i="15"/>
  <c r="BT105" i="13"/>
  <c r="AB57" i="15"/>
  <c r="AU60" i="12"/>
  <c r="BR87" i="13"/>
  <c r="BJ95" i="10"/>
  <c r="AD115" i="12"/>
  <c r="BG98" i="5"/>
  <c r="AG114" i="14"/>
  <c r="AE89" i="14"/>
  <c r="AR119" i="14"/>
  <c r="AC151" i="14"/>
  <c r="AL148" i="12"/>
  <c r="BV152" i="15"/>
  <c r="BQ92" i="10"/>
  <c r="BT96" i="10"/>
  <c r="BC89" i="15"/>
  <c r="AX113" i="5"/>
  <c r="BL130" i="12"/>
  <c r="BF130" i="12"/>
  <c r="AR89" i="15"/>
  <c r="AB123" i="14"/>
  <c r="AP136" i="10"/>
  <c r="BJ130" i="13"/>
  <c r="AB55" i="12"/>
  <c r="AJ86" i="12"/>
  <c r="BT135" i="15"/>
  <c r="AX151" i="5"/>
  <c r="AC148" i="5"/>
  <c r="AX136" i="12"/>
  <c r="BM107" i="15"/>
  <c r="AU131" i="13"/>
  <c r="AP72" i="5"/>
  <c r="AQ102" i="13"/>
  <c r="BA67" i="14"/>
  <c r="BO149" i="5"/>
  <c r="AB88" i="14"/>
  <c r="AY63" i="15"/>
  <c r="AX130" i="10"/>
  <c r="BA60" i="12"/>
  <c r="AX146" i="10"/>
  <c r="BP110" i="10"/>
  <c r="BP97" i="10"/>
  <c r="AK75" i="5"/>
  <c r="BP126" i="15"/>
  <c r="BO112" i="10"/>
  <c r="BM71" i="10"/>
  <c r="AQ85" i="13"/>
  <c r="AV75" i="15"/>
  <c r="BF115" i="10"/>
  <c r="BO101" i="15"/>
  <c r="BG90" i="10"/>
  <c r="BM68" i="14"/>
  <c r="BS114" i="13"/>
  <c r="AQ150" i="15"/>
  <c r="AX97" i="13"/>
  <c r="AS146" i="15"/>
  <c r="AS82" i="12"/>
  <c r="BP138" i="12"/>
  <c r="AT93" i="10"/>
  <c r="BC126" i="10"/>
  <c r="AL120" i="15"/>
  <c r="BH152" i="13"/>
  <c r="AY124" i="13"/>
  <c r="AV64" i="13"/>
  <c r="BV60" i="10"/>
  <c r="BO82" i="5"/>
  <c r="AC126" i="13"/>
  <c r="AB132" i="10"/>
  <c r="AB143" i="5"/>
  <c r="BH91" i="10"/>
  <c r="BD62" i="15"/>
  <c r="BI138" i="12"/>
  <c r="BR61" i="13"/>
  <c r="AJ144" i="13"/>
  <c r="AH91" i="13"/>
  <c r="AP87" i="14"/>
  <c r="AC102" i="15"/>
  <c r="AM109" i="13"/>
  <c r="AR129" i="14"/>
  <c r="AB78" i="5"/>
  <c r="AB105" i="10"/>
  <c r="BA134" i="15"/>
  <c r="AO74" i="12"/>
  <c r="AS82" i="14"/>
  <c r="BV137" i="15"/>
  <c r="BP101" i="15"/>
  <c r="BC103" i="13"/>
  <c r="AZ103" i="13"/>
  <c r="BJ63" i="13"/>
  <c r="AE58" i="14"/>
  <c r="BH98" i="10"/>
  <c r="AB125" i="5"/>
  <c r="AJ139" i="10"/>
  <c r="AW83" i="5"/>
  <c r="BG63" i="15"/>
  <c r="AK84" i="14"/>
  <c r="BJ143" i="15"/>
  <c r="AS125" i="12"/>
  <c r="AJ104" i="14"/>
  <c r="AG84" i="13"/>
  <c r="BE89" i="14"/>
  <c r="AU96" i="15"/>
  <c r="BF124" i="12"/>
  <c r="AF78" i="13"/>
  <c r="AO108" i="15"/>
  <c r="BO70" i="5"/>
  <c r="AZ133" i="13"/>
  <c r="AX110" i="10"/>
  <c r="BB149" i="15"/>
  <c r="BL60" i="13"/>
  <c r="BH63" i="14"/>
  <c r="AR103" i="5"/>
  <c r="BT91" i="15"/>
  <c r="BQ140" i="13"/>
  <c r="AK57" i="5"/>
  <c r="BA61" i="12"/>
  <c r="AO93" i="13"/>
  <c r="BI132" i="10"/>
  <c r="AJ77" i="12"/>
  <c r="BP105" i="14"/>
  <c r="BB95" i="14"/>
  <c r="AN126" i="15"/>
  <c r="AJ124" i="15"/>
  <c r="BN130" i="14"/>
  <c r="AH69" i="15"/>
  <c r="AX124" i="12"/>
  <c r="AW144" i="15"/>
  <c r="BH147" i="12"/>
  <c r="BN149" i="14"/>
  <c r="BS76" i="5"/>
  <c r="AD93" i="13"/>
  <c r="AZ112" i="10"/>
  <c r="AH72" i="15"/>
  <c r="BS56" i="13"/>
  <c r="AO74" i="15"/>
  <c r="AG56" i="12"/>
  <c r="AO134" i="13"/>
  <c r="AW79" i="15"/>
  <c r="AH111" i="15"/>
  <c r="AT149" i="15"/>
  <c r="BP116" i="5"/>
  <c r="BI109" i="10"/>
  <c r="AS119" i="14"/>
  <c r="BU129" i="12"/>
  <c r="BV65" i="15"/>
  <c r="BK67" i="5"/>
  <c r="AX106" i="14"/>
  <c r="AG145" i="12"/>
  <c r="BM84" i="12"/>
  <c r="BQ107" i="14"/>
  <c r="AQ98" i="12"/>
  <c r="BD131" i="15"/>
  <c r="AN94" i="12"/>
  <c r="BO94" i="13"/>
  <c r="AG154" i="10"/>
  <c r="BT130" i="13"/>
  <c r="BG81" i="5"/>
  <c r="BI137" i="14"/>
  <c r="BC83" i="15"/>
  <c r="AB76" i="14"/>
  <c r="BI63" i="13"/>
  <c r="AF74" i="13"/>
  <c r="BM150" i="15"/>
  <c r="BD116" i="10"/>
  <c r="AN101" i="12"/>
  <c r="AG99" i="5"/>
  <c r="AQ149" i="15"/>
  <c r="BD96" i="13"/>
  <c r="AL74" i="5"/>
  <c r="BO146" i="12"/>
  <c r="BD62" i="13"/>
  <c r="BU109" i="12"/>
  <c r="BT132" i="10"/>
  <c r="BN128" i="14"/>
  <c r="AU90" i="10"/>
  <c r="BQ82" i="5"/>
  <c r="BO118" i="10"/>
  <c r="AU99" i="5"/>
  <c r="BI61" i="12"/>
  <c r="AZ56" i="10"/>
  <c r="AO87" i="5"/>
  <c r="BM131" i="12"/>
  <c r="AU128" i="5"/>
  <c r="BB74" i="10"/>
  <c r="AE56" i="12"/>
  <c r="AI141" i="10"/>
  <c r="AK106" i="15"/>
  <c r="AG71" i="10"/>
  <c r="AV154" i="10"/>
  <c r="BR72" i="14"/>
  <c r="AM101" i="14"/>
  <c r="AF151" i="12"/>
  <c r="AH57" i="5"/>
  <c r="BP152" i="10"/>
  <c r="AC124" i="14"/>
  <c r="AC139" i="12"/>
  <c r="BQ74" i="15"/>
  <c r="AK71" i="5"/>
  <c r="BB125" i="14"/>
  <c r="AU152" i="14"/>
  <c r="AC58" i="14"/>
  <c r="AD95" i="14"/>
  <c r="BS99" i="5"/>
  <c r="AH83" i="13"/>
  <c r="AC106" i="12"/>
  <c r="BP76" i="12"/>
  <c r="AY100" i="12"/>
  <c r="AI126" i="15"/>
  <c r="AH102" i="15"/>
  <c r="BE125" i="12"/>
  <c r="AS58" i="10"/>
  <c r="BM81" i="14"/>
  <c r="AD112" i="10"/>
  <c r="BL64" i="10"/>
  <c r="AS128" i="14"/>
  <c r="AE154" i="13"/>
  <c r="BN149" i="10"/>
  <c r="BN98" i="14"/>
  <c r="BH82" i="14"/>
  <c r="AT85" i="14"/>
  <c r="AT137" i="12"/>
  <c r="AN123" i="5"/>
  <c r="AD107" i="13"/>
  <c r="AD96" i="10"/>
  <c r="AT153" i="5"/>
  <c r="AG110" i="13"/>
  <c r="AM119" i="15"/>
  <c r="AJ132" i="14"/>
  <c r="AN82" i="10"/>
  <c r="BT110" i="13"/>
  <c r="BD94" i="10"/>
  <c r="BU118" i="13"/>
  <c r="AQ123" i="12"/>
  <c r="AV70" i="5"/>
  <c r="AK73" i="14"/>
  <c r="BG102" i="15"/>
  <c r="BJ77" i="10"/>
  <c r="BR139" i="12"/>
  <c r="BR94" i="12"/>
  <c r="BF76" i="5"/>
  <c r="BC67" i="13"/>
  <c r="AQ61" i="12"/>
  <c r="BG62" i="10"/>
  <c r="BO143" i="12"/>
  <c r="BE105" i="12"/>
  <c r="BH57" i="14"/>
  <c r="BE150" i="15"/>
  <c r="AP86" i="10"/>
  <c r="BU63" i="12"/>
  <c r="AR77" i="15"/>
  <c r="AN107" i="5"/>
  <c r="AK122" i="12"/>
  <c r="BN72" i="12"/>
  <c r="AJ144" i="14"/>
  <c r="BO130" i="13"/>
  <c r="BS87" i="13"/>
  <c r="AD106" i="14"/>
  <c r="BO78" i="5"/>
  <c r="AS97" i="14"/>
  <c r="AU64" i="5"/>
  <c r="AU79" i="10"/>
  <c r="AD129" i="5"/>
  <c r="AW150" i="5"/>
  <c r="AJ84" i="13"/>
  <c r="BU121" i="10"/>
  <c r="BK90" i="5"/>
  <c r="BF87" i="10"/>
  <c r="AD120" i="5"/>
  <c r="AX56" i="10"/>
  <c r="AE91" i="14"/>
  <c r="BU84" i="5"/>
  <c r="AD90" i="14"/>
  <c r="AX103" i="15"/>
  <c r="BF86" i="12"/>
  <c r="AD105" i="12"/>
  <c r="AI147" i="14"/>
  <c r="BI154" i="13"/>
  <c r="AF122" i="13"/>
  <c r="AI107" i="5"/>
  <c r="AX85" i="12"/>
  <c r="BN139" i="13"/>
  <c r="BF104" i="10"/>
  <c r="AZ132" i="12"/>
  <c r="AK91" i="13"/>
  <c r="AE109" i="10"/>
  <c r="AV124" i="10"/>
  <c r="AM148" i="13"/>
  <c r="AB100" i="10"/>
  <c r="BI137" i="5"/>
  <c r="BQ79" i="12"/>
  <c r="AN88" i="5"/>
  <c r="BP111" i="5"/>
  <c r="AV95" i="10"/>
  <c r="AN143" i="14"/>
  <c r="BM131" i="13"/>
  <c r="BI146" i="5"/>
  <c r="BR104" i="5"/>
  <c r="AX118" i="15"/>
  <c r="AF139" i="15"/>
  <c r="BO102" i="13"/>
  <c r="BR148" i="13"/>
  <c r="AU143" i="13"/>
  <c r="BF121" i="5"/>
  <c r="AB64" i="15"/>
  <c r="AQ85" i="14"/>
  <c r="AS96" i="15"/>
  <c r="BQ116" i="12"/>
  <c r="BM144" i="5"/>
  <c r="BG65" i="15"/>
  <c r="BA97" i="12"/>
  <c r="AT94" i="13"/>
  <c r="AG110" i="12"/>
  <c r="BD123" i="15"/>
  <c r="BD150" i="5"/>
  <c r="BM64" i="12"/>
  <c r="BL120" i="15"/>
  <c r="AZ141" i="10"/>
  <c r="BB81" i="15"/>
  <c r="BK84" i="10"/>
  <c r="BP138" i="15"/>
  <c r="AW125" i="5"/>
  <c r="AY124" i="5"/>
  <c r="AK62" i="5"/>
  <c r="AN106" i="13"/>
  <c r="BU135" i="5"/>
  <c r="BO96" i="10"/>
  <c r="AL114" i="12"/>
  <c r="BE139" i="12"/>
  <c r="AM67" i="10"/>
  <c r="BU78" i="13"/>
  <c r="AR76" i="5"/>
  <c r="AD105" i="15"/>
  <c r="AG79" i="14"/>
  <c r="BT90" i="13"/>
  <c r="BO94" i="12"/>
  <c r="AS114" i="15"/>
  <c r="AR154" i="10"/>
  <c r="AZ65" i="14"/>
  <c r="BP81" i="5"/>
  <c r="AB75" i="13"/>
  <c r="AK111" i="14"/>
  <c r="AG146" i="5"/>
  <c r="BO134" i="12"/>
  <c r="BU113" i="5"/>
  <c r="BJ131" i="10"/>
  <c r="AJ67" i="14"/>
  <c r="BO136" i="5"/>
  <c r="BH136" i="10"/>
  <c r="AW80" i="12"/>
  <c r="BM116" i="14"/>
  <c r="AF89" i="15"/>
  <c r="BV103" i="5"/>
  <c r="BA97" i="15"/>
  <c r="BE64" i="13"/>
  <c r="AR140" i="14"/>
  <c r="BM135" i="13"/>
  <c r="BE109" i="13"/>
  <c r="AK96" i="15"/>
  <c r="BH73" i="15"/>
  <c r="AG114" i="5"/>
  <c r="BP67" i="12"/>
  <c r="AD106" i="12"/>
  <c r="BT59" i="12"/>
  <c r="BD74" i="12"/>
  <c r="AX56" i="14"/>
  <c r="AF142" i="12"/>
  <c r="BH62" i="14"/>
  <c r="BU70" i="15"/>
  <c r="BH149" i="13"/>
  <c r="AC74" i="14"/>
  <c r="AX107" i="12"/>
  <c r="BN118" i="5"/>
  <c r="AL83" i="14"/>
  <c r="BU143" i="5"/>
  <c r="AZ59" i="12"/>
  <c r="BF56" i="15"/>
  <c r="AL95" i="12"/>
  <c r="BA145" i="5"/>
  <c r="AG60" i="12"/>
  <c r="AC70" i="14"/>
  <c r="BS97" i="12"/>
  <c r="AO145" i="12"/>
  <c r="BR83" i="10"/>
  <c r="BK62" i="10"/>
  <c r="AS116" i="14"/>
  <c r="AH137" i="13"/>
  <c r="AO122" i="5"/>
  <c r="AO114" i="15"/>
  <c r="BU153" i="14"/>
  <c r="AC93" i="12"/>
  <c r="AD139" i="14"/>
  <c r="AX65" i="10"/>
  <c r="BM113" i="13"/>
  <c r="BN87" i="10"/>
  <c r="AI67" i="13"/>
  <c r="BU98" i="14"/>
  <c r="AV134" i="14"/>
  <c r="BR120" i="10"/>
  <c r="BV125" i="15"/>
  <c r="AT120" i="14"/>
  <c r="AD140" i="13"/>
  <c r="AX85" i="14"/>
  <c r="BI92" i="14"/>
  <c r="AD146" i="14"/>
  <c r="AJ70" i="5"/>
  <c r="BJ98" i="10"/>
  <c r="AD56" i="14"/>
  <c r="AH70" i="13"/>
  <c r="BR82" i="14"/>
  <c r="BS113" i="14"/>
  <c r="AG127" i="12"/>
  <c r="BH69" i="13"/>
  <c r="BH134" i="15"/>
  <c r="AJ85" i="13"/>
  <c r="BH153" i="14"/>
  <c r="AD100" i="10"/>
  <c r="BL121" i="15"/>
  <c r="BQ90" i="13"/>
  <c r="BO81" i="15"/>
  <c r="BO139" i="13"/>
  <c r="AU147" i="10"/>
  <c r="BD76" i="14"/>
  <c r="AU77" i="5"/>
  <c r="AX153" i="12"/>
  <c r="AD55" i="12"/>
  <c r="BV62" i="10"/>
  <c r="AM97" i="15"/>
  <c r="BH107" i="5"/>
  <c r="AT63" i="12"/>
  <c r="AD114" i="5"/>
  <c r="BN133" i="13"/>
  <c r="AJ137" i="5"/>
  <c r="AI84" i="10"/>
  <c r="AQ132" i="13"/>
  <c r="BC119" i="10"/>
  <c r="BI118" i="10"/>
  <c r="BP100" i="12"/>
  <c r="AC94" i="13"/>
  <c r="BD64" i="12"/>
  <c r="AO124" i="12"/>
  <c r="AO74" i="13"/>
  <c r="AJ102" i="15"/>
  <c r="BA128" i="14"/>
  <c r="AX139" i="13"/>
  <c r="AK107" i="14"/>
  <c r="AF69" i="5"/>
  <c r="BD125" i="15"/>
  <c r="AU119" i="5"/>
  <c r="BT110" i="15"/>
  <c r="BL69" i="10"/>
  <c r="AJ71" i="10"/>
  <c r="BG105" i="15"/>
  <c r="AR56" i="15"/>
  <c r="AI149" i="14"/>
  <c r="AR70" i="10"/>
  <c r="AF71" i="10"/>
  <c r="AU145" i="13"/>
  <c r="BM124" i="10"/>
  <c r="BL114" i="14"/>
  <c r="BD133" i="5"/>
  <c r="AV150" i="13"/>
  <c r="BA136" i="15"/>
  <c r="BM99" i="10"/>
  <c r="AR122" i="10"/>
  <c r="BP94" i="10"/>
  <c r="BU73" i="15"/>
  <c r="BD116" i="15"/>
  <c r="BC127" i="10"/>
  <c r="AJ68" i="12"/>
  <c r="BL107" i="13"/>
  <c r="AI71" i="5"/>
  <c r="AY102" i="15"/>
  <c r="BT130" i="10"/>
  <c r="BQ103" i="13"/>
  <c r="AH68" i="14"/>
  <c r="BI114" i="13"/>
  <c r="AZ84" i="14"/>
  <c r="AK77" i="12"/>
  <c r="AH67" i="13"/>
  <c r="AU126" i="12"/>
  <c r="BO68" i="12"/>
  <c r="AL57" i="10"/>
  <c r="BS149" i="14"/>
  <c r="BD57" i="14"/>
  <c r="AM113" i="14"/>
  <c r="BM133" i="10"/>
  <c r="BB71" i="14"/>
  <c r="BU78" i="5"/>
  <c r="AK72" i="12"/>
  <c r="AM115" i="5"/>
  <c r="BL113" i="15"/>
  <c r="AH119" i="14"/>
  <c r="AT124" i="13"/>
  <c r="BF57" i="12"/>
  <c r="AV72" i="12"/>
  <c r="BT61" i="5"/>
  <c r="AC61" i="5"/>
  <c r="BH152" i="10"/>
  <c r="BR154" i="14"/>
  <c r="AE142" i="15"/>
  <c r="BS74" i="15"/>
  <c r="AF86" i="14"/>
  <c r="BM133" i="13"/>
  <c r="BK142" i="5"/>
  <c r="AD85" i="10"/>
  <c r="AW139" i="15"/>
  <c r="BO136" i="13"/>
  <c r="AX60" i="13"/>
  <c r="AX58" i="14"/>
  <c r="BP60" i="10"/>
  <c r="AP115" i="15"/>
  <c r="AL127" i="15"/>
  <c r="BP110" i="15"/>
  <c r="AB133" i="13"/>
  <c r="BG103" i="12"/>
  <c r="AO123" i="15"/>
  <c r="AS56" i="12"/>
  <c r="BE126" i="13"/>
  <c r="AB101" i="13"/>
  <c r="AH118" i="15"/>
  <c r="BM56" i="15"/>
  <c r="BJ149" i="14"/>
  <c r="BB98" i="13"/>
  <c r="AL134" i="13"/>
  <c r="BB106" i="12"/>
  <c r="AT98" i="15"/>
  <c r="BT99" i="12"/>
  <c r="BB61" i="15"/>
  <c r="BA62" i="12"/>
  <c r="AR93" i="5"/>
  <c r="BU154" i="12"/>
  <c r="AR73" i="15"/>
  <c r="AJ87" i="14"/>
  <c r="BF83" i="5"/>
  <c r="AH105" i="15"/>
  <c r="BC107" i="10"/>
  <c r="BS114" i="12"/>
  <c r="BH88" i="5"/>
  <c r="AY68" i="10"/>
  <c r="AW95" i="13"/>
  <c r="BV118" i="5"/>
  <c r="AI130" i="12"/>
  <c r="AI117" i="10"/>
  <c r="AN134" i="10"/>
  <c r="AS88" i="15"/>
  <c r="AW103" i="14"/>
  <c r="BU64" i="13"/>
  <c r="AE56" i="13"/>
  <c r="AZ102" i="15"/>
  <c r="AK61" i="13"/>
  <c r="BV77" i="10"/>
  <c r="BI56" i="12"/>
  <c r="BK114" i="5"/>
  <c r="AN142" i="14"/>
  <c r="AR64" i="14"/>
  <c r="BM70" i="12"/>
  <c r="BB115" i="15"/>
  <c r="AC147" i="15"/>
  <c r="AK132" i="14"/>
  <c r="BJ118" i="10"/>
  <c r="AC98" i="10"/>
  <c r="BC104" i="5"/>
  <c r="AI59" i="13"/>
  <c r="AS153" i="5"/>
  <c r="AK58" i="13"/>
  <c r="AR105" i="12"/>
  <c r="AY85" i="5"/>
  <c r="AT64" i="15"/>
  <c r="AM97" i="10"/>
  <c r="BF77" i="13"/>
  <c r="BQ89" i="5"/>
  <c r="BT96" i="12"/>
  <c r="AF147" i="5"/>
  <c r="BB148" i="14"/>
  <c r="AZ113" i="5"/>
  <c r="AN91" i="5"/>
  <c r="BC147" i="12"/>
  <c r="AB144" i="5"/>
  <c r="BA128" i="13"/>
  <c r="BN93" i="12"/>
  <c r="BI134" i="14"/>
  <c r="AW68" i="15"/>
  <c r="AC83" i="13"/>
  <c r="AE125" i="13"/>
  <c r="AR151" i="13"/>
  <c r="AR88" i="5"/>
  <c r="AU62" i="5"/>
  <c r="BN100" i="5"/>
  <c r="BE65" i="5"/>
  <c r="AN99" i="12"/>
  <c r="AX100" i="15"/>
  <c r="BD121" i="10"/>
  <c r="AH113" i="13"/>
  <c r="BM81" i="10"/>
  <c r="AI79" i="15"/>
  <c r="BT108" i="13"/>
  <c r="BC141" i="12"/>
  <c r="BV79" i="5"/>
  <c r="BJ125" i="14"/>
  <c r="BB153" i="12"/>
  <c r="AS95" i="10"/>
  <c r="BE78" i="12"/>
  <c r="AY61" i="13"/>
  <c r="BK138" i="10"/>
  <c r="AS114" i="5"/>
  <c r="BA136" i="5"/>
  <c r="AX120" i="5"/>
  <c r="BB149" i="10"/>
  <c r="AF112" i="10"/>
  <c r="BB142" i="14"/>
  <c r="AN123" i="15"/>
  <c r="AB63" i="15"/>
  <c r="BH94" i="5"/>
  <c r="BI79" i="10"/>
  <c r="AR144" i="15"/>
  <c r="AV151" i="14"/>
  <c r="BT105" i="12"/>
  <c r="BM73" i="13"/>
  <c r="BF78" i="14"/>
  <c r="AY63" i="5"/>
  <c r="AX84" i="14"/>
  <c r="BR71" i="13"/>
  <c r="BH63" i="15"/>
  <c r="BD110" i="15"/>
  <c r="AV124" i="5"/>
  <c r="AX134" i="5"/>
  <c r="BE114" i="13"/>
  <c r="BL105" i="14"/>
  <c r="BK136" i="12"/>
  <c r="BQ143" i="15"/>
  <c r="BQ106" i="15"/>
  <c r="BD108" i="14"/>
  <c r="AB77" i="14"/>
  <c r="AG151" i="13"/>
  <c r="AH65" i="13"/>
  <c r="AG136" i="10"/>
  <c r="BG126" i="14"/>
  <c r="AG88" i="5"/>
  <c r="BN120" i="5"/>
  <c r="AP134" i="12"/>
  <c r="BU69" i="13"/>
  <c r="AZ75" i="10"/>
  <c r="AM134" i="15"/>
  <c r="BM65" i="10"/>
  <c r="AH84" i="12"/>
  <c r="AM140" i="5"/>
  <c r="AT132" i="5"/>
  <c r="AQ154" i="10"/>
  <c r="AF65" i="15"/>
  <c r="AL112" i="12"/>
  <c r="BA105" i="5"/>
  <c r="AI140" i="10"/>
  <c r="AV115" i="14"/>
  <c r="BO125" i="12"/>
  <c r="AN114" i="13"/>
  <c r="BB140" i="12"/>
  <c r="BH97" i="5"/>
  <c r="BG101" i="10"/>
  <c r="AW151" i="14"/>
  <c r="BI104" i="13"/>
  <c r="AW79" i="13"/>
  <c r="BO65" i="5"/>
  <c r="AX73" i="13"/>
  <c r="BS146" i="14"/>
  <c r="BI137" i="13"/>
  <c r="BS100" i="10"/>
  <c r="BH153" i="12"/>
  <c r="AR116" i="14"/>
  <c r="AL59" i="10"/>
  <c r="AI137" i="10"/>
  <c r="AN145" i="14"/>
  <c r="AU85" i="5"/>
  <c r="BV57" i="10"/>
  <c r="BM102" i="15"/>
  <c r="BO116" i="15"/>
  <c r="AN149" i="12"/>
  <c r="BS141" i="13"/>
  <c r="AG121" i="13"/>
  <c r="AU148" i="15"/>
  <c r="AV101" i="15"/>
  <c r="BC124" i="13"/>
  <c r="AO147" i="12"/>
  <c r="AM116" i="15"/>
  <c r="AN133" i="5"/>
  <c r="AY86" i="15"/>
  <c r="BH57" i="13"/>
  <c r="BE82" i="5"/>
  <c r="AH87" i="14"/>
  <c r="BJ101" i="5"/>
  <c r="BV81" i="12"/>
  <c r="BD72" i="15"/>
  <c r="BM74" i="12"/>
  <c r="BL76" i="10"/>
  <c r="AD140" i="12"/>
  <c r="BG153" i="5"/>
  <c r="BC97" i="12"/>
  <c r="BI72" i="12"/>
  <c r="BO76" i="14"/>
  <c r="AI85" i="13"/>
  <c r="AF133" i="10"/>
  <c r="AM152" i="13"/>
  <c r="AW144" i="13"/>
  <c r="AW61" i="13"/>
  <c r="AY57" i="14"/>
  <c r="BV132" i="14"/>
  <c r="AG69" i="12"/>
  <c r="AI115" i="12"/>
  <c r="BK142" i="13"/>
  <c r="BT91" i="13"/>
  <c r="BR86" i="15"/>
  <c r="AE113" i="15"/>
  <c r="BS93" i="10"/>
  <c r="AG91" i="5"/>
  <c r="AC129" i="15"/>
  <c r="BE109" i="14"/>
  <c r="BI136" i="5"/>
  <c r="AZ126" i="10"/>
  <c r="BE125" i="10"/>
  <c r="BL68" i="15"/>
  <c r="AK76" i="5"/>
  <c r="BK95" i="12"/>
  <c r="BP128" i="14"/>
  <c r="AM148" i="12"/>
  <c r="AM57" i="12"/>
  <c r="AQ95" i="15"/>
  <c r="AE151" i="13"/>
  <c r="BA133" i="14"/>
  <c r="BA150" i="12"/>
  <c r="AQ64" i="12"/>
  <c r="AR57" i="10"/>
  <c r="AJ132" i="5"/>
  <c r="BH102" i="14"/>
  <c r="AT136" i="13"/>
  <c r="AU56" i="14"/>
  <c r="AS133" i="13"/>
  <c r="BQ132" i="5"/>
  <c r="BD135" i="14"/>
  <c r="AP96" i="13"/>
  <c r="BS72" i="14"/>
  <c r="BQ131" i="13"/>
  <c r="AT78" i="5"/>
  <c r="BQ76" i="15"/>
  <c r="AR153" i="13"/>
  <c r="BR137" i="15"/>
  <c r="BU65" i="14"/>
  <c r="AR154" i="5"/>
  <c r="BS101" i="5"/>
  <c r="BS71" i="14"/>
  <c r="BQ97" i="5"/>
  <c r="AW145" i="14"/>
  <c r="AT80" i="14"/>
  <c r="AM88" i="10"/>
  <c r="AO85" i="14"/>
  <c r="BT108" i="15"/>
  <c r="AC135" i="13"/>
  <c r="BU144" i="10"/>
  <c r="BN104" i="5"/>
  <c r="BR124" i="5"/>
  <c r="AM69" i="15"/>
  <c r="BF121" i="12"/>
  <c r="BU112" i="5"/>
  <c r="AK87" i="10"/>
  <c r="AD75" i="13"/>
  <c r="AQ64" i="13"/>
  <c r="AP98" i="10"/>
  <c r="AB139" i="5"/>
  <c r="AM114" i="10"/>
  <c r="AT106" i="5"/>
  <c r="AQ116" i="5"/>
  <c r="AD72" i="13"/>
  <c r="AI106" i="12"/>
  <c r="BK66" i="15"/>
  <c r="AP68" i="15"/>
  <c r="BS92" i="13"/>
  <c r="AJ125" i="12"/>
  <c r="BG148" i="10"/>
  <c r="BB141" i="14"/>
  <c r="AE101" i="15"/>
  <c r="BM78" i="15"/>
  <c r="AX92" i="15"/>
  <c r="BV153" i="13"/>
  <c r="AG103" i="12"/>
  <c r="AT105" i="15"/>
  <c r="BF144" i="5"/>
  <c r="AB146" i="14"/>
  <c r="AX128" i="13"/>
  <c r="AN113" i="5"/>
  <c r="BT86" i="10"/>
  <c r="BB135" i="10"/>
  <c r="BP130" i="15"/>
  <c r="AH87" i="12"/>
  <c r="AE110" i="13"/>
  <c r="BC148" i="12"/>
  <c r="AN153" i="12"/>
  <c r="BL95" i="12"/>
  <c r="AS86" i="14"/>
  <c r="BL107" i="12"/>
  <c r="BC68" i="13"/>
  <c r="AB79" i="10"/>
  <c r="AV80" i="10"/>
  <c r="AM101" i="5"/>
  <c r="AZ126" i="5"/>
  <c r="BG152" i="12"/>
  <c r="AO58" i="15"/>
  <c r="AV105" i="15"/>
  <c r="BR84" i="13"/>
  <c r="BD138" i="10"/>
  <c r="BE114" i="10"/>
  <c r="AL130" i="12"/>
  <c r="AU133" i="12"/>
  <c r="BL96" i="10"/>
  <c r="AR119" i="5"/>
  <c r="AR74" i="12"/>
  <c r="BT121" i="10"/>
  <c r="BA106" i="10"/>
  <c r="BI59" i="10"/>
  <c r="AN112" i="12"/>
  <c r="AO63" i="13"/>
  <c r="AH149" i="10"/>
  <c r="BH108" i="5"/>
  <c r="AK80" i="10"/>
  <c r="AO147" i="10"/>
  <c r="BF135" i="12"/>
  <c r="BL145" i="12"/>
  <c r="AE126" i="12"/>
  <c r="AC149" i="5"/>
  <c r="BC121" i="10"/>
  <c r="AJ95" i="5"/>
  <c r="AN153" i="14"/>
  <c r="BL101" i="15"/>
  <c r="AN66" i="15"/>
  <c r="AL91" i="13"/>
  <c r="BI120" i="12"/>
  <c r="BA81" i="5"/>
  <c r="BG147" i="14"/>
  <c r="AB129" i="12"/>
  <c r="AJ121" i="12"/>
  <c r="AF92" i="14"/>
  <c r="AF63" i="14"/>
  <c r="BG62" i="5"/>
  <c r="BT137" i="12"/>
  <c r="BV72" i="13"/>
  <c r="AY134" i="14"/>
  <c r="AM138" i="13"/>
  <c r="BO148" i="5"/>
  <c r="AI152" i="5"/>
  <c r="AL72" i="5"/>
  <c r="BJ116" i="14"/>
  <c r="AL136" i="10"/>
  <c r="AO94" i="15"/>
  <c r="AN85" i="5"/>
  <c r="BC125" i="5"/>
  <c r="BL79" i="15"/>
  <c r="AR81" i="5"/>
  <c r="AX68" i="13"/>
  <c r="AC84" i="12"/>
  <c r="BN71" i="10"/>
  <c r="BN119" i="12"/>
  <c r="AT69" i="12"/>
  <c r="BQ124" i="10"/>
  <c r="BG75" i="13"/>
  <c r="AW91" i="13"/>
  <c r="BP72" i="13"/>
  <c r="AF84" i="5"/>
  <c r="AY99" i="14"/>
  <c r="AP120" i="5"/>
  <c r="BV63" i="13"/>
  <c r="AN59" i="10"/>
  <c r="AE82" i="5"/>
  <c r="AB72" i="15"/>
  <c r="AT128" i="13"/>
  <c r="BV116" i="12"/>
  <c r="BK125" i="15"/>
  <c r="BL60" i="12"/>
  <c r="AT131" i="15"/>
  <c r="AH139" i="14"/>
  <c r="BG63" i="12"/>
  <c r="AS135" i="5"/>
  <c r="BP133" i="13"/>
  <c r="AP145" i="12"/>
  <c r="AX148" i="15"/>
  <c r="AH108" i="12"/>
  <c r="BR76" i="14"/>
  <c r="BI146" i="13"/>
  <c r="BF130" i="10"/>
  <c r="BO151" i="15"/>
  <c r="AW132" i="13"/>
  <c r="AM129" i="15"/>
  <c r="AM144" i="5"/>
  <c r="BB102" i="10"/>
  <c r="BK79" i="15"/>
  <c r="AP59" i="13"/>
  <c r="BI139" i="14"/>
  <c r="BN141" i="15"/>
  <c r="BQ94" i="13"/>
  <c r="BA130" i="5"/>
  <c r="AZ75" i="13"/>
  <c r="BV55" i="12"/>
  <c r="BK141" i="13"/>
  <c r="AC108" i="5"/>
  <c r="BF71" i="15"/>
  <c r="BA116" i="12"/>
  <c r="AN102" i="12"/>
  <c r="BM58" i="13"/>
  <c r="BS77" i="13"/>
  <c r="BL124" i="10"/>
  <c r="AC64" i="15"/>
  <c r="AG55" i="12"/>
  <c r="AQ109" i="15"/>
  <c r="BG71" i="15"/>
  <c r="AR109" i="15"/>
  <c r="BA114" i="13"/>
  <c r="BU116" i="13"/>
  <c r="BJ97" i="14"/>
  <c r="AY101" i="14"/>
  <c r="BB111" i="14"/>
  <c r="BS63" i="5"/>
  <c r="AC72" i="10"/>
  <c r="BJ152" i="5"/>
  <c r="BF125" i="15"/>
  <c r="AW105" i="14"/>
  <c r="BI102" i="5"/>
  <c r="BB108" i="14"/>
  <c r="BC113" i="12"/>
  <c r="BM130" i="12"/>
  <c r="BG131" i="13"/>
  <c r="BI121" i="14"/>
  <c r="BI123" i="5"/>
  <c r="AT106" i="13"/>
  <c r="AO72" i="12"/>
  <c r="BA142" i="13"/>
  <c r="AD120" i="14"/>
  <c r="AR73" i="14"/>
  <c r="AE145" i="13"/>
  <c r="AR126" i="14"/>
  <c r="AY135" i="12"/>
  <c r="AW106" i="15"/>
  <c r="AM139" i="13"/>
  <c r="AJ123" i="12"/>
  <c r="BA100" i="14"/>
  <c r="BB62" i="10"/>
  <c r="BA72" i="5"/>
  <c r="AU93" i="12"/>
  <c r="BQ144" i="12"/>
  <c r="BN55" i="10"/>
  <c r="BU143" i="10"/>
  <c r="BC56" i="15"/>
  <c r="AO132" i="5"/>
  <c r="AI101" i="13"/>
  <c r="BV141" i="10"/>
  <c r="BC61" i="10"/>
  <c r="BB72" i="13"/>
  <c r="BQ149" i="14"/>
  <c r="BL76" i="15"/>
  <c r="AZ64" i="13"/>
  <c r="BJ94" i="14"/>
  <c r="AJ83" i="5"/>
  <c r="AS145" i="12"/>
  <c r="BP61" i="5"/>
  <c r="AL57" i="12"/>
  <c r="BM66" i="14"/>
  <c r="AF154" i="15"/>
  <c r="BD104" i="10"/>
  <c r="BT119" i="10"/>
  <c r="AS116" i="15"/>
  <c r="AC140" i="14"/>
  <c r="AR130" i="12"/>
  <c r="AM134" i="13"/>
  <c r="BK129" i="15"/>
  <c r="BR62" i="13"/>
  <c r="BF119" i="10"/>
  <c r="AX145" i="15"/>
  <c r="BI153" i="14"/>
  <c r="BA122" i="5"/>
  <c r="BQ101" i="13"/>
  <c r="AF85" i="5"/>
  <c r="AT104" i="15"/>
  <c r="BU100" i="13"/>
  <c r="AU114" i="5"/>
  <c r="AS85" i="15"/>
  <c r="AI149" i="10"/>
  <c r="BI123" i="14"/>
  <c r="AK71" i="15"/>
  <c r="AI130" i="10"/>
  <c r="BM100" i="14"/>
  <c r="AN76" i="5"/>
  <c r="AE146" i="5"/>
  <c r="AC139" i="5"/>
  <c r="AS98" i="12"/>
  <c r="AB107" i="15"/>
  <c r="BJ124" i="5"/>
  <c r="AG150" i="10"/>
  <c r="AG94" i="15"/>
  <c r="AQ106" i="15"/>
  <c r="AZ73" i="5"/>
  <c r="AU124" i="12"/>
  <c r="AC78" i="12"/>
  <c r="AL94" i="15"/>
  <c r="AO122" i="14"/>
  <c r="AN132" i="14"/>
  <c r="AR94" i="13"/>
  <c r="BP136" i="12"/>
  <c r="AL102" i="14"/>
  <c r="AS152" i="10"/>
  <c r="AO131" i="13"/>
  <c r="AE74" i="14"/>
  <c r="BM60" i="5"/>
  <c r="BM150" i="12"/>
  <c r="BM116" i="5"/>
  <c r="AX75" i="15"/>
  <c r="BV71" i="14"/>
  <c r="BC69" i="14"/>
  <c r="AC118" i="14"/>
  <c r="AM119" i="10"/>
  <c r="AZ90" i="5"/>
  <c r="BS67" i="14"/>
  <c r="AY62" i="12"/>
  <c r="AG124" i="12"/>
  <c r="BO68" i="14"/>
  <c r="AY143" i="12"/>
  <c r="AK132" i="15"/>
  <c r="BL64" i="13"/>
  <c r="BR130" i="15"/>
  <c r="AE56" i="10"/>
  <c r="BC69" i="15"/>
  <c r="AO107" i="14"/>
  <c r="BB61" i="10"/>
  <c r="AR149" i="5"/>
  <c r="BK103" i="5"/>
  <c r="AQ84" i="14"/>
  <c r="BI130" i="15"/>
  <c r="AM90" i="10"/>
  <c r="AR96" i="15"/>
  <c r="AF66" i="5"/>
  <c r="BF67" i="5"/>
  <c r="BL74" i="15"/>
  <c r="BN127" i="14"/>
  <c r="AD136" i="5"/>
  <c r="AY128" i="14"/>
  <c r="AI131" i="5"/>
  <c r="BV123" i="10"/>
  <c r="AC80" i="10"/>
  <c r="AG71" i="12"/>
  <c r="BD153" i="5"/>
  <c r="AG120" i="5"/>
  <c r="AH90" i="12"/>
  <c r="AN148" i="13"/>
  <c r="BD112" i="15"/>
  <c r="BC111" i="12"/>
  <c r="AB79" i="15"/>
  <c r="BM120" i="15"/>
  <c r="AQ115" i="14"/>
  <c r="BD149" i="15"/>
  <c r="AB148" i="5"/>
  <c r="AH108" i="14"/>
  <c r="AX102" i="10"/>
  <c r="BQ104" i="13"/>
  <c r="AD67" i="5"/>
  <c r="BR129" i="12"/>
  <c r="AC114" i="15"/>
  <c r="BQ92" i="5"/>
  <c r="AB130" i="13"/>
  <c r="BO77" i="15"/>
  <c r="BP110" i="14"/>
  <c r="BI56" i="5"/>
  <c r="AI62" i="5"/>
  <c r="BU112" i="12"/>
  <c r="BK94" i="15"/>
  <c r="BG77" i="12"/>
  <c r="AP65" i="14"/>
  <c r="AI109" i="12"/>
  <c r="AG143" i="10"/>
  <c r="BU91" i="5"/>
  <c r="AR136" i="12"/>
  <c r="AQ70" i="15"/>
  <c r="AC68" i="12"/>
  <c r="BP123" i="10"/>
  <c r="AC78" i="10"/>
  <c r="AL88" i="15"/>
  <c r="AT78" i="15"/>
  <c r="AU149" i="14"/>
  <c r="BT142" i="5"/>
  <c r="AM150" i="15"/>
  <c r="AN144" i="15"/>
  <c r="BL107" i="10"/>
  <c r="BF85" i="13"/>
  <c r="AT130" i="5"/>
  <c r="BU124" i="10"/>
  <c r="BR104" i="10"/>
  <c r="BD126" i="10"/>
  <c r="AU69" i="15"/>
  <c r="AF98" i="13"/>
  <c r="AD132" i="15"/>
  <c r="AI118" i="5"/>
  <c r="AJ66" i="14"/>
  <c r="BV118" i="10"/>
  <c r="AQ73" i="10"/>
  <c r="BQ141" i="14"/>
  <c r="AL78" i="10"/>
  <c r="BK76" i="5"/>
  <c r="AI74" i="10"/>
  <c r="AK132" i="12"/>
  <c r="AX69" i="15"/>
  <c r="AK75" i="13"/>
  <c r="AO120" i="5"/>
  <c r="BD82" i="5"/>
  <c r="BD137" i="12"/>
  <c r="AR113" i="10"/>
  <c r="BQ71" i="5"/>
  <c r="AG59" i="10"/>
  <c r="AO105" i="13"/>
  <c r="AH132" i="12"/>
  <c r="AK141" i="14"/>
  <c r="AO135" i="13"/>
  <c r="BS86" i="15"/>
  <c r="BN117" i="13"/>
  <c r="AO76" i="5"/>
  <c r="AQ67" i="14"/>
  <c r="BB99" i="14"/>
  <c r="AT101" i="15"/>
  <c r="AC123" i="12"/>
  <c r="AD120" i="13"/>
  <c r="BE79" i="10"/>
  <c r="AC122" i="5"/>
  <c r="AH104" i="13"/>
  <c r="BC143" i="5"/>
  <c r="BP55" i="5"/>
  <c r="AV69" i="14"/>
  <c r="AJ68" i="13"/>
  <c r="BG116" i="13"/>
  <c r="BQ122" i="12"/>
  <c r="BI123" i="15"/>
  <c r="AB79" i="12"/>
  <c r="AD55" i="10"/>
  <c r="BH133" i="10"/>
  <c r="AE111" i="10"/>
  <c r="BM85" i="14"/>
  <c r="AO57" i="14"/>
  <c r="AD134" i="15"/>
  <c r="AN90" i="14"/>
  <c r="AM85" i="5"/>
  <c r="BF151" i="10"/>
  <c r="AP77" i="14"/>
  <c r="AB126" i="5"/>
  <c r="AW106" i="13"/>
  <c r="BA141" i="14"/>
  <c r="BN116" i="14"/>
  <c r="BL120" i="10"/>
  <c r="AD78" i="10"/>
  <c r="BT152" i="12"/>
  <c r="BI145" i="10"/>
  <c r="AT146" i="10"/>
  <c r="AH153" i="5"/>
  <c r="AI125" i="5"/>
  <c r="BN60" i="5"/>
  <c r="BM60" i="15"/>
  <c r="AB68" i="10"/>
  <c r="BE121" i="10"/>
  <c r="BU89" i="5"/>
  <c r="BI110" i="5"/>
  <c r="AS152" i="12"/>
  <c r="BT150" i="13"/>
  <c r="AQ84" i="13"/>
  <c r="AO79" i="10"/>
  <c r="AZ111" i="13"/>
  <c r="AF132" i="5"/>
  <c r="BV111" i="12"/>
  <c r="AL121" i="10"/>
  <c r="BO106" i="5"/>
  <c r="BS99" i="12"/>
  <c r="AB115" i="12"/>
  <c r="AQ139" i="15"/>
  <c r="BS150" i="15"/>
  <c r="AR144" i="13"/>
  <c r="BN144" i="10"/>
  <c r="BK129" i="13"/>
  <c r="BL71" i="15"/>
  <c r="BV90" i="14"/>
  <c r="AB64" i="13"/>
  <c r="AT100" i="13"/>
  <c r="BA148" i="10"/>
  <c r="BV105" i="15"/>
  <c r="AT104" i="14"/>
  <c r="AC84" i="15"/>
  <c r="BQ90" i="14"/>
  <c r="AF81" i="15"/>
  <c r="BV94" i="10"/>
  <c r="BI95" i="10"/>
  <c r="BP107" i="13"/>
  <c r="BC65" i="12"/>
  <c r="AM137" i="15"/>
  <c r="BO87" i="10"/>
  <c r="BJ58" i="14"/>
  <c r="AC117" i="13"/>
  <c r="AD124" i="13"/>
  <c r="BS146" i="5"/>
  <c r="AO143" i="14"/>
  <c r="AJ126" i="13"/>
  <c r="AU133" i="10"/>
  <c r="BQ130" i="12"/>
  <c r="AW99" i="13"/>
  <c r="BU106" i="13"/>
  <c r="AC146" i="14"/>
  <c r="BC103" i="12"/>
  <c r="AW118" i="15"/>
  <c r="AK133" i="12"/>
  <c r="AM94" i="5"/>
  <c r="BS95" i="12"/>
  <c r="AF94" i="5"/>
  <c r="AL74" i="13"/>
  <c r="BL65" i="12"/>
  <c r="AF145" i="5"/>
  <c r="BL67" i="14"/>
  <c r="BG129" i="13"/>
  <c r="AP115" i="5"/>
  <c r="AR58" i="10"/>
  <c r="BV125" i="14"/>
  <c r="BK111" i="5"/>
  <c r="AU136" i="10"/>
  <c r="AS72" i="5"/>
  <c r="AE118" i="14"/>
  <c r="BQ92" i="13"/>
  <c r="AT106" i="15"/>
  <c r="BR95" i="5"/>
  <c r="AS95" i="15"/>
  <c r="AQ75" i="15"/>
  <c r="BE96" i="12"/>
  <c r="AQ55" i="12"/>
  <c r="AJ103" i="14"/>
  <c r="AH140" i="13"/>
  <c r="AH136" i="10"/>
  <c r="BC86" i="15"/>
  <c r="AI83" i="12"/>
  <c r="BL119" i="12"/>
  <c r="BP74" i="14"/>
  <c r="BH129" i="12"/>
  <c r="BJ137" i="14"/>
  <c r="AI134" i="5"/>
  <c r="AD121" i="12"/>
  <c r="BV67" i="14"/>
  <c r="AD77" i="5"/>
  <c r="BR67" i="12"/>
  <c r="AS124" i="5"/>
  <c r="BA119" i="14"/>
  <c r="AS123" i="5"/>
  <c r="BN123" i="10"/>
  <c r="BC138" i="14"/>
  <c r="BQ75" i="12"/>
  <c r="AX143" i="10"/>
  <c r="AZ94" i="13"/>
  <c r="AI109" i="10"/>
  <c r="AW127" i="14"/>
  <c r="BV87" i="13"/>
  <c r="BK151" i="13"/>
  <c r="AV74" i="13"/>
  <c r="AG72" i="10"/>
  <c r="BB143" i="13"/>
  <c r="AL69" i="5"/>
  <c r="BL79" i="10"/>
  <c r="BP74" i="12"/>
  <c r="AG69" i="14"/>
  <c r="BS91" i="14"/>
  <c r="AW101" i="5"/>
  <c r="BJ96" i="13"/>
  <c r="AW58" i="10"/>
  <c r="AJ111" i="12"/>
  <c r="AZ125" i="14"/>
  <c r="AV123" i="14"/>
  <c r="BP104" i="13"/>
  <c r="AM129" i="13"/>
  <c r="BA141" i="12"/>
  <c r="AK103" i="12"/>
  <c r="BE87" i="12"/>
  <c r="AU120" i="13"/>
  <c r="BJ55" i="15"/>
  <c r="AW96" i="10"/>
  <c r="AG110" i="5"/>
  <c r="AZ88" i="10"/>
  <c r="BR125" i="12"/>
  <c r="AH55" i="14"/>
  <c r="AM66" i="13"/>
  <c r="BF137" i="5"/>
  <c r="AL90" i="5"/>
  <c r="BL99" i="13"/>
  <c r="BD144" i="13"/>
  <c r="AC104" i="14"/>
  <c r="BM89" i="15"/>
  <c r="AX149" i="15"/>
  <c r="BE139" i="13"/>
  <c r="BD106" i="15"/>
  <c r="AD88" i="14"/>
  <c r="AF68" i="10"/>
  <c r="BM106" i="5"/>
  <c r="BI139" i="12"/>
  <c r="AV99" i="13"/>
  <c r="AP92" i="15"/>
  <c r="AN150" i="12"/>
  <c r="AP145" i="14"/>
  <c r="BC106" i="10"/>
  <c r="BU148" i="14"/>
  <c r="AY80" i="13"/>
  <c r="BG67" i="15"/>
  <c r="BS97" i="13"/>
  <c r="BE149" i="14"/>
  <c r="BL131" i="10"/>
  <c r="BJ105" i="15"/>
  <c r="AI145" i="14"/>
  <c r="BK130" i="5"/>
  <c r="AH105" i="10"/>
  <c r="BC65" i="13"/>
  <c r="AP68" i="14"/>
  <c r="BJ61" i="5"/>
  <c r="AU93" i="15"/>
  <c r="AH124" i="12"/>
  <c r="BJ87" i="12"/>
  <c r="AQ119" i="10"/>
  <c r="AF56" i="12"/>
  <c r="BT148" i="13"/>
  <c r="BI146" i="15"/>
  <c r="AS64" i="14"/>
  <c r="BO61" i="5"/>
  <c r="BV105" i="10"/>
  <c r="AO87" i="14"/>
  <c r="AK125" i="12"/>
  <c r="BB79" i="5"/>
  <c r="BR100" i="10"/>
  <c r="BV112" i="13"/>
  <c r="BH116" i="15"/>
  <c r="BH100" i="10"/>
  <c r="AN122" i="10"/>
  <c r="AT123" i="5"/>
  <c r="AP153" i="10"/>
  <c r="AB131" i="5"/>
  <c r="BR142" i="12"/>
  <c r="AC80" i="5"/>
  <c r="BN73" i="12"/>
  <c r="AM108" i="13"/>
  <c r="AV126" i="12"/>
  <c r="BE73" i="5"/>
  <c r="BD91" i="5"/>
  <c r="BJ57" i="10"/>
  <c r="AL140" i="15"/>
  <c r="BD131" i="14"/>
  <c r="BT123" i="12"/>
  <c r="AI63" i="14"/>
  <c r="AJ92" i="14"/>
  <c r="AF151" i="5"/>
  <c r="BB69" i="14"/>
  <c r="AN90" i="10"/>
  <c r="BB109" i="5"/>
  <c r="AW55" i="10"/>
  <c r="BC87" i="14"/>
  <c r="BN147" i="10"/>
  <c r="AP127" i="10"/>
  <c r="BB90" i="12"/>
  <c r="AO91" i="12"/>
  <c r="AH110" i="14"/>
  <c r="AV65" i="5"/>
  <c r="BM150" i="10"/>
  <c r="BN124" i="5"/>
  <c r="AQ145" i="15"/>
  <c r="AV80" i="5"/>
  <c r="AP120" i="10"/>
  <c r="BD97" i="5"/>
  <c r="BO120" i="12"/>
  <c r="AU74" i="5"/>
  <c r="AD136" i="14"/>
  <c r="BF140" i="10"/>
  <c r="BI87" i="10"/>
  <c r="BH140" i="14"/>
  <c r="AK139" i="10"/>
  <c r="BE57" i="14"/>
  <c r="AO126" i="5"/>
  <c r="BC123" i="15"/>
  <c r="AT135" i="15"/>
  <c r="AO107" i="10"/>
  <c r="AZ142" i="14"/>
  <c r="AU56" i="13"/>
  <c r="BV68" i="12"/>
  <c r="AN123" i="13"/>
  <c r="AN58" i="12"/>
  <c r="BJ112" i="5"/>
  <c r="AO57" i="15"/>
  <c r="AI115" i="5"/>
  <c r="AE123" i="15"/>
  <c r="BU111" i="10"/>
  <c r="BU87" i="5"/>
  <c r="BC150" i="5"/>
  <c r="AU110" i="15"/>
  <c r="BQ90" i="10"/>
  <c r="BI143" i="5"/>
  <c r="BK117" i="14"/>
  <c r="AE66" i="12"/>
  <c r="BQ74" i="5"/>
  <c r="AV63" i="13"/>
  <c r="AH145" i="5"/>
  <c r="BK81" i="14"/>
  <c r="AN129" i="12"/>
  <c r="AX110" i="5"/>
  <c r="BU90" i="13"/>
  <c r="AW66" i="5"/>
  <c r="AV74" i="5"/>
  <c r="BO138" i="5"/>
  <c r="AN86" i="15"/>
  <c r="BH60" i="15"/>
  <c r="AQ141" i="14"/>
  <c r="BS133" i="14"/>
  <c r="BE141" i="14"/>
  <c r="BU97" i="15"/>
  <c r="AO112" i="15"/>
  <c r="BQ84" i="5"/>
  <c r="BD132" i="14"/>
  <c r="BD83" i="10"/>
  <c r="BK62" i="14"/>
  <c r="AH59" i="5"/>
  <c r="AZ111" i="12"/>
  <c r="AB100" i="12"/>
  <c r="BK74" i="14"/>
  <c r="AG90" i="13"/>
  <c r="AF95" i="5"/>
  <c r="BM58" i="12"/>
  <c r="AQ91" i="13"/>
  <c r="AW108" i="13"/>
  <c r="BU81" i="13"/>
  <c r="BP103" i="10"/>
  <c r="AU102" i="14"/>
  <c r="AL133" i="5"/>
  <c r="AU70" i="13"/>
  <c r="AH59" i="14"/>
  <c r="BV142" i="14"/>
  <c r="BP148" i="14"/>
  <c r="BI90" i="5"/>
  <c r="AV153" i="12"/>
  <c r="BE91" i="15"/>
  <c r="BU70" i="12"/>
  <c r="BC57" i="10"/>
  <c r="BH135" i="14"/>
  <c r="AQ146" i="10"/>
  <c r="AF135" i="10"/>
  <c r="BM129" i="14"/>
  <c r="AJ62" i="5"/>
  <c r="BS151" i="13"/>
  <c r="AJ64" i="13"/>
  <c r="AC70" i="5"/>
  <c r="BI93" i="12"/>
  <c r="AX61" i="14"/>
  <c r="AX116" i="15"/>
  <c r="AX74" i="12"/>
  <c r="BL114" i="15"/>
  <c r="BH87" i="10"/>
  <c r="BC148" i="13"/>
  <c r="BE69" i="12"/>
  <c r="BV63" i="14"/>
  <c r="BQ85" i="12"/>
  <c r="AO69" i="13"/>
  <c r="BG111" i="13"/>
  <c r="AP82" i="5"/>
  <c r="AZ64" i="12"/>
  <c r="AU75" i="10"/>
  <c r="AK84" i="10"/>
  <c r="BO111" i="15"/>
  <c r="AJ148" i="10"/>
  <c r="AP88" i="14"/>
  <c r="BQ145" i="15"/>
  <c r="BP63" i="5"/>
  <c r="AC119" i="10"/>
  <c r="BN127" i="12"/>
  <c r="BG100" i="14"/>
  <c r="AU126" i="15"/>
  <c r="AV94" i="5"/>
  <c r="BO144" i="5"/>
  <c r="BH119" i="15"/>
  <c r="AM105" i="10"/>
  <c r="AV66" i="13"/>
  <c r="BE140" i="15"/>
  <c r="BQ115" i="10"/>
  <c r="BK112" i="15"/>
  <c r="BO70" i="14"/>
  <c r="AU107" i="10"/>
  <c r="AF122" i="15"/>
  <c r="BH142" i="13"/>
  <c r="AP78" i="10"/>
  <c r="AW92" i="15"/>
  <c r="AS144" i="5"/>
  <c r="BB141" i="13"/>
  <c r="AG64" i="13"/>
  <c r="AD95" i="10"/>
  <c r="BV89" i="13"/>
  <c r="BJ121" i="15"/>
  <c r="BD98" i="15"/>
  <c r="AQ134" i="13"/>
  <c r="BB121" i="15"/>
  <c r="BL136" i="5"/>
  <c r="BJ101" i="10"/>
  <c r="AV58" i="5"/>
  <c r="BP122" i="15"/>
  <c r="BV116" i="5"/>
  <c r="BI132" i="12"/>
  <c r="AP118" i="15"/>
  <c r="AG65" i="13"/>
  <c r="BP148" i="15"/>
  <c r="AC118" i="10"/>
  <c r="AP74" i="10"/>
  <c r="BE60" i="15"/>
  <c r="BL134" i="14"/>
  <c r="BH122" i="13"/>
  <c r="AW91" i="5"/>
  <c r="AZ140" i="12"/>
  <c r="BU100" i="14"/>
  <c r="AI118" i="15"/>
  <c r="BE108" i="10"/>
  <c r="AU124" i="5"/>
  <c r="AJ57" i="5"/>
  <c r="BK56" i="13"/>
  <c r="AC148" i="15"/>
  <c r="AU107" i="12"/>
  <c r="BE132" i="5"/>
  <c r="BG147" i="5"/>
  <c r="BG102" i="5"/>
  <c r="BG81" i="10"/>
  <c r="BA140" i="13"/>
  <c r="BQ118" i="12"/>
  <c r="AW108" i="5"/>
  <c r="AR93" i="12"/>
  <c r="BS142" i="12"/>
  <c r="BB88" i="12"/>
  <c r="AN68" i="13"/>
  <c r="BQ88" i="12"/>
  <c r="BI143" i="12"/>
  <c r="AE101" i="10"/>
  <c r="AL98" i="5"/>
  <c r="BL92" i="10"/>
  <c r="AL75" i="14"/>
  <c r="AK98" i="13"/>
  <c r="BP147" i="12"/>
  <c r="AW74" i="12"/>
  <c r="AN149" i="5"/>
  <c r="AH82" i="5"/>
  <c r="AB85" i="14"/>
  <c r="BT111" i="14"/>
  <c r="BS55" i="15"/>
  <c r="AW102" i="15"/>
  <c r="BB94" i="5"/>
  <c r="BU136" i="5"/>
  <c r="AX70" i="14"/>
  <c r="AK138" i="14"/>
  <c r="AV147" i="5"/>
  <c r="AZ131" i="12"/>
  <c r="AO146" i="5"/>
  <c r="BV81" i="10"/>
  <c r="AR91" i="13"/>
  <c r="BN57" i="14"/>
  <c r="BG81" i="13"/>
  <c r="AY146" i="5"/>
  <c r="AX70" i="10"/>
  <c r="AH66" i="10"/>
  <c r="AG138" i="10"/>
  <c r="AN77" i="5"/>
  <c r="AS90" i="5"/>
  <c r="BP76" i="5"/>
  <c r="AQ63" i="14"/>
  <c r="AD59" i="14"/>
  <c r="AF67" i="13"/>
  <c r="AK132" i="10"/>
  <c r="BL154" i="12"/>
  <c r="BD83" i="12"/>
  <c r="BH109" i="14"/>
  <c r="BG141" i="14"/>
  <c r="BP79" i="10"/>
  <c r="BK71" i="12"/>
  <c r="BV62" i="5"/>
  <c r="AV110" i="13"/>
  <c r="BQ70" i="14"/>
  <c r="BQ129" i="14"/>
  <c r="AE89" i="13"/>
  <c r="AE130" i="13"/>
  <c r="BR135" i="13"/>
  <c r="BT102" i="10"/>
  <c r="BO89" i="12"/>
  <c r="BM118" i="5"/>
  <c r="BV117" i="13"/>
  <c r="BS125" i="10"/>
  <c r="AD95" i="13"/>
  <c r="AO107" i="15"/>
  <c r="BU136" i="13"/>
  <c r="BS133" i="12"/>
  <c r="BS112" i="5"/>
  <c r="BS102" i="13"/>
  <c r="AF140" i="13"/>
  <c r="AK129" i="15"/>
  <c r="BG60" i="13"/>
  <c r="AR133" i="5"/>
  <c r="BH69" i="12"/>
  <c r="AQ118" i="13"/>
  <c r="BD79" i="5"/>
  <c r="AP130" i="10"/>
  <c r="AV125" i="10"/>
  <c r="BK144" i="14"/>
  <c r="BE71" i="15"/>
  <c r="BD130" i="15"/>
  <c r="BB90" i="13"/>
  <c r="BC135" i="5"/>
  <c r="AS67" i="5"/>
  <c r="BJ106" i="10"/>
  <c r="BI74" i="14"/>
  <c r="AK107" i="12"/>
  <c r="AQ85" i="10"/>
  <c r="AC126" i="12"/>
  <c r="AF138" i="14"/>
  <c r="BA110" i="15"/>
  <c r="BP143" i="15"/>
  <c r="AN143" i="13"/>
  <c r="AJ110" i="13"/>
  <c r="AI99" i="15"/>
  <c r="BR103" i="13"/>
  <c r="AK95" i="14"/>
  <c r="BU135" i="10"/>
  <c r="AU146" i="12"/>
  <c r="AV81" i="15"/>
  <c r="BM152" i="15"/>
  <c r="BI75" i="12"/>
  <c r="BG142" i="10"/>
  <c r="BE86" i="10"/>
  <c r="AD97" i="5"/>
  <c r="BM124" i="12"/>
  <c r="BB118" i="12"/>
  <c r="BD73" i="14"/>
  <c r="AT57" i="12"/>
  <c r="AO149" i="10"/>
  <c r="AB144" i="13"/>
  <c r="AZ92" i="15"/>
  <c r="AB116" i="5"/>
  <c r="BH91" i="12"/>
  <c r="BH140" i="15"/>
  <c r="AH98" i="10"/>
  <c r="BI121" i="15"/>
  <c r="AM72" i="14"/>
  <c r="AR81" i="10"/>
  <c r="BF146" i="13"/>
  <c r="AK147" i="12"/>
  <c r="BH70" i="14"/>
  <c r="AB99" i="14"/>
  <c r="BE92" i="13"/>
  <c r="BK63" i="12"/>
  <c r="AQ101" i="13"/>
  <c r="AD83" i="10"/>
  <c r="BR136" i="12"/>
  <c r="BQ131" i="5"/>
  <c r="BG79" i="13"/>
  <c r="BC117" i="12"/>
  <c r="AG147" i="10"/>
  <c r="BG142" i="14"/>
  <c r="AJ58" i="12"/>
  <c r="AF93" i="14"/>
  <c r="AW95" i="10"/>
  <c r="BP132" i="13"/>
  <c r="AN98" i="12"/>
  <c r="BH83" i="14"/>
  <c r="BG143" i="5"/>
  <c r="AD69" i="14"/>
  <c r="AJ114" i="5"/>
  <c r="BT142" i="10"/>
  <c r="BU145" i="15"/>
  <c r="AP124" i="14"/>
  <c r="AM86" i="15"/>
  <c r="AQ110" i="12"/>
  <c r="AM126" i="14"/>
  <c r="AX103" i="10"/>
  <c r="AI76" i="5"/>
  <c r="AI154" i="13"/>
  <c r="BS106" i="5"/>
  <c r="BD97" i="12"/>
  <c r="AG63" i="14"/>
  <c r="AB119" i="10"/>
  <c r="BM97" i="10"/>
  <c r="AZ106" i="12"/>
  <c r="AM91" i="15"/>
  <c r="BN71" i="12"/>
  <c r="AY144" i="14"/>
  <c r="AD147" i="10"/>
  <c r="AZ67" i="10"/>
  <c r="AX126" i="10"/>
  <c r="BG125" i="5"/>
  <c r="AJ80" i="12"/>
  <c r="AL97" i="5"/>
  <c r="BC55" i="10"/>
  <c r="AF130" i="15"/>
  <c r="BU104" i="14"/>
  <c r="AU122" i="13"/>
  <c r="BV123" i="13"/>
  <c r="AY83" i="5"/>
  <c r="BL127" i="15"/>
  <c r="AN74" i="14"/>
  <c r="AJ138" i="14"/>
  <c r="BK80" i="10"/>
  <c r="BD81" i="12"/>
  <c r="AY131" i="14"/>
  <c r="AL121" i="5"/>
  <c r="BQ103" i="10"/>
  <c r="AR148" i="15"/>
  <c r="BL87" i="15"/>
  <c r="AZ102" i="5"/>
  <c r="BE57" i="13"/>
  <c r="AW84" i="14"/>
  <c r="AH145" i="15"/>
  <c r="BC70" i="15"/>
  <c r="BS118" i="14"/>
  <c r="AH64" i="14"/>
  <c r="AZ60" i="10"/>
  <c r="BP143" i="12"/>
  <c r="BO88" i="5"/>
  <c r="AC80" i="15"/>
  <c r="AY149" i="12"/>
  <c r="AJ130" i="12"/>
  <c r="BP130" i="13"/>
  <c r="BI83" i="13"/>
  <c r="AC99" i="12"/>
  <c r="AT78" i="13"/>
  <c r="AN153" i="15"/>
  <c r="AI59" i="10"/>
  <c r="AX74" i="13"/>
  <c r="AS76" i="14"/>
  <c r="AC66" i="13"/>
  <c r="AQ122" i="5"/>
  <c r="BG131" i="12"/>
  <c r="AQ123" i="13"/>
  <c r="BT100" i="13"/>
  <c r="AM126" i="10"/>
  <c r="AI60" i="12"/>
  <c r="AO94" i="10"/>
  <c r="BG100" i="12"/>
  <c r="BR74" i="14"/>
  <c r="AJ135" i="10"/>
  <c r="AB66" i="12"/>
  <c r="AD115" i="15"/>
  <c r="BD103" i="14"/>
  <c r="AS83" i="15"/>
  <c r="BI70" i="15"/>
  <c r="AX79" i="14"/>
  <c r="BM111" i="14"/>
  <c r="AN65" i="13"/>
  <c r="BC64" i="13"/>
  <c r="AU73" i="15"/>
  <c r="AP94" i="15"/>
  <c r="AG91" i="10"/>
  <c r="AX63" i="14"/>
  <c r="BS110" i="5"/>
  <c r="AY55" i="15"/>
  <c r="BU80" i="15"/>
  <c r="AZ123" i="10"/>
  <c r="BR136" i="15"/>
  <c r="AQ94" i="5"/>
  <c r="BB93" i="14"/>
  <c r="BI154" i="15"/>
  <c r="AK127" i="15"/>
  <c r="BI131" i="13"/>
  <c r="BU85" i="10"/>
  <c r="BA91" i="14"/>
  <c r="AO72" i="14"/>
  <c r="AJ58" i="10"/>
  <c r="AM59" i="15"/>
  <c r="AV143" i="14"/>
  <c r="BI75" i="10"/>
  <c r="AV98" i="10"/>
  <c r="BE122" i="12"/>
  <c r="AC108" i="13"/>
  <c r="BG130" i="5"/>
  <c r="AD82" i="14"/>
  <c r="BQ61" i="14"/>
  <c r="BH91" i="5"/>
  <c r="BF142" i="5"/>
  <c r="AZ107" i="12"/>
  <c r="AK92" i="14"/>
  <c r="BN64" i="5"/>
  <c r="BH118" i="14"/>
  <c r="BN113" i="12"/>
  <c r="AT66" i="13"/>
  <c r="BV142" i="5"/>
  <c r="AF108" i="12"/>
  <c r="BB66" i="12"/>
  <c r="AG98" i="14"/>
  <c r="BS81" i="15"/>
  <c r="AP71" i="15"/>
  <c r="BK58" i="10"/>
  <c r="BU128" i="5"/>
  <c r="AT64" i="13"/>
  <c r="BO122" i="15"/>
  <c r="AB127" i="15"/>
  <c r="AI150" i="15"/>
  <c r="AO88" i="10"/>
  <c r="BU154" i="5"/>
  <c r="AI84" i="12"/>
  <c r="BR80" i="15"/>
  <c r="BR105" i="14"/>
  <c r="BE141" i="12"/>
  <c r="AO117" i="10"/>
  <c r="BI62" i="14"/>
  <c r="BV85" i="10"/>
  <c r="AD71" i="15"/>
  <c r="AP62" i="10"/>
  <c r="AS68" i="14"/>
  <c r="BA124" i="10"/>
  <c r="AE57" i="10"/>
  <c r="BM56" i="5"/>
  <c r="BH82" i="12"/>
  <c r="BQ122" i="10"/>
  <c r="BR146" i="14"/>
  <c r="BU62" i="15"/>
  <c r="BR101" i="10"/>
  <c r="BK117" i="5"/>
  <c r="BN97" i="10"/>
  <c r="AU151" i="5"/>
  <c r="AR85" i="5"/>
  <c r="AC133" i="14"/>
  <c r="AL75" i="5"/>
  <c r="BV129" i="14"/>
  <c r="BC63" i="14"/>
  <c r="AQ146" i="12"/>
  <c r="AM125" i="5"/>
  <c r="AD133" i="12"/>
  <c r="AN137" i="14"/>
  <c r="BJ153" i="5"/>
  <c r="AS83" i="12"/>
  <c r="AR151" i="12"/>
  <c r="BR138" i="10"/>
  <c r="AU146" i="13"/>
  <c r="AX151" i="13"/>
  <c r="BK67" i="15"/>
  <c r="BQ84" i="15"/>
  <c r="BE153" i="15"/>
  <c r="AY150" i="12"/>
  <c r="BP67" i="10"/>
  <c r="BN91" i="12"/>
  <c r="BI118" i="12"/>
  <c r="BP82" i="14"/>
  <c r="AD104" i="10"/>
  <c r="AN137" i="15"/>
  <c r="BU56" i="15"/>
  <c r="AH120" i="12"/>
  <c r="AD81" i="12"/>
  <c r="BH96" i="10"/>
  <c r="BB122" i="5"/>
  <c r="BH149" i="15"/>
  <c r="AM116" i="14"/>
  <c r="AN145" i="13"/>
  <c r="BJ62" i="13"/>
  <c r="BQ93" i="10"/>
  <c r="BD148" i="15"/>
  <c r="BG107" i="14"/>
  <c r="BD74" i="5"/>
  <c r="AI90" i="10"/>
  <c r="BP124" i="12"/>
  <c r="AL111" i="14"/>
  <c r="AG69" i="5"/>
  <c r="BI84" i="15"/>
  <c r="AQ148" i="15"/>
  <c r="BA55" i="13"/>
  <c r="BK60" i="12"/>
  <c r="BU64" i="12"/>
  <c r="AY79" i="5"/>
  <c r="AO110" i="15"/>
  <c r="BK82" i="10"/>
  <c r="AP63" i="5"/>
  <c r="BG115" i="15"/>
  <c r="AO102" i="12"/>
  <c r="AX144" i="12"/>
  <c r="BR61" i="10"/>
  <c r="BS86" i="10"/>
  <c r="BO57" i="5"/>
  <c r="BT107" i="10"/>
  <c r="BM70" i="14"/>
  <c r="BA93" i="14"/>
  <c r="BA76" i="10"/>
  <c r="BG150" i="10"/>
  <c r="BQ81" i="15"/>
  <c r="AG119" i="15"/>
  <c r="BJ96" i="15"/>
  <c r="AC87" i="10"/>
  <c r="AX55" i="12"/>
  <c r="AN123" i="10"/>
  <c r="BL116" i="13"/>
  <c r="BE106" i="14"/>
  <c r="BR127" i="10"/>
  <c r="BO73" i="13"/>
  <c r="AV118" i="12"/>
  <c r="BO85" i="15"/>
  <c r="BR136" i="13"/>
  <c r="BE119" i="5"/>
  <c r="BN80" i="15"/>
  <c r="BE146" i="13"/>
  <c r="AB76" i="5"/>
  <c r="AV92" i="13"/>
  <c r="AY117" i="10"/>
  <c r="BL86" i="15"/>
  <c r="BR99" i="14"/>
  <c r="AI91" i="13"/>
  <c r="AE105" i="10"/>
  <c r="BP82" i="15"/>
  <c r="BA64" i="15"/>
  <c r="AK107" i="15"/>
  <c r="BO100" i="10"/>
  <c r="AH121" i="15"/>
  <c r="AG146" i="15"/>
  <c r="BA67" i="5"/>
  <c r="AU93" i="13"/>
  <c r="AK79" i="15"/>
  <c r="AW146" i="10"/>
  <c r="BS81" i="14"/>
  <c r="BR62" i="15"/>
  <c r="AQ148" i="14"/>
  <c r="AW88" i="14"/>
  <c r="BK132" i="14"/>
  <c r="AN63" i="12"/>
  <c r="AB90" i="10"/>
  <c r="AQ62" i="15"/>
  <c r="AI132" i="12"/>
  <c r="AQ138" i="14"/>
  <c r="BL107" i="14"/>
  <c r="AJ145" i="13"/>
  <c r="BN72" i="10"/>
  <c r="AG119" i="5"/>
  <c r="BK126" i="15"/>
  <c r="BC70" i="13"/>
  <c r="AP57" i="5"/>
  <c r="AP117" i="12"/>
  <c r="BG97" i="10"/>
  <c r="BP137" i="12"/>
  <c r="BB150" i="12"/>
  <c r="AT59" i="5"/>
  <c r="BS64" i="15"/>
  <c r="BF70" i="15"/>
  <c r="AO83" i="15"/>
  <c r="AM93" i="15"/>
  <c r="AZ109" i="12"/>
  <c r="AT89" i="15"/>
  <c r="BD153" i="15"/>
  <c r="AD85" i="5"/>
  <c r="AK69" i="12"/>
  <c r="BE134" i="13"/>
  <c r="AI70" i="5"/>
  <c r="BT112" i="12"/>
  <c r="BL140" i="10"/>
  <c r="AR95" i="13"/>
  <c r="BL139" i="15"/>
  <c r="AQ112" i="14"/>
  <c r="BA64" i="14"/>
  <c r="BD135" i="5"/>
  <c r="AJ74" i="5"/>
  <c r="BH55" i="14"/>
  <c r="BV147" i="15"/>
  <c r="AN58" i="15"/>
  <c r="AP55" i="10"/>
  <c r="BT149" i="14"/>
  <c r="AP56" i="5"/>
  <c r="BR86" i="14"/>
  <c r="AG60" i="5"/>
  <c r="BG116" i="5"/>
  <c r="BL124" i="5"/>
  <c r="AO93" i="10"/>
  <c r="AK89" i="10"/>
  <c r="BD128" i="13"/>
  <c r="BR141" i="12"/>
  <c r="BN70" i="5"/>
  <c r="AS60" i="5"/>
  <c r="AH133" i="5"/>
  <c r="BF61" i="10"/>
  <c r="BS124" i="12"/>
  <c r="AZ83" i="14"/>
  <c r="AN90" i="12"/>
  <c r="BF67" i="10"/>
  <c r="BN85" i="5"/>
  <c r="BC103" i="15"/>
  <c r="AK63" i="15"/>
  <c r="AP55" i="13"/>
  <c r="BP73" i="12"/>
  <c r="AB90" i="15"/>
  <c r="AH87" i="15"/>
  <c r="AR105" i="10"/>
  <c r="BP100" i="13"/>
  <c r="BC115" i="10"/>
  <c r="AM144" i="10"/>
  <c r="BP62" i="14"/>
  <c r="AP105" i="13"/>
  <c r="AY64" i="13"/>
  <c r="BL150" i="15"/>
  <c r="AI129" i="15"/>
  <c r="AW86" i="14"/>
  <c r="BP79" i="14"/>
  <c r="BQ131" i="10"/>
  <c r="AQ97" i="14"/>
  <c r="BN86" i="14"/>
  <c r="AH127" i="15"/>
  <c r="BU56" i="13"/>
  <c r="AT131" i="10"/>
  <c r="AP112" i="10"/>
  <c r="AO57" i="10"/>
  <c r="BA139" i="14"/>
  <c r="BL141" i="5"/>
  <c r="AC116" i="10"/>
  <c r="AE87" i="10"/>
  <c r="BL115" i="15"/>
  <c r="AS135" i="15"/>
  <c r="BU148" i="12"/>
  <c r="BP139" i="14"/>
  <c r="AL78" i="15"/>
  <c r="BU58" i="5"/>
  <c r="BC72" i="14"/>
  <c r="BA91" i="15"/>
  <c r="BJ151" i="10"/>
  <c r="AY139" i="5"/>
  <c r="BL82" i="13"/>
  <c r="AB104" i="5"/>
  <c r="BA85" i="14"/>
  <c r="AF137" i="15"/>
  <c r="AB84" i="5"/>
  <c r="BO115" i="15"/>
  <c r="BR116" i="5"/>
  <c r="BN111" i="13"/>
  <c r="AT56" i="15"/>
  <c r="AJ140" i="13"/>
  <c r="AR126" i="10"/>
  <c r="BA99" i="12"/>
  <c r="AF147" i="13"/>
  <c r="AU114" i="10"/>
  <c r="BL132" i="13"/>
  <c r="AO123" i="13"/>
  <c r="BL134" i="12"/>
  <c r="BO128" i="15"/>
  <c r="AM106" i="10"/>
  <c r="BF88" i="5"/>
  <c r="AZ106" i="13"/>
  <c r="BM74" i="14"/>
  <c r="AQ101" i="10"/>
  <c r="BQ104" i="10"/>
  <c r="BG125" i="12"/>
  <c r="AJ91" i="5"/>
  <c r="BB95" i="15"/>
  <c r="BS126" i="10"/>
  <c r="AT63" i="10"/>
  <c r="AP109" i="10"/>
  <c r="BQ55" i="12"/>
  <c r="AG86" i="10"/>
  <c r="BT67" i="13"/>
  <c r="AJ102" i="14"/>
  <c r="BA142" i="5"/>
  <c r="BN85" i="14"/>
  <c r="BO102" i="14"/>
  <c r="BF119" i="14"/>
  <c r="AX72" i="10"/>
  <c r="AB115" i="15"/>
  <c r="BG146" i="13"/>
  <c r="BI149" i="12"/>
  <c r="BT114" i="15"/>
  <c r="BP154" i="13"/>
  <c r="AN81" i="14"/>
  <c r="AR131" i="5"/>
  <c r="AO121" i="10"/>
  <c r="BA91" i="5"/>
  <c r="AM71" i="15"/>
  <c r="AC146" i="5"/>
  <c r="AP97" i="12"/>
  <c r="AJ92" i="5"/>
  <c r="BC81" i="14"/>
  <c r="BL141" i="13"/>
  <c r="BE116" i="10"/>
  <c r="AD68" i="14"/>
  <c r="AX66" i="13"/>
  <c r="AQ77" i="15"/>
  <c r="BS55" i="13"/>
  <c r="BB65" i="5"/>
  <c r="BV98" i="10"/>
  <c r="BV66" i="10"/>
  <c r="BB63" i="5"/>
  <c r="BB124" i="13"/>
  <c r="AC135" i="15"/>
  <c r="AH142" i="10"/>
  <c r="BI68" i="12"/>
  <c r="BP65" i="13"/>
  <c r="BC66" i="12"/>
  <c r="BK147" i="5"/>
  <c r="AQ98" i="14"/>
  <c r="BN112" i="14"/>
  <c r="BG101" i="15"/>
  <c r="AH119" i="12"/>
  <c r="AT124" i="15"/>
  <c r="AP61" i="14"/>
  <c r="BP127" i="10"/>
  <c r="AZ144" i="13"/>
  <c r="AQ77" i="13"/>
  <c r="BS97" i="15"/>
  <c r="AV133" i="13"/>
  <c r="BM122" i="5"/>
  <c r="AL100" i="10"/>
  <c r="AL114" i="10"/>
  <c r="AC148" i="14"/>
  <c r="AE105" i="15"/>
  <c r="AS71" i="14"/>
  <c r="AS91" i="15"/>
  <c r="BG56" i="14"/>
  <c r="AL139" i="13"/>
  <c r="BD131" i="5"/>
  <c r="BS100" i="14"/>
  <c r="AW65" i="15"/>
  <c r="AF122" i="12"/>
  <c r="AR58" i="14"/>
  <c r="AD89" i="10"/>
  <c r="AV128" i="10"/>
  <c r="AD90" i="10"/>
  <c r="BH127" i="14"/>
  <c r="AX58" i="13"/>
  <c r="AU56" i="5"/>
  <c r="BM75" i="13"/>
  <c r="AR131" i="12"/>
  <c r="AH139" i="5"/>
  <c r="AU74" i="12"/>
  <c r="AT79" i="12"/>
  <c r="AE147" i="14"/>
  <c r="BD144" i="12"/>
  <c r="BQ63" i="12"/>
  <c r="AQ72" i="13"/>
  <c r="AB142" i="10"/>
  <c r="AN129" i="14"/>
  <c r="AW106" i="10"/>
  <c r="BH106" i="14"/>
  <c r="BU94" i="12"/>
  <c r="BT101" i="12"/>
  <c r="AG152" i="12"/>
  <c r="AK88" i="14"/>
  <c r="AZ132" i="10"/>
  <c r="BK84" i="13"/>
  <c r="BB149" i="13"/>
  <c r="AC153" i="13"/>
  <c r="AO73" i="13"/>
  <c r="AG144" i="13"/>
  <c r="BJ75" i="12"/>
  <c r="AR81" i="14"/>
  <c r="AB118" i="10"/>
  <c r="AB135" i="14"/>
  <c r="AS147" i="15"/>
  <c r="AL91" i="14"/>
  <c r="BN128" i="13"/>
  <c r="BT57" i="12"/>
  <c r="BL152" i="15"/>
  <c r="BG79" i="14"/>
  <c r="AR142" i="14"/>
  <c r="BE126" i="15"/>
  <c r="AF107" i="12"/>
  <c r="AD148" i="12"/>
  <c r="AD81" i="15"/>
  <c r="AU128" i="13"/>
  <c r="AQ141" i="13"/>
  <c r="AS65" i="12"/>
  <c r="BN74" i="12"/>
  <c r="BE71" i="13"/>
  <c r="BD99" i="13"/>
  <c r="BI133" i="13"/>
  <c r="BD67" i="12"/>
  <c r="BL73" i="5"/>
  <c r="BE115" i="12"/>
  <c r="AE126" i="10"/>
  <c r="BR137" i="5"/>
  <c r="AS67" i="15"/>
  <c r="AV152" i="12"/>
  <c r="AR63" i="13"/>
  <c r="AE130" i="14"/>
  <c r="BC150" i="10"/>
  <c r="BC117" i="10"/>
  <c r="AR124" i="5"/>
  <c r="BI79" i="5"/>
  <c r="BJ110" i="5"/>
  <c r="AK114" i="12"/>
  <c r="AP154" i="10"/>
  <c r="AN67" i="12"/>
  <c r="BM114" i="15"/>
  <c r="BA86" i="5"/>
  <c r="AW97" i="12"/>
  <c r="AR118" i="5"/>
  <c r="BG94" i="5"/>
  <c r="AU122" i="14"/>
  <c r="BJ74" i="15"/>
  <c r="AN82" i="5"/>
  <c r="AC143" i="14"/>
  <c r="BA84" i="5"/>
  <c r="BD64" i="10"/>
  <c r="AB137" i="12"/>
  <c r="BU65" i="13"/>
  <c r="AK80" i="12"/>
  <c r="BB99" i="13"/>
  <c r="AQ129" i="14"/>
  <c r="AK74" i="5"/>
  <c r="BM77" i="5"/>
  <c r="AT129" i="13"/>
  <c r="AD114" i="13"/>
  <c r="AP140" i="14"/>
  <c r="AV142" i="5"/>
  <c r="BM102" i="10"/>
  <c r="AF111" i="5"/>
  <c r="AY63" i="13"/>
  <c r="BV142" i="10"/>
  <c r="AD115" i="14"/>
  <c r="BU141" i="15"/>
  <c r="BK79" i="13"/>
  <c r="BK105" i="10"/>
  <c r="BA66" i="5"/>
  <c r="AT70" i="5"/>
  <c r="BJ119" i="15"/>
  <c r="AX126" i="14"/>
  <c r="BK80" i="12"/>
  <c r="BG102" i="14"/>
  <c r="AP150" i="15"/>
  <c r="BM139" i="10"/>
  <c r="AQ79" i="15"/>
  <c r="AJ82" i="5"/>
  <c r="BU86" i="10"/>
  <c r="AW68" i="5"/>
  <c r="BR69" i="10"/>
  <c r="AQ121" i="10"/>
  <c r="BK100" i="5"/>
  <c r="BL126" i="13"/>
  <c r="AO55" i="14"/>
  <c r="BP150" i="10"/>
  <c r="AO136" i="12"/>
  <c r="AU68" i="15"/>
  <c r="AL136" i="15"/>
  <c r="AG111" i="10"/>
  <c r="BI59" i="14"/>
  <c r="BU91" i="14"/>
  <c r="AW72" i="14"/>
  <c r="AM126" i="13"/>
  <c r="AZ71" i="15"/>
  <c r="AY116" i="5"/>
  <c r="BT132" i="14"/>
  <c r="AV71" i="14"/>
  <c r="AW98" i="13"/>
  <c r="AB71" i="13"/>
  <c r="BM109" i="12"/>
  <c r="BG133" i="5"/>
  <c r="AS92" i="12"/>
  <c r="BH146" i="12"/>
  <c r="AC89" i="13"/>
  <c r="AN68" i="14"/>
  <c r="AG77" i="13"/>
  <c r="AQ59" i="14"/>
  <c r="BJ104" i="15"/>
  <c r="AQ152" i="14"/>
  <c r="AQ76" i="13"/>
  <c r="AR97" i="13"/>
  <c r="AW57" i="13"/>
  <c r="BC85" i="14"/>
  <c r="BD99" i="10"/>
  <c r="BB104" i="10"/>
  <c r="BR136" i="5"/>
  <c r="AZ80" i="13"/>
  <c r="AE107" i="10"/>
  <c r="AK113" i="5"/>
  <c r="BR142" i="13"/>
  <c r="AS96" i="10"/>
  <c r="AK96" i="13"/>
  <c r="BA139" i="10"/>
  <c r="BC99" i="5"/>
  <c r="BF110" i="13"/>
  <c r="BC154" i="14"/>
  <c r="AL122" i="13"/>
  <c r="AD150" i="5"/>
  <c r="BF98" i="12"/>
  <c r="BR150" i="14"/>
  <c r="BP136" i="10"/>
  <c r="BS134" i="15"/>
  <c r="AP109" i="13"/>
  <c r="AT86" i="10"/>
  <c r="BR144" i="10"/>
  <c r="BA64" i="13"/>
  <c r="AO127" i="13"/>
  <c r="BN77" i="5"/>
  <c r="BE116" i="5"/>
  <c r="AD74" i="10"/>
  <c r="BB145" i="10"/>
  <c r="AM61" i="15"/>
  <c r="BV128" i="14"/>
  <c r="AE80" i="15"/>
  <c r="BO115" i="12"/>
  <c r="AF63" i="10"/>
  <c r="AR124" i="15"/>
  <c r="AE122" i="15"/>
  <c r="AP133" i="13"/>
  <c r="BS82" i="10"/>
  <c r="AZ93" i="13"/>
  <c r="BH134" i="13"/>
  <c r="BM154" i="14"/>
  <c r="AJ64" i="15"/>
  <c r="BP136" i="5"/>
  <c r="AB151" i="14"/>
  <c r="AK139" i="5"/>
  <c r="AO130" i="14"/>
  <c r="AF98" i="12"/>
  <c r="AV78" i="15"/>
  <c r="AR80" i="5"/>
  <c r="BQ112" i="13"/>
  <c r="BT59" i="10"/>
  <c r="AV126" i="14"/>
  <c r="AO59" i="15"/>
  <c r="AC130" i="12"/>
  <c r="BV130" i="14"/>
  <c r="BI122" i="13"/>
  <c r="BI94" i="5"/>
  <c r="AY143" i="5"/>
  <c r="AL102" i="12"/>
  <c r="AJ112" i="12"/>
  <c r="BG117" i="15"/>
  <c r="BN110" i="14"/>
  <c r="BE143" i="14"/>
  <c r="AF73" i="14"/>
  <c r="BE110" i="10"/>
  <c r="AO149" i="12"/>
  <c r="AF79" i="10"/>
  <c r="BG117" i="5"/>
  <c r="AK105" i="12"/>
  <c r="BD123" i="10"/>
  <c r="AO61" i="13"/>
  <c r="AP80" i="5"/>
  <c r="BC113" i="10"/>
  <c r="AU128" i="12"/>
  <c r="AO101" i="15"/>
  <c r="BE134" i="10"/>
  <c r="BM135" i="14"/>
  <c r="AP59" i="12"/>
  <c r="AX115" i="12"/>
  <c r="BB104" i="14"/>
  <c r="AQ126" i="12"/>
  <c r="BP112" i="5"/>
  <c r="AE126" i="15"/>
  <c r="BP128" i="12"/>
  <c r="BI112" i="10"/>
  <c r="AY125" i="12"/>
  <c r="BU141" i="5"/>
  <c r="AD79" i="14"/>
  <c r="BF152" i="5"/>
  <c r="BA75" i="14"/>
  <c r="BJ71" i="13"/>
  <c r="BM124" i="5"/>
  <c r="AN61" i="15"/>
  <c r="AR142" i="13"/>
  <c r="BI94" i="12"/>
  <c r="AE90" i="5"/>
  <c r="AV140" i="14"/>
  <c r="AN72" i="5"/>
  <c r="BP85" i="5"/>
  <c r="AK102" i="13"/>
  <c r="BL55" i="5"/>
  <c r="BK116" i="14"/>
  <c r="BO150" i="12"/>
  <c r="AN93" i="13"/>
  <c r="BH94" i="10"/>
  <c r="AN74" i="12"/>
  <c r="AX123" i="5"/>
  <c r="AZ144" i="14"/>
  <c r="BS101" i="15"/>
  <c r="BO154" i="12"/>
  <c r="BK66" i="5"/>
  <c r="BF90" i="12"/>
  <c r="BV82" i="13"/>
  <c r="BD94" i="5"/>
  <c r="BK153" i="14"/>
  <c r="BS130" i="13"/>
  <c r="AM120" i="12"/>
  <c r="AT92" i="5"/>
  <c r="AK109" i="13"/>
  <c r="AN133" i="10"/>
  <c r="AP104" i="15"/>
  <c r="AH57" i="10"/>
  <c r="AK80" i="15"/>
  <c r="BU101" i="13"/>
  <c r="BE95" i="12"/>
  <c r="BU56" i="5"/>
  <c r="AX64" i="15"/>
  <c r="BJ83" i="10"/>
  <c r="BI113" i="10"/>
  <c r="BT138" i="10"/>
  <c r="BP113" i="5"/>
  <c r="BG113" i="13"/>
  <c r="BI147" i="10"/>
  <c r="AY146" i="15"/>
  <c r="AV61" i="13"/>
  <c r="AB74" i="13"/>
  <c r="BC76" i="13"/>
  <c r="AR88" i="12"/>
  <c r="AG63" i="13"/>
  <c r="AK64" i="12"/>
  <c r="AU108" i="10"/>
  <c r="BV95" i="12"/>
  <c r="AX95" i="12"/>
  <c r="AZ146" i="5"/>
  <c r="BU87" i="13"/>
  <c r="AU142" i="12"/>
  <c r="BU91" i="13"/>
  <c r="AL74" i="14"/>
  <c r="AO111" i="5"/>
  <c r="AY84" i="15"/>
  <c r="BB137" i="5"/>
  <c r="BA114" i="14"/>
  <c r="BS97" i="10"/>
  <c r="AS95" i="14"/>
  <c r="BR79" i="14"/>
  <c r="BE147" i="12"/>
  <c r="AE63" i="14"/>
  <c r="AC98" i="15"/>
  <c r="AQ116" i="12"/>
  <c r="BU113" i="14"/>
  <c r="AE154" i="10"/>
  <c r="BQ142" i="12"/>
  <c r="AH65" i="5"/>
  <c r="AC66" i="12"/>
  <c r="AF95" i="12"/>
  <c r="BM112" i="10"/>
  <c r="BP141" i="5"/>
  <c r="BR74" i="10"/>
  <c r="BD87" i="10"/>
  <c r="BI77" i="14"/>
  <c r="BP123" i="5"/>
  <c r="AF114" i="12"/>
  <c r="AE140" i="14"/>
  <c r="AH94" i="13"/>
  <c r="AW75" i="15"/>
  <c r="AJ93" i="14"/>
  <c r="AL56" i="12"/>
  <c r="AM107" i="15"/>
  <c r="AH73" i="14"/>
  <c r="BP79" i="12"/>
  <c r="AZ105" i="12"/>
  <c r="BN152" i="13"/>
  <c r="AP84" i="12"/>
  <c r="AT99" i="10"/>
  <c r="BT68" i="12"/>
  <c r="AH115" i="12"/>
  <c r="AT111" i="10"/>
  <c r="AU121" i="12"/>
  <c r="BL134" i="10"/>
  <c r="AI102" i="13"/>
  <c r="BV59" i="12"/>
  <c r="BE153" i="13"/>
  <c r="BP107" i="14"/>
  <c r="BK68" i="12"/>
  <c r="BK74" i="5"/>
  <c r="BK110" i="5"/>
  <c r="AT111" i="5"/>
  <c r="AZ123" i="13"/>
  <c r="BQ71" i="15"/>
  <c r="BD86" i="12"/>
  <c r="AU57" i="15"/>
  <c r="AP99" i="10"/>
  <c r="BG115" i="13"/>
  <c r="BH60" i="13"/>
  <c r="BG104" i="15"/>
  <c r="AE141" i="10"/>
  <c r="BC144" i="14"/>
  <c r="BK152" i="5"/>
  <c r="BT109" i="10"/>
  <c r="BS144" i="10"/>
  <c r="BG125" i="14"/>
  <c r="AH138" i="14"/>
  <c r="BS93" i="14"/>
  <c r="BL88" i="13"/>
  <c r="AX73" i="10"/>
  <c r="AY103" i="13"/>
  <c r="AW78" i="14"/>
  <c r="AL145" i="14"/>
  <c r="BQ62" i="14"/>
  <c r="BC100" i="14"/>
  <c r="AC130" i="15"/>
  <c r="BT110" i="5"/>
  <c r="BL133" i="5"/>
  <c r="BK75" i="12"/>
  <c r="AJ142" i="15"/>
  <c r="BJ132" i="10"/>
  <c r="BA114" i="12"/>
  <c r="BH95" i="12"/>
  <c r="BN114" i="13"/>
  <c r="AS86" i="5"/>
  <c r="AV103" i="15"/>
  <c r="BT143" i="13"/>
  <c r="BI68" i="15"/>
  <c r="BP139" i="13"/>
  <c r="BR138" i="14"/>
  <c r="AW109" i="12"/>
  <c r="AC66" i="14"/>
  <c r="AY140" i="15"/>
  <c r="BM108" i="14"/>
  <c r="AB137" i="5"/>
  <c r="AQ135" i="15"/>
  <c r="AZ148" i="12"/>
  <c r="AY96" i="10"/>
  <c r="AJ152" i="10"/>
  <c r="BB84" i="5"/>
  <c r="BD99" i="14"/>
  <c r="AX76" i="13"/>
  <c r="AI69" i="13"/>
  <c r="BV113" i="12"/>
  <c r="BO76" i="13"/>
  <c r="BD78" i="10"/>
  <c r="AF90" i="14"/>
  <c r="BG85" i="13"/>
  <c r="BD115" i="13"/>
  <c r="BJ104" i="14"/>
  <c r="BN58" i="5"/>
  <c r="AD140" i="15"/>
  <c r="AK112" i="12"/>
  <c r="BG94" i="15"/>
  <c r="AT135" i="5"/>
  <c r="BT77" i="15"/>
  <c r="AR65" i="13"/>
  <c r="AL135" i="10"/>
  <c r="BA59" i="10"/>
  <c r="BL101" i="12"/>
  <c r="AE97" i="14"/>
  <c r="BD87" i="14"/>
  <c r="AO119" i="5"/>
  <c r="BO100" i="12"/>
  <c r="BJ56" i="13"/>
  <c r="AB114" i="5"/>
  <c r="BJ74" i="13"/>
  <c r="AH143" i="13"/>
  <c r="BF91" i="5"/>
  <c r="AL143" i="13"/>
  <c r="BC114" i="12"/>
  <c r="AM154" i="10"/>
  <c r="AY97" i="14"/>
  <c r="BQ73" i="15"/>
  <c r="AV131" i="14"/>
  <c r="AC105" i="13"/>
  <c r="AK119" i="12"/>
  <c r="BH145" i="15"/>
  <c r="AF145" i="15"/>
  <c r="AC82" i="13"/>
  <c r="AK143" i="10"/>
  <c r="BD84" i="10"/>
  <c r="AS67" i="14"/>
  <c r="BP98" i="10"/>
  <c r="AV113" i="10"/>
  <c r="BS129" i="10"/>
  <c r="BS103" i="14"/>
  <c r="AW98" i="10"/>
  <c r="AL125" i="12"/>
  <c r="AX66" i="5"/>
  <c r="BA138" i="13"/>
  <c r="AQ64" i="15"/>
  <c r="AW86" i="10"/>
  <c r="BA132" i="12"/>
  <c r="BH135" i="5"/>
  <c r="BC153" i="12"/>
  <c r="AX142" i="15"/>
  <c r="BI64" i="12"/>
  <c r="AU78" i="12"/>
  <c r="BE132" i="13"/>
  <c r="AZ92" i="10"/>
  <c r="AD96" i="12"/>
  <c r="AS61" i="13"/>
  <c r="BD81" i="5"/>
  <c r="BI138" i="5"/>
  <c r="AD147" i="15"/>
  <c r="BI80" i="5"/>
  <c r="BR76" i="15"/>
  <c r="AQ81" i="12"/>
  <c r="BE82" i="15"/>
  <c r="BD57" i="10"/>
  <c r="BJ129" i="15"/>
  <c r="AI113" i="14"/>
  <c r="AK103" i="5"/>
  <c r="BG103" i="14"/>
  <c r="BJ107" i="13"/>
  <c r="AB90" i="5"/>
  <c r="BB124" i="5"/>
  <c r="AG56" i="10"/>
  <c r="BT125" i="12"/>
  <c r="AZ105" i="15"/>
  <c r="BG59" i="5"/>
  <c r="AN60" i="12"/>
  <c r="AQ113" i="13"/>
  <c r="AP142" i="13"/>
  <c r="BT80" i="14"/>
  <c r="AN115" i="14"/>
  <c r="BU82" i="15"/>
  <c r="AJ64" i="12"/>
  <c r="AQ71" i="10"/>
  <c r="BU116" i="14"/>
  <c r="BQ88" i="13"/>
  <c r="AW87" i="13"/>
  <c r="AJ60" i="5"/>
  <c r="AX99" i="15"/>
  <c r="AV107" i="10"/>
  <c r="BH90" i="10"/>
  <c r="AQ136" i="14"/>
  <c r="BN151" i="12"/>
  <c r="BS109" i="12"/>
  <c r="AB146" i="5"/>
  <c r="BL89" i="15"/>
  <c r="BI117" i="5"/>
  <c r="BP98" i="14"/>
  <c r="BO126" i="10"/>
  <c r="BP115" i="14"/>
  <c r="BO103" i="15"/>
  <c r="BL96" i="12"/>
  <c r="AG117" i="13"/>
  <c r="BE122" i="15"/>
  <c r="AC154" i="5"/>
  <c r="BT100" i="14"/>
  <c r="BB130" i="5"/>
  <c r="AN102" i="13"/>
  <c r="AQ108" i="14"/>
  <c r="BL131" i="5"/>
  <c r="BU143" i="13"/>
  <c r="AH98" i="13"/>
  <c r="AE134" i="15"/>
  <c r="BE136" i="12"/>
  <c r="AB100" i="14"/>
  <c r="AJ109" i="5"/>
  <c r="AT93" i="15"/>
  <c r="AE153" i="15"/>
  <c r="BG57" i="5"/>
  <c r="AS130" i="5"/>
  <c r="BV112" i="5"/>
  <c r="BL121" i="12"/>
  <c r="BS110" i="13"/>
  <c r="BT56" i="14"/>
  <c r="AH142" i="15"/>
  <c r="BN151" i="13"/>
  <c r="AH153" i="13"/>
  <c r="AK119" i="5"/>
  <c r="AO94" i="5"/>
  <c r="AD77" i="12"/>
  <c r="BP119" i="12"/>
  <c r="AZ84" i="12"/>
  <c r="BI127" i="15"/>
  <c r="BU127" i="14"/>
  <c r="AM154" i="15"/>
  <c r="AH63" i="10"/>
  <c r="AF97" i="5"/>
  <c r="BT149" i="10"/>
  <c r="AO74" i="14"/>
  <c r="BF75" i="15"/>
  <c r="BL108" i="10"/>
  <c r="AV55" i="10"/>
  <c r="AM110" i="14"/>
  <c r="AE70" i="10"/>
  <c r="AH55" i="10"/>
  <c r="BV75" i="10"/>
  <c r="BN145" i="15"/>
  <c r="AX117" i="14"/>
  <c r="AX143" i="15"/>
  <c r="AB100" i="13"/>
  <c r="AW84" i="12"/>
  <c r="AH150" i="13"/>
  <c r="BG108" i="10"/>
  <c r="BI109" i="5"/>
  <c r="BT84" i="5"/>
  <c r="BH88" i="14"/>
  <c r="AK120" i="14"/>
  <c r="AP119" i="13"/>
  <c r="BD95" i="13"/>
  <c r="AE136" i="14"/>
  <c r="AE66" i="5"/>
  <c r="BJ85" i="13"/>
  <c r="BP127" i="12"/>
  <c r="BT71" i="13"/>
  <c r="AP75" i="14"/>
  <c r="AJ62" i="12"/>
  <c r="AI131" i="14"/>
  <c r="BO144" i="14"/>
  <c r="BE135" i="13"/>
  <c r="BF97" i="5"/>
  <c r="AQ129" i="10"/>
  <c r="BN63" i="10"/>
  <c r="AS139" i="10"/>
  <c r="AQ139" i="12"/>
  <c r="AI56" i="14"/>
  <c r="BM145" i="5"/>
  <c r="BD126" i="5"/>
  <c r="AF85" i="10"/>
  <c r="AJ131" i="13"/>
  <c r="AQ62" i="14"/>
  <c r="AB102" i="13"/>
  <c r="BA118" i="10"/>
  <c r="BT142" i="14"/>
  <c r="BT55" i="14"/>
  <c r="BU58" i="13"/>
  <c r="AI134" i="14"/>
  <c r="AZ99" i="15"/>
  <c r="AN121" i="14"/>
  <c r="AY107" i="10"/>
  <c r="AD76" i="14"/>
  <c r="AR112" i="10"/>
  <c r="AQ139" i="13"/>
  <c r="BS91" i="5"/>
  <c r="AH115" i="14"/>
  <c r="AS112" i="13"/>
  <c r="BQ144" i="10"/>
  <c r="AJ68" i="15"/>
  <c r="AF66" i="10"/>
  <c r="BE58" i="5"/>
  <c r="BJ113" i="10"/>
  <c r="BO128" i="14"/>
  <c r="AH129" i="10"/>
  <c r="AO58" i="13"/>
  <c r="BJ132" i="5"/>
  <c r="BE101" i="10"/>
  <c r="AG60" i="14"/>
  <c r="AV67" i="10"/>
  <c r="AC92" i="10"/>
  <c r="AY124" i="12"/>
  <c r="BG138" i="5"/>
  <c r="AE144" i="13"/>
  <c r="BR126" i="12"/>
  <c r="BH99" i="10"/>
  <c r="BL71" i="5"/>
  <c r="BC138" i="12"/>
  <c r="BP95" i="12"/>
  <c r="BQ98" i="13"/>
  <c r="BU90" i="5"/>
  <c r="AI115" i="15"/>
  <c r="AJ62" i="13"/>
  <c r="AE123" i="10"/>
  <c r="BM152" i="12"/>
  <c r="BB143" i="15"/>
  <c r="BS113" i="12"/>
  <c r="BA105" i="10"/>
  <c r="AZ118" i="12"/>
  <c r="AJ69" i="15"/>
  <c r="BH150" i="10"/>
  <c r="BI136" i="12"/>
  <c r="AC140" i="13"/>
  <c r="BS148" i="5"/>
  <c r="BL93" i="14"/>
  <c r="AR74" i="10"/>
  <c r="BH101" i="10"/>
  <c r="AY70" i="12"/>
  <c r="AL143" i="12"/>
  <c r="AV122" i="14"/>
  <c r="AD81" i="10"/>
  <c r="AX99" i="14"/>
  <c r="AK147" i="5"/>
  <c r="BF113" i="12"/>
  <c r="BU132" i="12"/>
  <c r="BM63" i="5"/>
  <c r="BQ152" i="10"/>
  <c r="AB124" i="10"/>
  <c r="AK108" i="15"/>
  <c r="AD99" i="12"/>
  <c r="AQ78" i="13"/>
  <c r="AD93" i="5"/>
  <c r="BI148" i="12"/>
  <c r="AG82" i="12"/>
  <c r="AT154" i="14"/>
  <c r="BK126" i="5"/>
  <c r="BQ58" i="15"/>
  <c r="AG129" i="12"/>
  <c r="AK56" i="13"/>
  <c r="AW64" i="14"/>
  <c r="AW89" i="15"/>
  <c r="AE112" i="15"/>
  <c r="AU72" i="10"/>
  <c r="BQ55" i="10"/>
  <c r="AF148" i="14"/>
  <c r="BC136" i="5"/>
  <c r="AJ65" i="14"/>
  <c r="BP76" i="10"/>
  <c r="AD146" i="5"/>
  <c r="AU116" i="5"/>
  <c r="BE126" i="5"/>
  <c r="AI115" i="10"/>
  <c r="AE154" i="14"/>
  <c r="AK134" i="10"/>
  <c r="BU107" i="12"/>
  <c r="AL140" i="10"/>
  <c r="AG149" i="14"/>
  <c r="BF90" i="14"/>
  <c r="AD117" i="14"/>
  <c r="AQ99" i="10"/>
  <c r="AO127" i="15"/>
  <c r="BF129" i="15"/>
  <c r="AZ77" i="10"/>
  <c r="AD61" i="5"/>
  <c r="AY114" i="14"/>
  <c r="AO111" i="12"/>
  <c r="BM77" i="13"/>
  <c r="AD122" i="5"/>
  <c r="BI70" i="13"/>
  <c r="BM58" i="5"/>
  <c r="AO153" i="13"/>
  <c r="AR74" i="15"/>
  <c r="BE122" i="13"/>
  <c r="BU96" i="15"/>
  <c r="AU153" i="10"/>
  <c r="AP88" i="15"/>
  <c r="AV124" i="14"/>
  <c r="BH61" i="13"/>
  <c r="AU113" i="5"/>
  <c r="AJ75" i="12"/>
  <c r="AM99" i="15"/>
  <c r="AF87" i="13"/>
  <c r="AB141" i="13"/>
  <c r="AJ128" i="15"/>
  <c r="BQ79" i="14"/>
  <c r="BO116" i="13"/>
  <c r="AD95" i="12"/>
  <c r="AY119" i="10"/>
  <c r="AF135" i="15"/>
  <c r="BF84" i="13"/>
  <c r="AW112" i="10"/>
  <c r="AU108" i="13"/>
  <c r="BN69" i="10"/>
  <c r="AB73" i="13"/>
  <c r="AX95" i="15"/>
  <c r="BJ90" i="15"/>
  <c r="BV115" i="13"/>
  <c r="AK148" i="13"/>
  <c r="AL133" i="10"/>
  <c r="AU96" i="13"/>
  <c r="BE139" i="15"/>
  <c r="AJ94" i="5"/>
  <c r="AL71" i="10"/>
  <c r="AN105" i="5"/>
  <c r="BP129" i="12"/>
  <c r="BA78" i="13"/>
  <c r="AE127" i="15"/>
  <c r="AY109" i="14"/>
  <c r="BV142" i="12"/>
  <c r="AY109" i="5"/>
  <c r="BG76" i="5"/>
  <c r="AL122" i="12"/>
  <c r="BR120" i="5"/>
  <c r="AN84" i="14"/>
  <c r="AP74" i="15"/>
  <c r="AF140" i="5"/>
  <c r="BA71" i="15"/>
  <c r="BF81" i="12"/>
  <c r="AE100" i="5"/>
  <c r="BO126" i="15"/>
  <c r="AN107" i="10"/>
  <c r="BR143" i="13"/>
  <c r="AG75" i="5"/>
  <c r="BP58" i="14"/>
  <c r="BE135" i="10"/>
  <c r="BQ126" i="15"/>
  <c r="AX56" i="15"/>
  <c r="AR144" i="14"/>
  <c r="AW105" i="15"/>
  <c r="BM108" i="15"/>
  <c r="AS102" i="14"/>
  <c r="BC141" i="13"/>
  <c r="BK105" i="15"/>
  <c r="BH117" i="15"/>
  <c r="BN69" i="13"/>
  <c r="BM120" i="13"/>
  <c r="AB147" i="13"/>
  <c r="AG105" i="5"/>
  <c r="AY60" i="14"/>
  <c r="BK145" i="10"/>
  <c r="BH101" i="12"/>
  <c r="BK59" i="10"/>
  <c r="BI129" i="5"/>
  <c r="BP120" i="12"/>
  <c r="BM149" i="10"/>
  <c r="BA153" i="5"/>
  <c r="BE74" i="14"/>
  <c r="AF153" i="10"/>
  <c r="AY108" i="5"/>
  <c r="AO153" i="10"/>
  <c r="BE126" i="14"/>
  <c r="BM113" i="5"/>
  <c r="AU76" i="5"/>
  <c r="AN111" i="15"/>
  <c r="AP74" i="13"/>
  <c r="AN57" i="12"/>
  <c r="BS102" i="12"/>
  <c r="BB81" i="5"/>
  <c r="AQ125" i="13"/>
  <c r="BK104" i="15"/>
  <c r="AT92" i="10"/>
  <c r="BJ81" i="14"/>
  <c r="AC97" i="5"/>
  <c r="BK146" i="14"/>
  <c r="AM142" i="10"/>
  <c r="AQ110" i="13"/>
  <c r="BK77" i="10"/>
  <c r="AO97" i="13"/>
  <c r="BH140" i="12"/>
  <c r="AI153" i="15"/>
  <c r="AX65" i="5"/>
  <c r="BI112" i="12"/>
  <c r="BO134" i="15"/>
  <c r="BQ137" i="14"/>
  <c r="AN154" i="10"/>
  <c r="BU111" i="14"/>
  <c r="AE120" i="12"/>
  <c r="AN96" i="10"/>
  <c r="AH119" i="13"/>
  <c r="BF84" i="10"/>
  <c r="BE147" i="5"/>
  <c r="BH102" i="13"/>
  <c r="AK84" i="12"/>
  <c r="AC105" i="12"/>
  <c r="BG129" i="14"/>
  <c r="AN81" i="5"/>
  <c r="AE71" i="12"/>
  <c r="AL59" i="13"/>
  <c r="BV74" i="5"/>
  <c r="BS141" i="12"/>
  <c r="BN121" i="5"/>
  <c r="AO67" i="12"/>
  <c r="AC117" i="15"/>
  <c r="BG111" i="10"/>
  <c r="BF102" i="15"/>
  <c r="BF125" i="13"/>
  <c r="BE105" i="10"/>
  <c r="AI122" i="12"/>
  <c r="BI92" i="15"/>
  <c r="BC146" i="10"/>
  <c r="AJ145" i="12"/>
  <c r="AG115" i="12"/>
  <c r="AG125" i="12"/>
  <c r="AM134" i="12"/>
  <c r="BU66" i="14"/>
  <c r="BK67" i="13"/>
  <c r="BL96" i="5"/>
  <c r="BF113" i="5"/>
  <c r="AV76" i="10"/>
  <c r="BS62" i="10"/>
  <c r="BQ134" i="15"/>
  <c r="BC131" i="12"/>
  <c r="BU90" i="12"/>
  <c r="AH112" i="14"/>
  <c r="AY57" i="5"/>
  <c r="AR125" i="12"/>
  <c r="AI73" i="14"/>
  <c r="AY68" i="15"/>
  <c r="BI116" i="10"/>
  <c r="AK78" i="13"/>
  <c r="AE66" i="10"/>
  <c r="AE148" i="14"/>
  <c r="BD121" i="14"/>
  <c r="BD58" i="10"/>
  <c r="BR151" i="12"/>
  <c r="AT144" i="10"/>
  <c r="AC129" i="12"/>
  <c r="AL153" i="13"/>
  <c r="BS138" i="13"/>
  <c r="BM136" i="5"/>
  <c r="BR137" i="10"/>
  <c r="BU77" i="13"/>
  <c r="BG99" i="14"/>
  <c r="AG96" i="15"/>
  <c r="AJ99" i="14"/>
  <c r="BM61" i="5"/>
  <c r="AQ103" i="14"/>
  <c r="AC106" i="15"/>
  <c r="BM80" i="13"/>
  <c r="AE151" i="10"/>
  <c r="BQ72" i="5"/>
  <c r="AQ62" i="10"/>
  <c r="AZ138" i="5"/>
  <c r="BG133" i="10"/>
  <c r="AQ118" i="12"/>
  <c r="AW98" i="5"/>
  <c r="BM81" i="15"/>
  <c r="AJ55" i="15"/>
  <c r="BA71" i="5"/>
  <c r="BR109" i="10"/>
  <c r="AF70" i="10"/>
  <c r="AH109" i="15"/>
  <c r="BP68" i="14"/>
  <c r="AU104" i="10"/>
  <c r="BV104" i="10"/>
  <c r="BF108" i="12"/>
  <c r="BH124" i="10"/>
  <c r="AR89" i="10"/>
  <c r="BK76" i="14"/>
  <c r="BP96" i="14"/>
  <c r="AB62" i="13"/>
  <c r="BT86" i="12"/>
  <c r="BC149" i="15"/>
  <c r="AH61" i="5"/>
  <c r="AB89" i="13"/>
  <c r="AO78" i="5"/>
  <c r="AN108" i="5"/>
  <c r="AW147" i="15"/>
  <c r="AD75" i="10"/>
  <c r="AU132" i="10"/>
  <c r="BB74" i="15"/>
  <c r="BO120" i="13"/>
  <c r="AQ118" i="14"/>
  <c r="AX112" i="10"/>
  <c r="BD145" i="12"/>
  <c r="BA62" i="14"/>
  <c r="BB77" i="14"/>
  <c r="BP59" i="12"/>
  <c r="BL72" i="13"/>
  <c r="BK147" i="12"/>
  <c r="AB93" i="13"/>
  <c r="BP101" i="14"/>
  <c r="BA83" i="13"/>
  <c r="AO69" i="14"/>
  <c r="BK147" i="10"/>
  <c r="BU120" i="13"/>
  <c r="AU113" i="13"/>
  <c r="AW62" i="10"/>
  <c r="AR123" i="10"/>
  <c r="BA137" i="15"/>
  <c r="AO77" i="14"/>
  <c r="BO61" i="10"/>
  <c r="BK100" i="10"/>
  <c r="AU137" i="15"/>
  <c r="AL110" i="10"/>
  <c r="BB65" i="10"/>
  <c r="AI143" i="13"/>
  <c r="AM90" i="12"/>
  <c r="AS109" i="12"/>
  <c r="BF112" i="14"/>
  <c r="AG76" i="15"/>
  <c r="BI132" i="14"/>
  <c r="BG119" i="5"/>
  <c r="BQ83" i="5"/>
  <c r="BE109" i="10"/>
  <c r="BK119" i="13"/>
  <c r="AF120" i="13"/>
  <c r="BJ107" i="12"/>
  <c r="AN59" i="12"/>
  <c r="BO135" i="14"/>
  <c r="BB136" i="10"/>
  <c r="AK111" i="15"/>
  <c r="BV57" i="15"/>
  <c r="AU120" i="12"/>
  <c r="AZ131" i="5"/>
  <c r="BF128" i="12"/>
  <c r="BR56" i="13"/>
  <c r="AE93" i="10"/>
  <c r="BF92" i="14"/>
  <c r="BC85" i="15"/>
  <c r="AG67" i="14"/>
  <c r="BV136" i="15"/>
  <c r="AR151" i="5"/>
  <c r="AF133" i="14"/>
  <c r="BE55" i="10"/>
  <c r="BG124" i="12"/>
  <c r="BA106" i="12"/>
  <c r="AT108" i="10"/>
  <c r="BE117" i="14"/>
  <c r="AJ63" i="12"/>
  <c r="AQ110" i="15"/>
  <c r="AU59" i="15"/>
  <c r="BL92" i="12"/>
  <c r="BL118" i="13"/>
  <c r="AN130" i="13"/>
  <c r="AX70" i="15"/>
  <c r="BT149" i="15"/>
  <c r="BO121" i="10"/>
  <c r="BT98" i="14"/>
  <c r="BQ127" i="13"/>
  <c r="BD71" i="5"/>
  <c r="BB133" i="15"/>
  <c r="BO62" i="15"/>
  <c r="AQ56" i="10"/>
  <c r="BF68" i="12"/>
  <c r="AQ60" i="10"/>
  <c r="AY112" i="13"/>
  <c r="AR89" i="5"/>
  <c r="BM115" i="10"/>
  <c r="BK79" i="5"/>
  <c r="BJ129" i="14"/>
  <c r="AN61" i="13"/>
  <c r="BP142" i="15"/>
  <c r="BF72" i="15"/>
  <c r="AB131" i="14"/>
  <c r="AR70" i="15"/>
  <c r="BD137" i="15"/>
  <c r="AQ71" i="5"/>
  <c r="AB55" i="15"/>
  <c r="BR144" i="5"/>
  <c r="AO135" i="10"/>
  <c r="AX73" i="15"/>
  <c r="AE136" i="13"/>
  <c r="AY117" i="15"/>
  <c r="BR80" i="14"/>
  <c r="BG124" i="15"/>
  <c r="BM59" i="10"/>
  <c r="AB102" i="10"/>
  <c r="AF121" i="12"/>
  <c r="AV148" i="10"/>
  <c r="BU130" i="13"/>
  <c r="AX152" i="12"/>
  <c r="BG113" i="14"/>
  <c r="BQ97" i="14"/>
  <c r="AS76" i="12"/>
  <c r="AZ72" i="13"/>
  <c r="AP106" i="10"/>
  <c r="AF92" i="13"/>
  <c r="AZ69" i="14"/>
  <c r="AT136" i="14"/>
  <c r="BE62" i="13"/>
  <c r="AY80" i="5"/>
  <c r="BU90" i="15"/>
  <c r="BS97" i="14"/>
  <c r="BK100" i="14"/>
  <c r="BH133" i="12"/>
  <c r="AL114" i="14"/>
  <c r="AZ151" i="10"/>
  <c r="BO119" i="10"/>
  <c r="BG130" i="12"/>
  <c r="AE82" i="12"/>
  <c r="BA117" i="12"/>
  <c r="BL138" i="10"/>
  <c r="BN126" i="13"/>
  <c r="BS146" i="15"/>
  <c r="AH68" i="15"/>
  <c r="AW61" i="14"/>
  <c r="BS122" i="10"/>
  <c r="BB61" i="14"/>
  <c r="AX131" i="5"/>
  <c r="BL98" i="12"/>
  <c r="BQ148" i="5"/>
  <c r="AM145" i="5"/>
  <c r="AM65" i="12"/>
  <c r="BT92" i="15"/>
  <c r="BE83" i="13"/>
  <c r="BK113" i="13"/>
  <c r="BK65" i="13"/>
  <c r="AN87" i="12"/>
  <c r="BB81" i="14"/>
  <c r="BP55" i="12"/>
  <c r="BF58" i="13"/>
  <c r="BQ152" i="12"/>
  <c r="AL116" i="12"/>
  <c r="BA81" i="13"/>
  <c r="BN121" i="10"/>
  <c r="AT75" i="14"/>
  <c r="AM118" i="12"/>
  <c r="AU137" i="10"/>
  <c r="AN87" i="5"/>
  <c r="BH67" i="14"/>
  <c r="BU55" i="14"/>
  <c r="AI126" i="12"/>
  <c r="AP97" i="5"/>
  <c r="BN119" i="5"/>
  <c r="BD67" i="14"/>
  <c r="AT107" i="12"/>
  <c r="AJ57" i="13"/>
  <c r="BU98" i="13"/>
  <c r="AB136" i="14"/>
  <c r="BF99" i="15"/>
  <c r="AL60" i="10"/>
  <c r="AJ107" i="5"/>
  <c r="AX119" i="15"/>
  <c r="BR153" i="14"/>
  <c r="AK152" i="14"/>
  <c r="AU77" i="14"/>
  <c r="AF78" i="10"/>
  <c r="AF101" i="14"/>
  <c r="AO125" i="13"/>
  <c r="AQ144" i="5"/>
  <c r="AL82" i="5"/>
  <c r="AU88" i="15"/>
  <c r="BO114" i="10"/>
  <c r="AE117" i="14"/>
  <c r="AU95" i="13"/>
  <c r="BR99" i="12"/>
  <c r="AD131" i="5"/>
  <c r="AX83" i="15"/>
  <c r="BN120" i="12"/>
  <c r="AX74" i="10"/>
  <c r="BB109" i="12"/>
  <c r="AS124" i="14"/>
  <c r="AE66" i="13"/>
  <c r="BI110" i="14"/>
  <c r="BP69" i="12"/>
  <c r="AB85" i="10"/>
  <c r="AO93" i="5"/>
  <c r="AU65" i="5"/>
  <c r="AZ126" i="15"/>
  <c r="AD113" i="5"/>
  <c r="AU60" i="10"/>
  <c r="AN86" i="12"/>
  <c r="BD66" i="10"/>
  <c r="AT72" i="10"/>
  <c r="BL67" i="12"/>
  <c r="AY68" i="12"/>
  <c r="AV86" i="5"/>
  <c r="BE144" i="10"/>
  <c r="AD79" i="13"/>
  <c r="AH106" i="5"/>
  <c r="AZ109" i="10"/>
  <c r="AK57" i="15"/>
  <c r="BO56" i="15"/>
  <c r="AL101" i="5"/>
  <c r="BR111" i="12"/>
  <c r="BG64" i="13"/>
  <c r="BJ98" i="15"/>
  <c r="BR133" i="14"/>
  <c r="BU58" i="10"/>
  <c r="AO64" i="5"/>
  <c r="BU56" i="12"/>
  <c r="AS107" i="15"/>
  <c r="BF129" i="10"/>
  <c r="AP131" i="13"/>
  <c r="AB94" i="5"/>
  <c r="BQ142" i="5"/>
  <c r="BL81" i="5"/>
  <c r="AO139" i="12"/>
  <c r="AF135" i="14"/>
  <c r="BE93" i="5"/>
  <c r="AG93" i="15"/>
  <c r="AT91" i="5"/>
  <c r="AS149" i="14"/>
  <c r="BL112" i="13"/>
  <c r="BE142" i="5"/>
  <c r="BM90" i="15"/>
  <c r="AN149" i="14"/>
  <c r="AH122" i="12"/>
  <c r="AG92" i="14"/>
  <c r="BV139" i="10"/>
  <c r="AI81" i="14"/>
  <c r="BB75" i="10"/>
  <c r="BN85" i="10"/>
  <c r="BK92" i="14"/>
  <c r="AZ122" i="14"/>
  <c r="BL78" i="10"/>
  <c r="BQ94" i="5"/>
  <c r="BL98" i="13"/>
  <c r="AI61" i="10"/>
  <c r="BS117" i="12"/>
  <c r="BG105" i="14"/>
  <c r="BR88" i="12"/>
  <c r="BH121" i="13"/>
  <c r="AK154" i="15"/>
  <c r="BL118" i="12"/>
  <c r="AW67" i="13"/>
  <c r="BM98" i="12"/>
  <c r="BS125" i="14"/>
  <c r="BP154" i="5"/>
  <c r="AE105" i="5"/>
  <c r="AY104" i="12"/>
  <c r="AQ96" i="13"/>
  <c r="BB111" i="10"/>
  <c r="AF125" i="13"/>
  <c r="BI76" i="5"/>
  <c r="BB67" i="14"/>
  <c r="AH150" i="5"/>
  <c r="BO93" i="13"/>
  <c r="BV96" i="12"/>
  <c r="AF97" i="12"/>
  <c r="AR118" i="12"/>
  <c r="AE137" i="15"/>
  <c r="BA66" i="15"/>
  <c r="AV91" i="5"/>
  <c r="BQ76" i="13"/>
  <c r="AI143" i="12"/>
  <c r="AX127" i="10"/>
  <c r="BM67" i="5"/>
  <c r="AS120" i="14"/>
  <c r="AR96" i="12"/>
  <c r="BI96" i="14"/>
  <c r="AV105" i="14"/>
  <c r="AC68" i="13"/>
  <c r="BK65" i="12"/>
  <c r="AG94" i="13"/>
  <c r="AE129" i="5"/>
  <c r="AF105" i="14"/>
  <c r="AQ57" i="14"/>
  <c r="AE55" i="5"/>
  <c r="BQ128" i="14"/>
  <c r="BM147" i="10"/>
  <c r="BL100" i="14"/>
  <c r="AB119" i="12"/>
  <c r="AO133" i="5"/>
  <c r="AP121" i="5"/>
  <c r="AH115" i="13"/>
  <c r="BP58" i="5"/>
  <c r="AL107" i="15"/>
  <c r="BP118" i="5"/>
  <c r="BB101" i="12"/>
  <c r="AO149" i="14"/>
  <c r="AB139" i="15"/>
  <c r="AU75" i="13"/>
  <c r="AG83" i="5"/>
  <c r="BO74" i="5"/>
  <c r="BM77" i="12"/>
  <c r="AL126" i="14"/>
  <c r="AR65" i="5"/>
  <c r="AR62" i="10"/>
  <c r="BG86" i="14"/>
  <c r="BD146" i="15"/>
  <c r="AQ133" i="13"/>
  <c r="AJ66" i="12"/>
  <c r="BE124" i="12"/>
  <c r="BB69" i="13"/>
  <c r="AX148" i="13"/>
  <c r="AH56" i="14"/>
  <c r="BN73" i="10"/>
  <c r="AT134" i="12"/>
  <c r="AC63" i="12"/>
  <c r="BI113" i="5"/>
  <c r="BR132" i="15"/>
  <c r="AW79" i="12"/>
  <c r="AJ140" i="5"/>
  <c r="AG129" i="13"/>
  <c r="AO150" i="12"/>
  <c r="AD67" i="12"/>
  <c r="AH139" i="12"/>
  <c r="BJ72" i="5"/>
  <c r="BO80" i="12"/>
  <c r="AB149" i="12"/>
  <c r="AB87" i="10"/>
  <c r="AN115" i="15"/>
  <c r="AO66" i="12"/>
  <c r="AZ77" i="13"/>
  <c r="AY67" i="12"/>
  <c r="BJ137" i="10"/>
  <c r="AN117" i="13"/>
  <c r="BU104" i="13"/>
  <c r="BT122" i="13"/>
  <c r="BF76" i="15"/>
  <c r="AC81" i="5"/>
  <c r="BB97" i="10"/>
  <c r="AN103" i="5"/>
  <c r="BU73" i="13"/>
  <c r="AV144" i="14"/>
  <c r="AS151" i="13"/>
  <c r="AR72" i="14"/>
  <c r="BR84" i="5"/>
  <c r="BO123" i="14"/>
  <c r="AQ123" i="15"/>
  <c r="AP83" i="5"/>
  <c r="BR77" i="12"/>
  <c r="AV112" i="12"/>
  <c r="AV150" i="5"/>
  <c r="BD152" i="14"/>
  <c r="AZ126" i="12"/>
  <c r="AH147" i="12"/>
  <c r="BU88" i="14"/>
  <c r="AJ57" i="12"/>
  <c r="AK112" i="14"/>
  <c r="BG91" i="14"/>
  <c r="AR66" i="5"/>
  <c r="AS78" i="12"/>
  <c r="AU154" i="13"/>
  <c r="AN142" i="12"/>
  <c r="AY71" i="5"/>
  <c r="AW90" i="12"/>
  <c r="BK142" i="10"/>
  <c r="AW88" i="5"/>
  <c r="BP102" i="5"/>
  <c r="BO58" i="14"/>
  <c r="AL58" i="13"/>
  <c r="AF87" i="12"/>
  <c r="BC140" i="5"/>
  <c r="BK101" i="12"/>
  <c r="AR63" i="5"/>
  <c r="AT127" i="14"/>
  <c r="BM132" i="15"/>
  <c r="AU133" i="15"/>
  <c r="BL55" i="14"/>
  <c r="AW69" i="14"/>
  <c r="AC105" i="15"/>
  <c r="BS57" i="10"/>
  <c r="BV63" i="5"/>
  <c r="BK106" i="14"/>
  <c r="BS113" i="5"/>
  <c r="BH77" i="12"/>
  <c r="BI80" i="10"/>
  <c r="AD100" i="14"/>
  <c r="AI124" i="13"/>
  <c r="BB89" i="5"/>
  <c r="BR150" i="10"/>
  <c r="AY152" i="14"/>
  <c r="AI56" i="12"/>
  <c r="BN106" i="5"/>
  <c r="AY154" i="14"/>
  <c r="AT136" i="5"/>
  <c r="AK119" i="13"/>
  <c r="BV128" i="10"/>
  <c r="AW58" i="5"/>
  <c r="BH75" i="15"/>
  <c r="BP58" i="10"/>
  <c r="AG145" i="13"/>
  <c r="BE137" i="12"/>
  <c r="BG67" i="13"/>
  <c r="AK106" i="12"/>
  <c r="BG133" i="12"/>
  <c r="AH91" i="14"/>
  <c r="AK97" i="13"/>
  <c r="BA99" i="13"/>
  <c r="AT99" i="14"/>
  <c r="BV149" i="14"/>
  <c r="BQ103" i="5"/>
  <c r="BH114" i="15"/>
  <c r="AQ94" i="15"/>
  <c r="AV149" i="5"/>
  <c r="BC68" i="5"/>
  <c r="AX74" i="5"/>
  <c r="AB65" i="15"/>
  <c r="AU112" i="5"/>
  <c r="AD65" i="12"/>
  <c r="AD60" i="15"/>
  <c r="BN132" i="14"/>
  <c r="BL95" i="15"/>
  <c r="BG83" i="12"/>
  <c r="BF95" i="13"/>
  <c r="BB89" i="13"/>
  <c r="AI74" i="5"/>
  <c r="AL70" i="12"/>
  <c r="AE85" i="13"/>
  <c r="BH81" i="10"/>
  <c r="AV117" i="12"/>
  <c r="AP135" i="12"/>
  <c r="AK69" i="5"/>
  <c r="AL119" i="14"/>
  <c r="AW116" i="10"/>
  <c r="BT117" i="5"/>
  <c r="AP120" i="15"/>
  <c r="AS56" i="13"/>
  <c r="AG85" i="5"/>
  <c r="AO85" i="10"/>
  <c r="AE143" i="15"/>
  <c r="BU60" i="15"/>
  <c r="AX139" i="10"/>
  <c r="BA87" i="15"/>
  <c r="AD119" i="14"/>
  <c r="BH60" i="5"/>
  <c r="BI143" i="15"/>
  <c r="AC93" i="5"/>
  <c r="AG143" i="5"/>
  <c r="BR140" i="14"/>
  <c r="AX82" i="13"/>
  <c r="BH129" i="10"/>
  <c r="BG82" i="5"/>
  <c r="AX100" i="12"/>
  <c r="AQ127" i="13"/>
  <c r="AM118" i="10"/>
  <c r="AT133" i="14"/>
  <c r="AW129" i="14"/>
  <c r="BL131" i="15"/>
  <c r="BV79" i="13"/>
  <c r="AH61" i="13"/>
  <c r="BV150" i="12"/>
  <c r="AW135" i="13"/>
  <c r="BL58" i="5"/>
  <c r="AU96" i="10"/>
  <c r="BG135" i="12"/>
  <c r="BR96" i="5"/>
  <c r="BN106" i="13"/>
  <c r="AC95" i="12"/>
  <c r="BB131" i="5"/>
  <c r="AN56" i="12"/>
  <c r="BB152" i="12"/>
  <c r="AM108" i="10"/>
  <c r="AD88" i="10"/>
  <c r="AS63" i="14"/>
  <c r="BP147" i="13"/>
  <c r="AT151" i="12"/>
  <c r="AE77" i="14"/>
  <c r="AG73" i="15"/>
  <c r="BK134" i="5"/>
  <c r="BV87" i="14"/>
  <c r="AL64" i="10"/>
  <c r="AP151" i="13"/>
  <c r="BQ97" i="13"/>
  <c r="BP136" i="15"/>
  <c r="BG101" i="13"/>
  <c r="AI94" i="12"/>
  <c r="BF110" i="14"/>
  <c r="BG71" i="5"/>
  <c r="BN80" i="13"/>
  <c r="BB140" i="5"/>
  <c r="AH108" i="15"/>
  <c r="BO112" i="13"/>
  <c r="AX84" i="12"/>
  <c r="AV153" i="14"/>
  <c r="BN60" i="10"/>
  <c r="AP119" i="12"/>
  <c r="BE140" i="12"/>
  <c r="AE130" i="10"/>
  <c r="AO104" i="13"/>
  <c r="BJ116" i="5"/>
  <c r="AI150" i="10"/>
  <c r="AV97" i="10"/>
  <c r="BT68" i="15"/>
  <c r="AQ115" i="15"/>
  <c r="BF118" i="5"/>
  <c r="AC143" i="15"/>
  <c r="AB113" i="15"/>
  <c r="AJ153" i="14"/>
  <c r="AX100" i="13"/>
  <c r="AY96" i="15"/>
  <c r="AW85" i="15"/>
  <c r="BF111" i="15"/>
  <c r="AF124" i="13"/>
  <c r="AW119" i="15"/>
  <c r="BG146" i="15"/>
  <c r="BS73" i="14"/>
  <c r="BO154" i="10"/>
  <c r="AC65" i="12"/>
  <c r="BL110" i="12"/>
  <c r="BD129" i="10"/>
  <c r="AD101" i="5"/>
  <c r="AZ72" i="5"/>
  <c r="BH98" i="14"/>
  <c r="AQ80" i="14"/>
  <c r="AY106" i="14"/>
  <c r="BP103" i="14"/>
  <c r="AN99" i="14"/>
  <c r="AK135" i="13"/>
  <c r="AU116" i="15"/>
  <c r="BR133" i="10"/>
  <c r="AS126" i="10"/>
  <c r="AT133" i="5"/>
  <c r="BO111" i="12"/>
  <c r="BQ94" i="14"/>
  <c r="AY66" i="5"/>
  <c r="AQ139" i="10"/>
  <c r="AD87" i="14"/>
  <c r="BS55" i="10"/>
  <c r="BG93" i="14"/>
  <c r="BE118" i="10"/>
  <c r="BR83" i="12"/>
  <c r="BT134" i="15"/>
  <c r="BD65" i="14"/>
  <c r="AE83" i="14"/>
  <c r="BU84" i="12"/>
  <c r="BU73" i="14"/>
  <c r="BF135" i="13"/>
  <c r="AQ94" i="13"/>
  <c r="AO128" i="12"/>
  <c r="AS91" i="5"/>
  <c r="AV129" i="15"/>
  <c r="AP142" i="5"/>
  <c r="AF116" i="5"/>
  <c r="AF128" i="10"/>
  <c r="AQ80" i="5"/>
  <c r="BF102" i="5"/>
  <c r="AS144" i="15"/>
  <c r="BM64" i="10"/>
  <c r="AO82" i="15"/>
  <c r="AL135" i="13"/>
  <c r="BV85" i="13"/>
  <c r="BT58" i="10"/>
  <c r="BP92" i="5"/>
  <c r="AE95" i="5"/>
  <c r="BT136" i="14"/>
  <c r="BD66" i="15"/>
  <c r="BP116" i="13"/>
  <c r="AE73" i="5"/>
  <c r="AV76" i="14"/>
  <c r="AW83" i="14"/>
  <c r="BR115" i="13"/>
  <c r="AE153" i="13"/>
  <c r="AW136" i="15"/>
  <c r="AR71" i="10"/>
  <c r="AT80" i="13"/>
  <c r="AC76" i="12"/>
  <c r="AP73" i="13"/>
  <c r="AB55" i="5"/>
  <c r="AU133" i="5"/>
  <c r="BH88" i="15"/>
  <c r="AU100" i="15"/>
  <c r="BS124" i="14"/>
  <c r="AC71" i="14"/>
  <c r="AW148" i="5"/>
  <c r="BO138" i="15"/>
  <c r="BE99" i="13"/>
  <c r="AX85" i="5"/>
  <c r="BG124" i="10"/>
  <c r="AS151" i="14"/>
  <c r="AW80" i="15"/>
  <c r="AK151" i="10"/>
  <c r="AS136" i="10"/>
  <c r="AJ100" i="10"/>
  <c r="AD81" i="14"/>
  <c r="BA119" i="5"/>
  <c r="BM128" i="15"/>
  <c r="BN122" i="10"/>
  <c r="BF138" i="12"/>
  <c r="BR121" i="15"/>
  <c r="BV102" i="5"/>
  <c r="AN87" i="14"/>
  <c r="AB106" i="13"/>
  <c r="AD69" i="13"/>
  <c r="AR129" i="5"/>
  <c r="AH59" i="15"/>
  <c r="AE75" i="15"/>
  <c r="BQ59" i="13"/>
  <c r="BN110" i="12"/>
  <c r="BA150" i="10"/>
  <c r="AV116" i="15"/>
  <c r="AR138" i="12"/>
  <c r="BT96" i="14"/>
  <c r="BS83" i="10"/>
  <c r="AX146" i="12"/>
  <c r="AN60" i="13"/>
  <c r="BU89" i="10"/>
  <c r="AN137" i="12"/>
  <c r="AR140" i="13"/>
  <c r="BF148" i="13"/>
  <c r="AC150" i="15"/>
  <c r="AG144" i="10"/>
  <c r="AK152" i="15"/>
  <c r="AQ112" i="12"/>
  <c r="BJ79" i="5"/>
  <c r="AL109" i="13"/>
  <c r="AJ127" i="12"/>
  <c r="BV122" i="15"/>
  <c r="AR105" i="15"/>
  <c r="AG65" i="12"/>
  <c r="BV129" i="15"/>
  <c r="AO70" i="15"/>
  <c r="BF145" i="5"/>
  <c r="BS135" i="15"/>
  <c r="AM80" i="15"/>
  <c r="AT96" i="15"/>
  <c r="BE95" i="15"/>
  <c r="AT115" i="5"/>
  <c r="AI81" i="5"/>
  <c r="BS104" i="5"/>
  <c r="AH128" i="10"/>
  <c r="AG87" i="10"/>
  <c r="AX69" i="14"/>
  <c r="AE60" i="13"/>
  <c r="BB112" i="13"/>
  <c r="AT139" i="12"/>
  <c r="BJ109" i="10"/>
  <c r="AK77" i="15"/>
  <c r="AP66" i="14"/>
  <c r="BB94" i="14"/>
  <c r="AE70" i="13"/>
  <c r="BH148" i="12"/>
  <c r="AW134" i="14"/>
  <c r="AH57" i="14"/>
  <c r="BG95" i="15"/>
  <c r="BJ84" i="13"/>
  <c r="BO91" i="14"/>
  <c r="BD127" i="14"/>
  <c r="AR86" i="13"/>
  <c r="BH144" i="15"/>
  <c r="AH124" i="10"/>
  <c r="BI153" i="15"/>
  <c r="BU60" i="12"/>
  <c r="AQ133" i="5"/>
  <c r="BH154" i="14"/>
  <c r="BU152" i="12"/>
  <c r="BI142" i="13"/>
  <c r="AK82" i="5"/>
  <c r="BK85" i="15"/>
  <c r="BL114" i="13"/>
  <c r="BL133" i="15"/>
  <c r="BF85" i="12"/>
  <c r="AS57" i="14"/>
  <c r="BS143" i="13"/>
  <c r="AN139" i="13"/>
  <c r="BT127" i="10"/>
  <c r="AH69" i="13"/>
  <c r="BR57" i="12"/>
  <c r="AU55" i="12"/>
  <c r="BC93" i="13"/>
  <c r="AR154" i="15"/>
  <c r="AP74" i="14"/>
  <c r="AP84" i="5"/>
  <c r="BM73" i="10"/>
  <c r="BO98" i="10"/>
  <c r="BP74" i="5"/>
  <c r="AG141" i="15"/>
  <c r="BG121" i="5"/>
  <c r="BT143" i="12"/>
  <c r="BM82" i="5"/>
  <c r="BB82" i="14"/>
  <c r="AS104" i="15"/>
  <c r="AH123" i="15"/>
  <c r="AB79" i="5"/>
  <c r="AU88" i="14"/>
  <c r="BG109" i="5"/>
  <c r="AB92" i="13"/>
  <c r="AD83" i="14"/>
  <c r="AL57" i="13"/>
  <c r="AK65" i="14"/>
  <c r="AO116" i="15"/>
  <c r="AO146" i="13"/>
  <c r="AH61" i="12"/>
  <c r="BQ75" i="10"/>
  <c r="BV94" i="12"/>
  <c r="AH141" i="14"/>
  <c r="AS121" i="12"/>
  <c r="BV133" i="15"/>
  <c r="AK148" i="15"/>
  <c r="BH127" i="15"/>
  <c r="BH101" i="14"/>
  <c r="BG86" i="5"/>
  <c r="BG96" i="10"/>
  <c r="AS109" i="15"/>
  <c r="BC126" i="15"/>
  <c r="BH148" i="10"/>
  <c r="AF94" i="12"/>
  <c r="AJ84" i="12"/>
  <c r="AK65" i="10"/>
  <c r="BP65" i="12"/>
  <c r="BJ82" i="5"/>
  <c r="BD78" i="14"/>
  <c r="BM60" i="13"/>
  <c r="AH80" i="10"/>
  <c r="AB84" i="12"/>
  <c r="AT103" i="15"/>
  <c r="AZ97" i="14"/>
  <c r="AJ126" i="12"/>
  <c r="BU103" i="13"/>
  <c r="BU112" i="15"/>
  <c r="AN128" i="15"/>
  <c r="BV147" i="13"/>
  <c r="BM85" i="12"/>
  <c r="AK146" i="14"/>
  <c r="AU102" i="12"/>
  <c r="AU130" i="5"/>
  <c r="AI62" i="15"/>
  <c r="AM97" i="12"/>
  <c r="AI62" i="12"/>
  <c r="BH130" i="14"/>
  <c r="BB143" i="5"/>
  <c r="AV64" i="12"/>
  <c r="AV68" i="12"/>
  <c r="BO136" i="14"/>
  <c r="AE64" i="15"/>
  <c r="BJ78" i="13"/>
  <c r="AH136" i="15"/>
  <c r="BS63" i="13"/>
  <c r="AZ108" i="12"/>
  <c r="BO145" i="15"/>
  <c r="BG94" i="14"/>
  <c r="AK112" i="10"/>
  <c r="BV78" i="10"/>
  <c r="AR133" i="15"/>
  <c r="BV113" i="5"/>
  <c r="BH133" i="13"/>
  <c r="AX61" i="15"/>
  <c r="AW151" i="10"/>
  <c r="BB86" i="13"/>
  <c r="AT60" i="12"/>
  <c r="BS132" i="12"/>
  <c r="AE105" i="13"/>
  <c r="AW104" i="12"/>
  <c r="AP58" i="13"/>
  <c r="AF73" i="12"/>
  <c r="AB92" i="12"/>
  <c r="AJ78" i="12"/>
  <c r="BA103" i="14"/>
  <c r="BV89" i="10"/>
  <c r="BI88" i="13"/>
  <c r="AB109" i="13"/>
  <c r="AX55" i="5"/>
  <c r="BV61" i="13"/>
  <c r="AQ122" i="14"/>
  <c r="BS61" i="13"/>
  <c r="BH154" i="12"/>
  <c r="AQ91" i="14"/>
  <c r="BF64" i="13"/>
  <c r="AB130" i="5"/>
  <c r="AJ130" i="10"/>
  <c r="AT130" i="12"/>
  <c r="AF144" i="13"/>
  <c r="BJ149" i="5"/>
  <c r="BO60" i="14"/>
  <c r="AY115" i="5"/>
  <c r="AZ134" i="14"/>
  <c r="BU93" i="14"/>
  <c r="AT102" i="14"/>
  <c r="BQ69" i="14"/>
  <c r="BT55" i="13"/>
  <c r="BR74" i="15"/>
  <c r="AD85" i="14"/>
  <c r="BS143" i="14"/>
  <c r="AG78" i="5"/>
  <c r="AV75" i="14"/>
  <c r="BF94" i="13"/>
  <c r="BB153" i="13"/>
  <c r="AP109" i="14"/>
  <c r="BM144" i="10"/>
  <c r="BC135" i="15"/>
  <c r="AU58" i="5"/>
  <c r="AW74" i="14"/>
  <c r="AV147" i="10"/>
  <c r="AJ114" i="13"/>
  <c r="BM95" i="10"/>
  <c r="AU141" i="14"/>
  <c r="BG110" i="10"/>
  <c r="BE136" i="15"/>
  <c r="AJ86" i="15"/>
  <c r="AB138" i="14"/>
  <c r="AY80" i="10"/>
  <c r="AF80" i="13"/>
  <c r="AB144" i="12"/>
  <c r="BF87" i="15"/>
  <c r="AU111" i="10"/>
  <c r="AD56" i="10"/>
  <c r="AP94" i="5"/>
  <c r="AX62" i="10"/>
  <c r="AR57" i="15"/>
  <c r="AJ87" i="5"/>
  <c r="BE153" i="14"/>
  <c r="AJ149" i="15"/>
  <c r="BO75" i="13"/>
  <c r="BL61" i="5"/>
  <c r="AU107" i="5"/>
  <c r="AB152" i="12"/>
  <c r="AU105" i="5"/>
  <c r="AI56" i="10"/>
  <c r="BV122" i="12"/>
  <c r="BV89" i="5"/>
  <c r="BT146" i="13"/>
  <c r="BI58" i="14"/>
  <c r="AH114" i="14"/>
  <c r="BL126" i="10"/>
  <c r="BJ77" i="5"/>
  <c r="AP136" i="5"/>
  <c r="AC143" i="12"/>
  <c r="AD63" i="14"/>
  <c r="AI129" i="13"/>
  <c r="AP73" i="15"/>
  <c r="AP134" i="14"/>
  <c r="BF109" i="12"/>
  <c r="BR73" i="14"/>
  <c r="AM154" i="14"/>
  <c r="BR108" i="13"/>
  <c r="AB124" i="12"/>
  <c r="AP100" i="5"/>
  <c r="AR60" i="10"/>
  <c r="BT132" i="12"/>
  <c r="BR152" i="5"/>
  <c r="BT72" i="13"/>
  <c r="BI100" i="12"/>
  <c r="BU59" i="13"/>
  <c r="BI80" i="15"/>
  <c r="AR86" i="14"/>
  <c r="AD81" i="13"/>
  <c r="BG120" i="14"/>
  <c r="AO92" i="10"/>
  <c r="AP92" i="13"/>
  <c r="AD76" i="15"/>
  <c r="AY70" i="10"/>
  <c r="AV92" i="14"/>
  <c r="BL95" i="5"/>
  <c r="AX78" i="5"/>
  <c r="AB81" i="10"/>
  <c r="BA67" i="13"/>
  <c r="AQ144" i="14"/>
  <c r="AJ103" i="13"/>
  <c r="BD143" i="13"/>
  <c r="AY62" i="14"/>
  <c r="BK124" i="12"/>
  <c r="AP77" i="12"/>
  <c r="BI103" i="10"/>
  <c r="AY92" i="15"/>
  <c r="AC122" i="15"/>
  <c r="BE75" i="15"/>
  <c r="BF136" i="12"/>
  <c r="AR133" i="13"/>
  <c r="BV127" i="15"/>
  <c r="AJ125" i="13"/>
  <c r="BE75" i="14"/>
  <c r="BE148" i="5"/>
  <c r="BA149" i="10"/>
  <c r="BS111" i="14"/>
  <c r="AT135" i="12"/>
  <c r="BT152" i="14"/>
  <c r="BF148" i="10"/>
  <c r="BG113" i="5"/>
  <c r="BD105" i="15"/>
  <c r="BP99" i="14"/>
  <c r="AE104" i="5"/>
  <c r="AX141" i="10"/>
  <c r="BF68" i="5"/>
  <c r="AC116" i="13"/>
  <c r="AM144" i="14"/>
  <c r="BT126" i="14"/>
  <c r="AC134" i="12"/>
  <c r="BE103" i="14"/>
  <c r="AJ107" i="12"/>
  <c r="AN99" i="5"/>
  <c r="BD135" i="13"/>
  <c r="AP90" i="14"/>
  <c r="AS154" i="13"/>
  <c r="AD61" i="12"/>
  <c r="BP119" i="15"/>
  <c r="BC83" i="13"/>
  <c r="BJ99" i="10"/>
  <c r="BN64" i="13"/>
  <c r="BA88" i="14"/>
  <c r="AN87" i="13"/>
  <c r="AS87" i="5"/>
  <c r="AB121" i="12"/>
  <c r="BV82" i="15"/>
  <c r="BG78" i="13"/>
  <c r="BE68" i="14"/>
  <c r="BH138" i="5"/>
  <c r="BS92" i="14"/>
  <c r="AV115" i="13"/>
  <c r="AX124" i="13"/>
  <c r="BS64" i="13"/>
  <c r="AK67" i="10"/>
  <c r="AX107" i="10"/>
  <c r="BU137" i="5"/>
  <c r="AB96" i="12"/>
  <c r="AF132" i="13"/>
  <c r="AG106" i="13"/>
  <c r="BT150" i="10"/>
  <c r="BT83" i="14"/>
  <c r="AB61" i="13"/>
  <c r="BP130" i="5"/>
  <c r="AU119" i="14"/>
  <c r="BM141" i="15"/>
  <c r="BM148" i="5"/>
  <c r="AZ72" i="15"/>
  <c r="AW81" i="5"/>
  <c r="AN64" i="13"/>
  <c r="BL138" i="5"/>
  <c r="BS151" i="5"/>
  <c r="AR56" i="14"/>
  <c r="AN143" i="15"/>
  <c r="AH94" i="14"/>
  <c r="BH112" i="10"/>
  <c r="AF97" i="10"/>
  <c r="AX86" i="15"/>
  <c r="AM107" i="13"/>
  <c r="AO70" i="13"/>
  <c r="BH84" i="14"/>
  <c r="AZ68" i="13"/>
  <c r="AJ129" i="15"/>
  <c r="AZ100" i="13"/>
  <c r="BI153" i="13"/>
  <c r="AF136" i="13"/>
  <c r="BP140" i="10"/>
  <c r="AT148" i="13"/>
  <c r="BU142" i="13"/>
  <c r="BH62" i="15"/>
  <c r="AQ65" i="5"/>
  <c r="BP89" i="12"/>
  <c r="AJ107" i="10"/>
  <c r="AN138" i="12"/>
  <c r="AJ151" i="10"/>
  <c r="BA130" i="12"/>
  <c r="BS130" i="12"/>
  <c r="BQ146" i="15"/>
  <c r="BT113" i="10"/>
  <c r="BT99" i="13"/>
  <c r="BJ106" i="12"/>
  <c r="AU102" i="5"/>
  <c r="BJ58" i="13"/>
  <c r="BO80" i="13"/>
  <c r="AW153" i="13"/>
  <c r="AB109" i="15"/>
  <c r="AC142" i="13"/>
  <c r="AU140" i="12"/>
  <c r="BP113" i="15"/>
  <c r="BC95" i="5"/>
  <c r="BV134" i="15"/>
  <c r="AF154" i="14"/>
  <c r="AJ125" i="5"/>
  <c r="BN66" i="13"/>
  <c r="AX88" i="5"/>
  <c r="AZ138" i="13"/>
  <c r="BN154" i="5"/>
  <c r="BP115" i="10"/>
  <c r="AT121" i="14"/>
  <c r="BM88" i="12"/>
  <c r="AB58" i="5"/>
  <c r="BS109" i="5"/>
  <c r="BN112" i="13"/>
  <c r="BA100" i="15"/>
  <c r="BH141" i="12"/>
  <c r="BI129" i="13"/>
  <c r="AS64" i="5"/>
  <c r="BD59" i="13"/>
  <c r="BT106" i="12"/>
  <c r="BQ55" i="13"/>
  <c r="AH119" i="10"/>
  <c r="AL94" i="5"/>
  <c r="AH59" i="13"/>
  <c r="BI79" i="15"/>
  <c r="BE106" i="5"/>
  <c r="AE126" i="14"/>
  <c r="BA75" i="10"/>
  <c r="AK111" i="13"/>
  <c r="AF139" i="5"/>
  <c r="BN76" i="10"/>
  <c r="AS143" i="10"/>
  <c r="AW107" i="12"/>
  <c r="BO118" i="14"/>
  <c r="BL77" i="13"/>
  <c r="BB103" i="14"/>
  <c r="BC72" i="10"/>
  <c r="AX62" i="5"/>
  <c r="BA142" i="12"/>
  <c r="BO92" i="14"/>
  <c r="BN94" i="15"/>
  <c r="AI57" i="14"/>
  <c r="BP75" i="13"/>
  <c r="BL71" i="12"/>
  <c r="BL108" i="15"/>
  <c r="BL106" i="5"/>
  <c r="BD111" i="15"/>
  <c r="BN62" i="5"/>
  <c r="BJ98" i="5"/>
  <c r="BH130" i="13"/>
  <c r="AS90" i="10"/>
  <c r="BV149" i="5"/>
  <c r="BL125" i="15"/>
  <c r="BC143" i="13"/>
  <c r="BQ143" i="13"/>
  <c r="AP90" i="13"/>
  <c r="BP86" i="13"/>
  <c r="BP98" i="12"/>
  <c r="AE135" i="15"/>
  <c r="BE115" i="5"/>
  <c r="BT72" i="10"/>
  <c r="AX119" i="10"/>
  <c r="BM90" i="5"/>
  <c r="AP153" i="15"/>
  <c r="AI153" i="13"/>
  <c r="AU149" i="10"/>
  <c r="BQ125" i="10"/>
  <c r="BC135" i="14"/>
  <c r="BD101" i="5"/>
  <c r="AT153" i="14"/>
  <c r="BE89" i="12"/>
  <c r="BR106" i="12"/>
  <c r="AM91" i="5"/>
  <c r="AT56" i="10"/>
  <c r="BT79" i="10"/>
  <c r="AL144" i="14"/>
  <c r="AE129" i="14"/>
  <c r="AO150" i="5"/>
  <c r="BQ74" i="12"/>
  <c r="AV66" i="12"/>
  <c r="AK58" i="5"/>
  <c r="AM62" i="15"/>
  <c r="AC58" i="12"/>
  <c r="AF88" i="12"/>
  <c r="AG123" i="15"/>
  <c r="AD109" i="14"/>
  <c r="BH119" i="12"/>
  <c r="AD130" i="13"/>
  <c r="BU118" i="10"/>
  <c r="BD62" i="10"/>
  <c r="AK152" i="5"/>
  <c r="AT128" i="5"/>
  <c r="AZ60" i="12"/>
  <c r="AM126" i="5"/>
  <c r="BA105" i="12"/>
  <c r="AI73" i="10"/>
  <c r="BK101" i="5"/>
  <c r="AP154" i="15"/>
  <c r="BK73" i="15"/>
  <c r="AP127" i="5"/>
  <c r="BD105" i="13"/>
  <c r="BU123" i="5"/>
  <c r="AW150" i="15"/>
  <c r="AE57" i="15"/>
  <c r="AE85" i="15"/>
  <c r="AM65" i="13"/>
  <c r="AS139" i="14"/>
  <c r="AG63" i="5"/>
  <c r="BA95" i="13"/>
  <c r="AK92" i="5"/>
  <c r="AN68" i="10"/>
  <c r="AR55" i="12"/>
  <c r="AM79" i="12"/>
  <c r="BH114" i="13"/>
  <c r="BC114" i="5"/>
  <c r="AG78" i="12"/>
  <c r="AT69" i="10"/>
  <c r="BI101" i="14"/>
  <c r="AT73" i="15"/>
  <c r="AQ154" i="15"/>
  <c r="AX153" i="13"/>
  <c r="BF70" i="14"/>
  <c r="AJ113" i="5"/>
  <c r="AV88" i="10"/>
  <c r="BB98" i="10"/>
  <c r="BE119" i="12"/>
  <c r="BQ120" i="12"/>
  <c r="BR110" i="5"/>
  <c r="AM111" i="10"/>
  <c r="BG79" i="5"/>
  <c r="BL128" i="15"/>
  <c r="BE56" i="12"/>
  <c r="BI102" i="12"/>
  <c r="AK136" i="12"/>
  <c r="AI88" i="10"/>
  <c r="AY72" i="5"/>
  <c r="BC122" i="10"/>
  <c r="BE107" i="10"/>
  <c r="BK141" i="5"/>
  <c r="BF90" i="15"/>
  <c r="AP145" i="5"/>
  <c r="BT129" i="15"/>
  <c r="BF137" i="13"/>
  <c r="BV122" i="14"/>
  <c r="BF100" i="12"/>
  <c r="AP85" i="5"/>
  <c r="BC95" i="13"/>
  <c r="BV77" i="15"/>
  <c r="BM131" i="10"/>
  <c r="AG151" i="10"/>
  <c r="BF107" i="10"/>
  <c r="BI96" i="10"/>
  <c r="BN61" i="15"/>
  <c r="BM138" i="12"/>
  <c r="AU151" i="12"/>
  <c r="BD126" i="14"/>
  <c r="BG97" i="13"/>
  <c r="AC84" i="10"/>
  <c r="AG139" i="15"/>
  <c r="AH68" i="12"/>
  <c r="AJ76" i="12"/>
  <c r="BM77" i="10"/>
  <c r="BO89" i="14"/>
  <c r="AX145" i="13"/>
  <c r="BA68" i="15"/>
  <c r="BL76" i="12"/>
  <c r="BQ79" i="15"/>
  <c r="BB70" i="14"/>
  <c r="BO116" i="14"/>
  <c r="AU57" i="13"/>
  <c r="AX147" i="14"/>
  <c r="BA119" i="12"/>
  <c r="AV97" i="13"/>
  <c r="BS136" i="10"/>
  <c r="BC79" i="5"/>
  <c r="BN82" i="13"/>
  <c r="BF61" i="15"/>
  <c r="AI67" i="5"/>
  <c r="AQ153" i="15"/>
  <c r="AH85" i="13"/>
  <c r="BM60" i="12"/>
  <c r="AM118" i="5"/>
  <c r="AO79" i="14"/>
  <c r="BE145" i="13"/>
  <c r="BN147" i="13"/>
  <c r="AB66" i="13"/>
  <c r="BP66" i="10"/>
  <c r="AV148" i="5"/>
  <c r="AG92" i="10"/>
  <c r="BH111" i="15"/>
  <c r="AQ69" i="5"/>
  <c r="BP119" i="5"/>
  <c r="AK101" i="15"/>
  <c r="BF146" i="15"/>
  <c r="BQ74" i="10"/>
  <c r="AC152" i="15"/>
  <c r="AC153" i="12"/>
  <c r="AK66" i="10"/>
  <c r="AR128" i="5"/>
  <c r="AG140" i="13"/>
  <c r="AQ146" i="15"/>
  <c r="BU75" i="15"/>
  <c r="AC64" i="13"/>
  <c r="BQ137" i="10"/>
  <c r="AL101" i="10"/>
  <c r="AZ58" i="13"/>
  <c r="BQ109" i="5"/>
  <c r="BO109" i="10"/>
  <c r="BC58" i="12"/>
  <c r="BQ151" i="13"/>
  <c r="BL62" i="12"/>
  <c r="BV144" i="14"/>
  <c r="BD122" i="14"/>
  <c r="BL95" i="13"/>
  <c r="AL104" i="12"/>
  <c r="AQ141" i="12"/>
  <c r="AB123" i="15"/>
  <c r="AO111" i="15"/>
  <c r="BT103" i="5"/>
  <c r="AJ149" i="14"/>
  <c r="BR130" i="14"/>
  <c r="AZ101" i="10"/>
  <c r="BM141" i="13"/>
  <c r="AN92" i="5"/>
  <c r="AI121" i="15"/>
  <c r="AN59" i="15"/>
  <c r="BR124" i="15"/>
  <c r="AG147" i="12"/>
  <c r="BE117" i="10"/>
  <c r="AL129" i="13"/>
  <c r="AM92" i="10"/>
  <c r="BH80" i="14"/>
  <c r="AY122" i="14"/>
  <c r="BO72" i="13"/>
  <c r="AB92" i="15"/>
  <c r="BF100" i="15"/>
  <c r="BL71" i="10"/>
  <c r="AW85" i="10"/>
  <c r="AE103" i="14"/>
  <c r="AD80" i="10"/>
  <c r="AH96" i="5"/>
  <c r="AK81" i="10"/>
  <c r="AD109" i="15"/>
  <c r="AE93" i="14"/>
  <c r="AN58" i="5"/>
  <c r="AF114" i="15"/>
  <c r="BH113" i="10"/>
  <c r="AR56" i="5"/>
  <c r="BO63" i="14"/>
  <c r="AC61" i="10"/>
  <c r="BI144" i="15"/>
  <c r="BI140" i="12"/>
  <c r="AB115" i="5"/>
  <c r="AD121" i="10"/>
  <c r="BC66" i="5"/>
  <c r="AP89" i="5"/>
  <c r="AE57" i="14"/>
  <c r="BV127" i="10"/>
  <c r="BG83" i="14"/>
  <c r="AL111" i="15"/>
  <c r="AO124" i="5"/>
  <c r="BN113" i="10"/>
  <c r="BC94" i="13"/>
  <c r="AD144" i="13"/>
  <c r="BQ118" i="10"/>
  <c r="AO75" i="14"/>
  <c r="AM99" i="10"/>
  <c r="AT56" i="5"/>
  <c r="AQ147" i="14"/>
  <c r="BP83" i="10"/>
  <c r="BE143" i="12"/>
  <c r="BM88" i="13"/>
  <c r="BG61" i="14"/>
  <c r="BS60" i="15"/>
  <c r="AQ99" i="13"/>
  <c r="BT132" i="13"/>
  <c r="BM131" i="15"/>
  <c r="BG141" i="5"/>
  <c r="BT89" i="12"/>
  <c r="AI144" i="10"/>
  <c r="AG62" i="14"/>
  <c r="BV92" i="12"/>
  <c r="BO62" i="14"/>
  <c r="AY64" i="5"/>
  <c r="BV102" i="15"/>
  <c r="BV127" i="14"/>
  <c r="BT138" i="5"/>
  <c r="BO65" i="12"/>
  <c r="BJ88" i="5"/>
  <c r="AL134" i="12"/>
  <c r="BV60" i="5"/>
  <c r="BS116" i="12"/>
  <c r="BE75" i="10"/>
  <c r="AU96" i="12"/>
  <c r="AF103" i="12"/>
  <c r="AK109" i="5"/>
  <c r="BU131" i="12"/>
  <c r="BH97" i="15"/>
  <c r="AY142" i="13"/>
  <c r="BR129" i="15"/>
  <c r="BD120" i="14"/>
  <c r="AO102" i="15"/>
  <c r="AT81" i="14"/>
  <c r="AG120" i="14"/>
  <c r="BA68" i="13"/>
  <c r="BA60" i="5"/>
  <c r="BI125" i="13"/>
  <c r="BB152" i="13"/>
  <c r="BF134" i="5"/>
  <c r="AK93" i="13"/>
  <c r="BP132" i="5"/>
  <c r="AT125" i="15"/>
  <c r="AD59" i="5"/>
  <c r="BN142" i="14"/>
  <c r="AS125" i="10"/>
  <c r="AF114" i="13"/>
  <c r="BL117" i="10"/>
  <c r="AK144" i="15"/>
  <c r="BN143" i="5"/>
  <c r="BF118" i="10"/>
  <c r="AQ94" i="14"/>
  <c r="BA113" i="14"/>
  <c r="AW96" i="12"/>
  <c r="BS104" i="10"/>
  <c r="AK133" i="10"/>
  <c r="AY117" i="12"/>
  <c r="AW103" i="10"/>
  <c r="AW115" i="10"/>
  <c r="AZ89" i="12"/>
  <c r="BR65" i="15"/>
  <c r="BC64" i="14"/>
  <c r="AJ85" i="12"/>
  <c r="AE122" i="13"/>
  <c r="BT89" i="5"/>
  <c r="BO124" i="12"/>
  <c r="AY147" i="14"/>
  <c r="AZ103" i="10"/>
  <c r="AV57" i="13"/>
  <c r="AD61" i="13"/>
  <c r="BH78" i="12"/>
  <c r="AB98" i="5"/>
  <c r="BC107" i="13"/>
  <c r="BG104" i="10"/>
  <c r="AV132" i="15"/>
  <c r="BT111" i="5"/>
  <c r="AB71" i="10"/>
  <c r="AX66" i="12"/>
  <c r="BA149" i="12"/>
  <c r="BU119" i="10"/>
  <c r="AG76" i="14"/>
  <c r="BS150" i="14"/>
  <c r="AD63" i="13"/>
  <c r="AM112" i="14"/>
  <c r="AW116" i="5"/>
  <c r="AK63" i="10"/>
  <c r="AH110" i="13"/>
  <c r="AO90" i="10"/>
  <c r="AZ126" i="14"/>
  <c r="BH104" i="12"/>
  <c r="AG97" i="10"/>
  <c r="BC125" i="10"/>
  <c r="AT96" i="5"/>
  <c r="BO71" i="10"/>
  <c r="BP66" i="13"/>
  <c r="AB76" i="10"/>
  <c r="AV139" i="12"/>
  <c r="AD133" i="13"/>
  <c r="AR61" i="5"/>
  <c r="AU101" i="5"/>
  <c r="BB56" i="5"/>
  <c r="BH58" i="10"/>
  <c r="BQ73" i="10"/>
  <c r="AK90" i="12"/>
  <c r="BL58" i="15"/>
  <c r="BB89" i="14"/>
  <c r="BJ65" i="10"/>
  <c r="AG92" i="15"/>
  <c r="AR78" i="5"/>
  <c r="BC63" i="13"/>
  <c r="BV65" i="5"/>
  <c r="AN144" i="10"/>
  <c r="BF137" i="10"/>
  <c r="AJ101" i="5"/>
  <c r="BV146" i="13"/>
  <c r="BD133" i="13"/>
  <c r="AG60" i="10"/>
  <c r="AW117" i="13"/>
  <c r="AO151" i="5"/>
  <c r="AO154" i="10"/>
  <c r="BL70" i="12"/>
  <c r="AG57" i="13"/>
  <c r="BN63" i="15"/>
  <c r="AH136" i="5"/>
  <c r="AK65" i="5"/>
  <c r="AL151" i="14"/>
  <c r="AP82" i="10"/>
  <c r="BD126" i="12"/>
  <c r="AB104" i="15"/>
  <c r="BC100" i="15"/>
  <c r="AE68" i="13"/>
  <c r="BT145" i="14"/>
  <c r="BH66" i="14"/>
  <c r="BV111" i="14"/>
  <c r="AN91" i="15"/>
  <c r="AR99" i="13"/>
  <c r="AV58" i="12"/>
  <c r="BD93" i="13"/>
  <c r="AG72" i="15"/>
  <c r="AH128" i="5"/>
  <c r="BC116" i="13"/>
  <c r="BO145" i="5"/>
  <c r="AM151" i="12"/>
  <c r="AG71" i="13"/>
  <c r="BH102" i="5"/>
  <c r="BA152" i="10"/>
  <c r="AL148" i="15"/>
  <c r="BT135" i="5"/>
  <c r="BO57" i="15"/>
  <c r="BH56" i="13"/>
  <c r="AP91" i="13"/>
  <c r="BL106" i="12"/>
  <c r="BR130" i="10"/>
  <c r="AO62" i="13"/>
  <c r="AM132" i="13"/>
  <c r="AK119" i="15"/>
  <c r="BL78" i="12"/>
  <c r="AS81" i="13"/>
  <c r="BR126" i="10"/>
  <c r="BT118" i="15"/>
  <c r="AV136" i="10"/>
  <c r="BJ115" i="5"/>
  <c r="AH145" i="10"/>
  <c r="BV117" i="12"/>
  <c r="AV114" i="13"/>
  <c r="AL76" i="13"/>
  <c r="AW122" i="13"/>
  <c r="AT134" i="10"/>
  <c r="BU86" i="15"/>
  <c r="AS97" i="10"/>
  <c r="BH84" i="15"/>
  <c r="BK148" i="12"/>
  <c r="BT138" i="12"/>
  <c r="BL144" i="14"/>
  <c r="BP103" i="15"/>
  <c r="BO95" i="10"/>
  <c r="BP93" i="13"/>
  <c r="BE88" i="12"/>
  <c r="AU105" i="13"/>
  <c r="BJ108" i="13"/>
  <c r="BK144" i="5"/>
  <c r="BP82" i="10"/>
  <c r="AH135" i="15"/>
  <c r="BE72" i="12"/>
  <c r="BH70" i="12"/>
  <c r="AF149" i="10"/>
  <c r="BG69" i="12"/>
  <c r="AB143" i="15"/>
  <c r="BU117" i="12"/>
  <c r="BJ91" i="13"/>
  <c r="BE110" i="5"/>
  <c r="AZ74" i="5"/>
  <c r="AV68" i="15"/>
  <c r="BN120" i="15"/>
  <c r="BB58" i="14"/>
  <c r="BK70" i="12"/>
  <c r="BN149" i="15"/>
  <c r="AO60" i="12"/>
  <c r="AL78" i="13"/>
  <c r="AO140" i="13"/>
  <c r="BK120" i="14"/>
  <c r="BK62" i="12"/>
  <c r="BQ99" i="13"/>
  <c r="AN100" i="13"/>
  <c r="BB68" i="10"/>
  <c r="AW67" i="12"/>
  <c r="AW108" i="14"/>
  <c r="BH94" i="12"/>
  <c r="AN151" i="14"/>
  <c r="BL105" i="15"/>
  <c r="BL90" i="12"/>
  <c r="BH89" i="10"/>
  <c r="BQ114" i="5"/>
  <c r="AB120" i="15"/>
  <c r="AL89" i="15"/>
  <c r="BG66" i="14"/>
  <c r="BQ128" i="10"/>
  <c r="BL125" i="10"/>
  <c r="AL87" i="12"/>
  <c r="AD138" i="13"/>
  <c r="AG67" i="15"/>
  <c r="BA103" i="10"/>
  <c r="BF114" i="10"/>
  <c r="AO126" i="12"/>
  <c r="AJ70" i="15"/>
  <c r="BB117" i="13"/>
  <c r="BR141" i="10"/>
  <c r="AM148" i="14"/>
  <c r="BN64" i="14"/>
  <c r="BL106" i="10"/>
  <c r="AP65" i="5"/>
  <c r="AX139" i="5"/>
  <c r="AG86" i="15"/>
  <c r="BR133" i="5"/>
  <c r="AP83" i="13"/>
  <c r="BI120" i="14"/>
  <c r="BV112" i="12"/>
  <c r="AI88" i="15"/>
  <c r="AR56" i="10"/>
  <c r="AS106" i="13"/>
  <c r="BT62" i="13"/>
  <c r="AD70" i="5"/>
  <c r="AU87" i="5"/>
  <c r="BC78" i="12"/>
  <c r="BC106" i="5"/>
  <c r="BD154" i="14"/>
  <c r="AB133" i="15"/>
  <c r="AX116" i="14"/>
  <c r="AV78" i="13"/>
  <c r="AX97" i="10"/>
  <c r="BK59" i="15"/>
  <c r="BN94" i="10"/>
  <c r="BJ153" i="10"/>
  <c r="AL56" i="5"/>
  <c r="BV69" i="10"/>
  <c r="BJ131" i="12"/>
  <c r="AS66" i="14"/>
  <c r="AJ135" i="13"/>
  <c r="BO144" i="15"/>
  <c r="BN82" i="10"/>
  <c r="BV130" i="12"/>
  <c r="AV141" i="5"/>
  <c r="BF138" i="13"/>
  <c r="AF58" i="15"/>
  <c r="BF70" i="12"/>
  <c r="AY67" i="15"/>
  <c r="AI138" i="5"/>
  <c r="BN80" i="12"/>
  <c r="AR104" i="14"/>
  <c r="BP94" i="15"/>
  <c r="BF123" i="13"/>
  <c r="AD69" i="15"/>
  <c r="AS154" i="12"/>
  <c r="AL119" i="5"/>
  <c r="AX104" i="5"/>
  <c r="AD67" i="15"/>
  <c r="BN90" i="12"/>
  <c r="BF135" i="10"/>
  <c r="AP101" i="15"/>
  <c r="BM152" i="14"/>
  <c r="BP139" i="15"/>
  <c r="AR92" i="14"/>
  <c r="BA84" i="14"/>
  <c r="BT79" i="5"/>
  <c r="AW102" i="5"/>
  <c r="AN98" i="13"/>
  <c r="BT76" i="10"/>
  <c r="AF135" i="12"/>
  <c r="BI87" i="12"/>
  <c r="AP130" i="12"/>
  <c r="BA141" i="10"/>
  <c r="BM64" i="13"/>
  <c r="BL91" i="5"/>
  <c r="BM122" i="12"/>
  <c r="BQ113" i="5"/>
  <c r="AC112" i="5"/>
  <c r="AE91" i="12"/>
  <c r="BQ112" i="10"/>
  <c r="AF141" i="15"/>
  <c r="AP75" i="12"/>
  <c r="BV84" i="10"/>
  <c r="AB67" i="10"/>
  <c r="BD110" i="5"/>
  <c r="BD147" i="10"/>
  <c r="BB73" i="14"/>
  <c r="AX129" i="5"/>
  <c r="BI149" i="14"/>
  <c r="BH105" i="5"/>
  <c r="BB132" i="15"/>
  <c r="BG75" i="12"/>
  <c r="AN105" i="13"/>
  <c r="AH109" i="12"/>
  <c r="AQ55" i="10"/>
  <c r="BO114" i="12"/>
  <c r="BC110" i="14"/>
  <c r="BF107" i="12"/>
  <c r="AB57" i="12"/>
  <c r="AT145" i="15"/>
  <c r="BN115" i="10"/>
  <c r="AM102" i="5"/>
  <c r="AG152" i="13"/>
  <c r="AK65" i="15"/>
  <c r="AN154" i="15"/>
  <c r="BE121" i="14"/>
  <c r="BD101" i="15"/>
  <c r="BK142" i="15"/>
  <c r="BQ75" i="15"/>
  <c r="AT117" i="13"/>
  <c r="AK134" i="5"/>
  <c r="BH131" i="10"/>
  <c r="AY78" i="10"/>
  <c r="AP141" i="15"/>
  <c r="BT149" i="5"/>
  <c r="BN111" i="14"/>
  <c r="AF75" i="15"/>
  <c r="AH86" i="13"/>
  <c r="AE92" i="14"/>
  <c r="AG124" i="13"/>
  <c r="AW154" i="13"/>
  <c r="BJ113" i="15"/>
  <c r="BQ111" i="15"/>
  <c r="BD140" i="15"/>
  <c r="BC86" i="14"/>
  <c r="AD154" i="14"/>
  <c r="BM106" i="10"/>
  <c r="BP97" i="12"/>
  <c r="AN58" i="13"/>
  <c r="AE108" i="5"/>
  <c r="BI91" i="5"/>
  <c r="BB126" i="13"/>
  <c r="AO123" i="12"/>
  <c r="BJ87" i="10"/>
  <c r="AC151" i="13"/>
  <c r="AD88" i="12"/>
  <c r="AE115" i="10"/>
  <c r="BU125" i="12"/>
  <c r="BP97" i="5"/>
  <c r="BM61" i="14"/>
  <c r="AF127" i="12"/>
  <c r="AZ67" i="5"/>
  <c r="AO104" i="14"/>
  <c r="BQ116" i="10"/>
  <c r="BH93" i="5"/>
  <c r="AH152" i="10"/>
  <c r="BM148" i="14"/>
  <c r="AF77" i="15"/>
  <c r="AI88" i="13"/>
  <c r="AS147" i="12"/>
  <c r="BS152" i="15"/>
  <c r="AD79" i="12"/>
  <c r="AT101" i="10"/>
  <c r="AF115" i="14"/>
  <c r="AQ85" i="15"/>
  <c r="BQ59" i="10"/>
  <c r="AH118" i="13"/>
  <c r="AN149" i="10"/>
  <c r="AP127" i="13"/>
  <c r="AL146" i="10"/>
  <c r="BE154" i="13"/>
  <c r="AB147" i="10"/>
  <c r="AQ120" i="12"/>
  <c r="BA58" i="10"/>
  <c r="BD112" i="14"/>
  <c r="AY139" i="12"/>
  <c r="BA104" i="10"/>
  <c r="AE90" i="13"/>
  <c r="AC131" i="13"/>
  <c r="BH90" i="15"/>
  <c r="BD103" i="5"/>
  <c r="BO146" i="5"/>
  <c r="BL56" i="12"/>
  <c r="BO146" i="13"/>
  <c r="AM138" i="15"/>
  <c r="AO67" i="15"/>
  <c r="AD58" i="13"/>
  <c r="AV113" i="13"/>
  <c r="AK128" i="12"/>
  <c r="AG126" i="10"/>
  <c r="BL75" i="14"/>
  <c r="AO119" i="15"/>
  <c r="BO113" i="12"/>
  <c r="AU86" i="13"/>
  <c r="BS144" i="15"/>
  <c r="AW107" i="13"/>
  <c r="AY60" i="15"/>
  <c r="AK92" i="15"/>
  <c r="AV100" i="10"/>
  <c r="AW108" i="15"/>
  <c r="AM124" i="12"/>
  <c r="BK81" i="5"/>
  <c r="AK114" i="10"/>
  <c r="BO127" i="15"/>
  <c r="AD121" i="13"/>
  <c r="BF108" i="14"/>
  <c r="AV67" i="5"/>
  <c r="AE132" i="14"/>
  <c r="BE133" i="15"/>
  <c r="AG63" i="15"/>
  <c r="AO70" i="5"/>
  <c r="AU89" i="12"/>
  <c r="AX120" i="13"/>
  <c r="BK84" i="14"/>
  <c r="BB101" i="14"/>
  <c r="AT58" i="12"/>
  <c r="BA67" i="15"/>
  <c r="AP71" i="10"/>
  <c r="BV88" i="15"/>
  <c r="AU131" i="5"/>
  <c r="BT98" i="15"/>
  <c r="BH55" i="10"/>
  <c r="AB121" i="15"/>
  <c r="BB113" i="14"/>
  <c r="BK117" i="10"/>
  <c r="AL127" i="10"/>
  <c r="BB154" i="13"/>
  <c r="BS62" i="5"/>
  <c r="AG97" i="13"/>
  <c r="AU134" i="13"/>
  <c r="BO114" i="14"/>
  <c r="BF86" i="10"/>
  <c r="AV120" i="5"/>
  <c r="BA140" i="10"/>
  <c r="BV84" i="5"/>
  <c r="AR116" i="5"/>
  <c r="AE143" i="5"/>
  <c r="BR143" i="5"/>
  <c r="BD147" i="15"/>
  <c r="AG77" i="10"/>
  <c r="AY141" i="14"/>
  <c r="AN138" i="10"/>
  <c r="BB105" i="5"/>
  <c r="BM76" i="14"/>
  <c r="AE60" i="15"/>
  <c r="BA145" i="12"/>
  <c r="BD94" i="13"/>
  <c r="BF103" i="10"/>
  <c r="BG129" i="15"/>
  <c r="BC58" i="10"/>
  <c r="BJ127" i="13"/>
  <c r="BH122" i="15"/>
  <c r="AX55" i="15"/>
  <c r="AT68" i="15"/>
  <c r="AJ139" i="15"/>
  <c r="BH55" i="5"/>
  <c r="BP55" i="13"/>
  <c r="AW78" i="13"/>
  <c r="AG130" i="5"/>
  <c r="BL140" i="12"/>
  <c r="AW70" i="12"/>
  <c r="AG137" i="15"/>
  <c r="BU101" i="15"/>
  <c r="AS57" i="5"/>
  <c r="AV125" i="14"/>
  <c r="AH108" i="13"/>
  <c r="AX75" i="12"/>
  <c r="BA131" i="5"/>
  <c r="AP137" i="10"/>
  <c r="BV135" i="10"/>
  <c r="AZ147" i="14"/>
  <c r="AF101" i="15"/>
  <c r="BP151" i="14"/>
  <c r="BC122" i="13"/>
  <c r="BP110" i="12"/>
  <c r="AB106" i="10"/>
  <c r="AG154" i="15"/>
  <c r="BJ119" i="14"/>
  <c r="BO132" i="10"/>
  <c r="BF141" i="12"/>
  <c r="BC123" i="13"/>
  <c r="BQ131" i="12"/>
  <c r="BN124" i="14"/>
  <c r="AK114" i="13"/>
  <c r="BR123" i="13"/>
  <c r="AX147" i="15"/>
  <c r="BG128" i="5"/>
  <c r="BP80" i="15"/>
  <c r="AD115" i="10"/>
  <c r="BS85" i="10"/>
  <c r="BK86" i="5"/>
  <c r="AG79" i="5"/>
  <c r="AY63" i="12"/>
  <c r="AS69" i="15"/>
  <c r="AI151" i="15"/>
  <c r="AU119" i="15"/>
  <c r="BV86" i="10"/>
  <c r="BM114" i="13"/>
  <c r="BO141" i="10"/>
  <c r="BQ150" i="12"/>
  <c r="AP151" i="14"/>
  <c r="AW87" i="5"/>
  <c r="AJ152" i="5"/>
  <c r="AV59" i="15"/>
  <c r="AS105" i="5"/>
  <c r="BK58" i="12"/>
  <c r="AK119" i="14"/>
  <c r="BH111" i="10"/>
  <c r="AX107" i="15"/>
  <c r="BG103" i="15"/>
  <c r="AS111" i="12"/>
  <c r="AD84" i="14"/>
  <c r="BK103" i="10"/>
  <c r="BJ112" i="12"/>
  <c r="BE66" i="12"/>
  <c r="BF78" i="15"/>
  <c r="AO130" i="13"/>
  <c r="BB60" i="14"/>
  <c r="AF93" i="15"/>
  <c r="BD61" i="12"/>
  <c r="AX60" i="5"/>
  <c r="BP71" i="14"/>
  <c r="BT59" i="5"/>
  <c r="AK56" i="10"/>
  <c r="AH134" i="5"/>
  <c r="BE90" i="14"/>
  <c r="BT88" i="10"/>
  <c r="AB124" i="13"/>
  <c r="AE149" i="12"/>
  <c r="AX117" i="12"/>
  <c r="AT87" i="14"/>
  <c r="AI127" i="15"/>
  <c r="AY72" i="10"/>
  <c r="BH144" i="10"/>
  <c r="AX60" i="10"/>
  <c r="AJ147" i="12"/>
  <c r="BB142" i="12"/>
  <c r="AS115" i="10"/>
  <c r="BI55" i="15"/>
  <c r="BG151" i="13"/>
  <c r="BN141" i="13"/>
  <c r="BQ101" i="15"/>
  <c r="AZ118" i="15"/>
  <c r="AW110" i="12"/>
  <c r="BL95" i="10"/>
  <c r="AQ140" i="10"/>
  <c r="BT115" i="10"/>
  <c r="AV130" i="13"/>
  <c r="AX123" i="13"/>
  <c r="BF82" i="15"/>
  <c r="AZ108" i="15"/>
  <c r="AH146" i="10"/>
  <c r="BO153" i="13"/>
  <c r="BH78" i="14"/>
  <c r="AV60" i="13"/>
  <c r="BM111" i="12"/>
  <c r="AL104" i="15"/>
  <c r="AB106" i="15"/>
  <c r="BS81" i="5"/>
  <c r="AU98" i="10"/>
  <c r="BT141" i="15"/>
  <c r="BI84" i="14"/>
  <c r="BM82" i="10"/>
  <c r="BP149" i="15"/>
  <c r="AS94" i="15"/>
  <c r="AG70" i="10"/>
  <c r="AW73" i="12"/>
  <c r="BJ79" i="10"/>
  <c r="AB102" i="14"/>
  <c r="AZ114" i="13"/>
  <c r="AV61" i="5"/>
  <c r="BS86" i="12"/>
  <c r="BE73" i="13"/>
  <c r="BQ147" i="5"/>
  <c r="AR57" i="12"/>
  <c r="AS77" i="14"/>
  <c r="AB132" i="5"/>
  <c r="AZ122" i="12"/>
  <c r="BV96" i="10"/>
  <c r="AG131" i="13"/>
  <c r="BI101" i="10"/>
  <c r="BV132" i="5"/>
  <c r="BS121" i="15"/>
  <c r="BA117" i="5"/>
  <c r="BR97" i="12"/>
  <c r="AF127" i="10"/>
  <c r="BD60" i="13"/>
  <c r="BE57" i="5"/>
  <c r="AE125" i="5"/>
  <c r="BR93" i="5"/>
  <c r="AU147" i="13"/>
  <c r="AT86" i="12"/>
  <c r="AQ68" i="10"/>
  <c r="BL74" i="10"/>
  <c r="BN91" i="13"/>
  <c r="BL139" i="14"/>
  <c r="AT75" i="13"/>
  <c r="BV137" i="12"/>
  <c r="BR83" i="15"/>
  <c r="BP128" i="10"/>
  <c r="AO139" i="13"/>
  <c r="BU118" i="14"/>
  <c r="AY128" i="13"/>
  <c r="AZ152" i="12"/>
  <c r="AN116" i="5"/>
  <c r="AC145" i="13"/>
  <c r="AV118" i="5"/>
  <c r="AJ83" i="12"/>
  <c r="BP87" i="15"/>
  <c r="AB96" i="15"/>
  <c r="AQ120" i="13"/>
  <c r="AM71" i="14"/>
  <c r="BV148" i="10"/>
  <c r="AV152" i="14"/>
  <c r="AB125" i="15"/>
  <c r="AO60" i="15"/>
  <c r="BK93" i="10"/>
  <c r="BS58" i="5"/>
  <c r="BA93" i="13"/>
  <c r="AM63" i="14"/>
  <c r="BH107" i="10"/>
  <c r="AO80" i="5"/>
  <c r="AZ84" i="10"/>
  <c r="BK81" i="12"/>
  <c r="AM137" i="10"/>
  <c r="AN144" i="5"/>
  <c r="BN95" i="12"/>
  <c r="AR70" i="13"/>
  <c r="BE88" i="13"/>
  <c r="BP109" i="15"/>
  <c r="BV91" i="14"/>
  <c r="BG92" i="5"/>
  <c r="AE92" i="13"/>
  <c r="AI58" i="5"/>
  <c r="BC62" i="10"/>
  <c r="BM103" i="10"/>
  <c r="AS141" i="12"/>
  <c r="AN121" i="10"/>
  <c r="BH136" i="15"/>
  <c r="AZ116" i="12"/>
  <c r="AR139" i="14"/>
  <c r="BK74" i="15"/>
  <c r="BM110" i="10"/>
  <c r="AB141" i="10"/>
  <c r="AM150" i="5"/>
  <c r="AC146" i="12"/>
  <c r="AF57" i="12"/>
  <c r="AL127" i="13"/>
  <c r="AJ138" i="5"/>
  <c r="BG69" i="15"/>
  <c r="AK81" i="5"/>
  <c r="AS101" i="14"/>
  <c r="AD101" i="12"/>
  <c r="BC153" i="5"/>
  <c r="AR60" i="12"/>
  <c r="AP136" i="14"/>
  <c r="AX91" i="12"/>
  <c r="BH55" i="12"/>
  <c r="AQ72" i="10"/>
  <c r="AD129" i="13"/>
  <c r="AL85" i="10"/>
  <c r="AF144" i="5"/>
  <c r="AC87" i="14"/>
  <c r="BT109" i="15"/>
  <c r="AW92" i="10"/>
  <c r="BH128" i="5"/>
  <c r="BP66" i="14"/>
  <c r="AL136" i="13"/>
  <c r="BR72" i="15"/>
  <c r="BI99" i="13"/>
  <c r="AB65" i="12"/>
  <c r="AX81" i="15"/>
  <c r="BF120" i="12"/>
  <c r="AQ62" i="12"/>
  <c r="AL57" i="14"/>
  <c r="BR151" i="14"/>
  <c r="AH147" i="14"/>
  <c r="BJ143" i="13"/>
  <c r="BE97" i="15"/>
  <c r="AS62" i="12"/>
  <c r="BQ147" i="15"/>
  <c r="AQ106" i="14"/>
  <c r="AV68" i="10"/>
  <c r="AX113" i="10"/>
  <c r="BC145" i="5"/>
  <c r="BI144" i="10"/>
  <c r="AV103" i="5"/>
  <c r="AY98" i="5"/>
  <c r="AF136" i="10"/>
  <c r="BB102" i="12"/>
  <c r="BM154" i="10"/>
  <c r="AJ127" i="14"/>
  <c r="AB118" i="12"/>
  <c r="AL118" i="5"/>
  <c r="BT102" i="5"/>
  <c r="AR142" i="12"/>
  <c r="AQ114" i="14"/>
  <c r="BS154" i="14"/>
  <c r="AW74" i="5"/>
  <c r="BO64" i="15"/>
  <c r="BN70" i="15"/>
  <c r="AG116" i="13"/>
  <c r="BT94" i="13"/>
  <c r="BT98" i="12"/>
  <c r="AS91" i="14"/>
  <c r="BD133" i="14"/>
  <c r="AI136" i="10"/>
  <c r="AM89" i="10"/>
  <c r="BK137" i="5"/>
  <c r="BK120" i="10"/>
  <c r="BO84" i="15"/>
  <c r="AZ59" i="10"/>
  <c r="BB88" i="5"/>
  <c r="BV141" i="5"/>
  <c r="AL62" i="15"/>
  <c r="BI129" i="12"/>
  <c r="BD130" i="12"/>
  <c r="AS133" i="5"/>
  <c r="BF88" i="14"/>
  <c r="BF110" i="10"/>
  <c r="AX78" i="14"/>
  <c r="AG127" i="10"/>
  <c r="BM149" i="12"/>
  <c r="AM56" i="5"/>
  <c r="BJ134" i="5"/>
  <c r="AW138" i="5"/>
  <c r="AG74" i="5"/>
  <c r="BQ62" i="5"/>
  <c r="BL61" i="10"/>
  <c r="AP122" i="13"/>
  <c r="AH56" i="10"/>
  <c r="AI131" i="12"/>
  <c r="BI111" i="12"/>
  <c r="BT124" i="13"/>
  <c r="BV124" i="15"/>
  <c r="AV69" i="10"/>
  <c r="AU83" i="12"/>
  <c r="AQ123" i="14"/>
  <c r="BM95" i="14"/>
  <c r="BD131" i="12"/>
  <c r="AU140" i="14"/>
  <c r="AZ133" i="12"/>
  <c r="AB109" i="14"/>
  <c r="AH136" i="14"/>
  <c r="AH101" i="12"/>
  <c r="BD68" i="14"/>
  <c r="BV133" i="13"/>
  <c r="BK149" i="13"/>
  <c r="BK57" i="15"/>
  <c r="BS93" i="15"/>
  <c r="AF59" i="5"/>
  <c r="AV93" i="14"/>
  <c r="BU57" i="12"/>
  <c r="BJ68" i="13"/>
  <c r="BT72" i="15"/>
  <c r="AJ121" i="13"/>
  <c r="AZ60" i="13"/>
  <c r="BV96" i="13"/>
  <c r="AP134" i="13"/>
  <c r="BR152" i="10"/>
  <c r="BD117" i="14"/>
  <c r="AK67" i="13"/>
  <c r="BC58" i="5"/>
  <c r="AO151" i="14"/>
  <c r="BQ136" i="15"/>
  <c r="BP77" i="14"/>
  <c r="AG77" i="5"/>
  <c r="BJ79" i="15"/>
  <c r="BJ112" i="14"/>
  <c r="AI95" i="14"/>
  <c r="AB140" i="5"/>
  <c r="AB147" i="5"/>
  <c r="AI61" i="15"/>
  <c r="AH154" i="5"/>
  <c r="BE127" i="15"/>
  <c r="BF96" i="5"/>
  <c r="BO147" i="15"/>
  <c r="AJ55" i="13"/>
  <c r="BG130" i="15"/>
  <c r="AG135" i="15"/>
  <c r="BR85" i="13"/>
  <c r="AT77" i="5"/>
  <c r="BN68" i="13"/>
  <c r="AT151" i="10"/>
  <c r="BO120" i="15"/>
  <c r="BQ144" i="14"/>
  <c r="BC82" i="12"/>
  <c r="AF113" i="12"/>
  <c r="BQ103" i="15"/>
  <c r="AE125" i="12"/>
  <c r="BP129" i="10"/>
  <c r="BC98" i="13"/>
  <c r="AP101" i="14"/>
  <c r="BT82" i="10"/>
  <c r="AZ65" i="12"/>
  <c r="AN151" i="13"/>
  <c r="BT114" i="5"/>
  <c r="AF69" i="12"/>
  <c r="BE140" i="13"/>
  <c r="BS102" i="14"/>
  <c r="AR90" i="13"/>
  <c r="BT95" i="12"/>
  <c r="AO71" i="12"/>
  <c r="BP112" i="15"/>
  <c r="BG86" i="12"/>
  <c r="AE106" i="13"/>
  <c r="BI107" i="12"/>
  <c r="AT120" i="10"/>
  <c r="AE99" i="5"/>
  <c r="BV118" i="12"/>
  <c r="AH106" i="13"/>
  <c r="BB119" i="13"/>
  <c r="BJ110" i="15"/>
  <c r="AE81" i="14"/>
  <c r="BB129" i="10"/>
  <c r="AI133" i="13"/>
  <c r="AU125" i="15"/>
  <c r="AF58" i="13"/>
  <c r="BM101" i="5"/>
  <c r="AL67" i="12"/>
  <c r="BQ68" i="14"/>
  <c r="BF128" i="15"/>
  <c r="BV78" i="15"/>
  <c r="AK77" i="13"/>
  <c r="AZ152" i="15"/>
  <c r="AE85" i="12"/>
  <c r="AL60" i="13"/>
  <c r="BS55" i="12"/>
  <c r="BV143" i="14"/>
  <c r="BU68" i="5"/>
  <c r="BE81" i="10"/>
  <c r="BR62" i="5"/>
  <c r="AN138" i="5"/>
  <c r="BG83" i="10"/>
  <c r="BV85" i="12"/>
  <c r="BL56" i="5"/>
  <c r="BD97" i="15"/>
  <c r="BE79" i="15"/>
  <c r="AK61" i="5"/>
  <c r="BK88" i="13"/>
  <c r="AM102" i="15"/>
  <c r="AD61" i="14"/>
  <c r="AH104" i="10"/>
  <c r="AV118" i="15"/>
  <c r="AY116" i="14"/>
  <c r="AN71" i="13"/>
  <c r="BR146" i="12"/>
  <c r="BV84" i="15"/>
  <c r="AY90" i="12"/>
  <c r="AZ57" i="15"/>
  <c r="AS150" i="13"/>
  <c r="BF100" i="5"/>
  <c r="AR119" i="10"/>
  <c r="AT95" i="13"/>
  <c r="BB120" i="14"/>
  <c r="AZ123" i="15"/>
  <c r="BJ76" i="15"/>
  <c r="AO112" i="5"/>
  <c r="BO79" i="10"/>
  <c r="BO95" i="12"/>
  <c r="BC89" i="13"/>
  <c r="BA113" i="12"/>
  <c r="AC107" i="12"/>
  <c r="AY77" i="13"/>
  <c r="BH146" i="10"/>
  <c r="BT55" i="5"/>
  <c r="BL99" i="12"/>
  <c r="BC130" i="15"/>
  <c r="AJ116" i="5"/>
  <c r="AP86" i="15"/>
  <c r="AG83" i="12"/>
  <c r="AM100" i="15"/>
  <c r="AU75" i="5"/>
  <c r="AD55" i="15"/>
  <c r="AS129" i="10"/>
  <c r="BK130" i="13"/>
  <c r="BN112" i="5"/>
  <c r="BU94" i="13"/>
  <c r="BM143" i="12"/>
  <c r="AE121" i="14"/>
  <c r="AR127" i="15"/>
  <c r="BL61" i="12"/>
  <c r="AW56" i="14"/>
  <c r="AF121" i="14"/>
  <c r="BU122" i="12"/>
  <c r="BI134" i="12"/>
  <c r="AN107" i="12"/>
  <c r="AW99" i="14"/>
  <c r="BN134" i="14"/>
  <c r="AE113" i="14"/>
  <c r="AT95" i="14"/>
  <c r="BP93" i="14"/>
  <c r="BN144" i="13"/>
  <c r="BI132" i="15"/>
  <c r="AK154" i="10"/>
  <c r="BB132" i="10"/>
  <c r="AV117" i="14"/>
  <c r="BR83" i="14"/>
  <c r="AF92" i="15"/>
  <c r="AC67" i="10"/>
  <c r="AR127" i="5"/>
  <c r="AQ116" i="14"/>
  <c r="AI141" i="14"/>
  <c r="AY70" i="14"/>
  <c r="BL148" i="5"/>
  <c r="AT138" i="12"/>
  <c r="BH62" i="5"/>
  <c r="AJ110" i="14"/>
  <c r="BG82" i="10"/>
  <c r="BR134" i="5"/>
  <c r="AI136" i="13"/>
  <c r="AC138" i="15"/>
  <c r="AF95" i="10"/>
  <c r="BL73" i="12"/>
  <c r="AM115" i="13"/>
  <c r="BD58" i="13"/>
  <c r="AL62" i="13"/>
  <c r="AH92" i="15"/>
  <c r="AE104" i="10"/>
  <c r="AE140" i="15"/>
  <c r="AX105" i="12"/>
  <c r="BQ94" i="12"/>
  <c r="AK56" i="14"/>
  <c r="BL87" i="14"/>
  <c r="BD68" i="12"/>
  <c r="AE125" i="10"/>
  <c r="AN153" i="13"/>
  <c r="BM71" i="13"/>
  <c r="AF146" i="12"/>
  <c r="BV140" i="14"/>
  <c r="BF141" i="10"/>
  <c r="AC75" i="10"/>
  <c r="BB130" i="15"/>
  <c r="BT55" i="15"/>
  <c r="BG107" i="5"/>
  <c r="AJ117" i="10"/>
  <c r="BU120" i="10"/>
  <c r="AY58" i="12"/>
  <c r="AO117" i="14"/>
  <c r="BL113" i="5"/>
  <c r="AD151" i="5"/>
  <c r="BI114" i="15"/>
  <c r="AY79" i="14"/>
  <c r="AE69" i="13"/>
  <c r="AI87" i="13"/>
  <c r="BQ100" i="14"/>
  <c r="BN133" i="10"/>
  <c r="BF97" i="14"/>
  <c r="AN117" i="10"/>
  <c r="AJ131" i="10"/>
  <c r="AD87" i="13"/>
  <c r="BM83" i="15"/>
  <c r="BP89" i="5"/>
  <c r="BI90" i="12"/>
  <c r="AD134" i="5"/>
  <c r="BI76" i="13"/>
  <c r="BG138" i="12"/>
  <c r="BG128" i="12"/>
  <c r="BK150" i="10"/>
  <c r="BL98" i="14"/>
  <c r="AQ117" i="13"/>
  <c r="BF136" i="5"/>
  <c r="BH135" i="15"/>
  <c r="AC109" i="5"/>
  <c r="AS134" i="10"/>
  <c r="BV98" i="15"/>
  <c r="BO61" i="13"/>
  <c r="AD69" i="5"/>
  <c r="AR147" i="12"/>
  <c r="AD93" i="10"/>
  <c r="BS59" i="10"/>
  <c r="BI125" i="5"/>
  <c r="AS107" i="14"/>
  <c r="BI108" i="10"/>
  <c r="BS94" i="14"/>
  <c r="AI119" i="12"/>
  <c r="AY154" i="12"/>
  <c r="AG111" i="12"/>
  <c r="BP117" i="15"/>
  <c r="BV140" i="12"/>
  <c r="BC136" i="10"/>
  <c r="AD143" i="5"/>
  <c r="AD134" i="12"/>
  <c r="AS131" i="5"/>
  <c r="BA134" i="5"/>
  <c r="BO104" i="10"/>
  <c r="BM106" i="14"/>
  <c r="AU141" i="5"/>
  <c r="BK151" i="10"/>
  <c r="BE154" i="12"/>
  <c r="BH145" i="10"/>
  <c r="AR95" i="5"/>
  <c r="BK97" i="12"/>
  <c r="AI111" i="10"/>
  <c r="BT90" i="5"/>
  <c r="AV85" i="14"/>
  <c r="AK134" i="15"/>
  <c r="BS55" i="5"/>
  <c r="BP96" i="15"/>
  <c r="BN122" i="14"/>
  <c r="BF84" i="15"/>
  <c r="AC115" i="5"/>
  <c r="AL134" i="10"/>
  <c r="BT84" i="12"/>
  <c r="BE141" i="15"/>
  <c r="BB65" i="15"/>
  <c r="BF93" i="14"/>
  <c r="AG62" i="5"/>
  <c r="BG114" i="10"/>
  <c r="AY146" i="14"/>
  <c r="AJ132" i="12"/>
  <c r="AT141" i="10"/>
  <c r="AR94" i="10"/>
  <c r="AL69" i="15"/>
  <c r="BF109" i="13"/>
  <c r="AB71" i="14"/>
  <c r="AN65" i="10"/>
  <c r="BT139" i="14"/>
  <c r="AX80" i="12"/>
  <c r="AC137" i="10"/>
  <c r="AT154" i="12"/>
  <c r="AJ127" i="10"/>
  <c r="AE118" i="15"/>
  <c r="AQ83" i="15"/>
  <c r="AD84" i="5"/>
  <c r="AW124" i="14"/>
  <c r="AW103" i="13"/>
  <c r="AV106" i="15"/>
  <c r="AV144" i="10"/>
  <c r="AF91" i="15"/>
  <c r="AE138" i="10"/>
  <c r="BC88" i="12"/>
  <c r="AM103" i="13"/>
  <c r="BD143" i="15"/>
  <c r="AK138" i="10"/>
  <c r="BG72" i="10"/>
  <c r="BP79" i="15"/>
  <c r="BU110" i="14"/>
  <c r="BH104" i="5"/>
  <c r="AU75" i="15"/>
  <c r="BM84" i="14"/>
  <c r="AN137" i="10"/>
  <c r="BB146" i="14"/>
  <c r="BB136" i="13"/>
  <c r="AT62" i="5"/>
  <c r="BI146" i="14"/>
  <c r="BN106" i="14"/>
  <c r="BU120" i="5"/>
  <c r="AL101" i="12"/>
  <c r="AC120" i="12"/>
  <c r="BU117" i="15"/>
  <c r="BM101" i="13"/>
  <c r="BO77" i="12"/>
  <c r="BN56" i="10"/>
  <c r="BG107" i="12"/>
  <c r="BO104" i="15"/>
  <c r="BS106" i="12"/>
  <c r="AS117" i="13"/>
  <c r="AF67" i="14"/>
  <c r="AB98" i="13"/>
  <c r="BV92" i="15"/>
  <c r="AQ132" i="12"/>
  <c r="BJ135" i="14"/>
  <c r="AZ128" i="13"/>
  <c r="BV107" i="14"/>
  <c r="AM99" i="5"/>
  <c r="BD137" i="5"/>
  <c r="AP70" i="13"/>
  <c r="AL85" i="15"/>
  <c r="AG78" i="10"/>
  <c r="BQ72" i="15"/>
  <c r="AY104" i="5"/>
  <c r="BE124" i="14"/>
  <c r="AR90" i="14"/>
  <c r="AB143" i="14"/>
  <c r="AF57" i="15"/>
  <c r="BQ57" i="12"/>
  <c r="AI112" i="14"/>
  <c r="BC67" i="12"/>
  <c r="BB141" i="10"/>
  <c r="AP81" i="12"/>
  <c r="AU68" i="5"/>
  <c r="AI92" i="10"/>
  <c r="BQ91" i="12"/>
  <c r="BF95" i="10"/>
  <c r="BJ133" i="5"/>
  <c r="AL90" i="15"/>
  <c r="AY134" i="13"/>
  <c r="BO131" i="13"/>
  <c r="AF79" i="13"/>
  <c r="AN106" i="12"/>
  <c r="AY136" i="10"/>
  <c r="AC97" i="14"/>
  <c r="BC140" i="10"/>
  <c r="AJ61" i="15"/>
  <c r="AO63" i="12"/>
  <c r="BS106" i="13"/>
  <c r="BL118" i="15"/>
  <c r="AQ121" i="14"/>
  <c r="AM78" i="12"/>
  <c r="BF55" i="10"/>
  <c r="AS67" i="12"/>
  <c r="AF134" i="12"/>
  <c r="BQ123" i="12"/>
  <c r="AO133" i="14"/>
  <c r="BR87" i="10"/>
  <c r="BO59" i="12"/>
  <c r="AE98" i="10"/>
  <c r="BI149" i="13"/>
  <c r="BG143" i="14"/>
  <c r="AY106" i="13"/>
  <c r="BM68" i="10"/>
  <c r="AU115" i="5"/>
  <c r="AM90" i="15"/>
  <c r="BC64" i="15"/>
  <c r="AB66" i="10"/>
  <c r="AM134" i="5"/>
  <c r="AK143" i="5"/>
  <c r="BC148" i="10"/>
  <c r="AE56" i="5"/>
  <c r="BF146" i="10"/>
  <c r="AR114" i="13"/>
  <c r="AR134" i="14"/>
  <c r="AR70" i="5"/>
  <c r="BB107" i="13"/>
  <c r="BQ123" i="10"/>
  <c r="BU103" i="5"/>
  <c r="BA68" i="10"/>
  <c r="AG81" i="15"/>
  <c r="BQ70" i="15"/>
  <c r="BB153" i="10"/>
  <c r="BT152" i="13"/>
  <c r="BG133" i="13"/>
  <c r="AQ105" i="5"/>
  <c r="BK61" i="5"/>
  <c r="AZ140" i="10"/>
  <c r="BE70" i="15"/>
  <c r="BL66" i="12"/>
  <c r="AB61" i="5"/>
  <c r="AD128" i="13"/>
  <c r="AV115" i="15"/>
  <c r="AL143" i="15"/>
  <c r="AX152" i="10"/>
  <c r="AX141" i="13"/>
  <c r="AX117" i="13"/>
  <c r="AF55" i="5"/>
  <c r="AR78" i="13"/>
  <c r="AR109" i="5"/>
  <c r="BR150" i="5"/>
  <c r="BK144" i="10"/>
  <c r="AM107" i="5"/>
  <c r="BO151" i="12"/>
  <c r="BJ135" i="13"/>
  <c r="AE141" i="15"/>
  <c r="BK103" i="13"/>
  <c r="AY147" i="10"/>
  <c r="AZ98" i="13"/>
  <c r="AE69" i="12"/>
  <c r="AQ81" i="15"/>
  <c r="BG76" i="10"/>
  <c r="AC71" i="5"/>
  <c r="AI147" i="15"/>
  <c r="AI123" i="13"/>
  <c r="BI118" i="5"/>
  <c r="AH154" i="12"/>
  <c r="BD127" i="5"/>
  <c r="BD77" i="5"/>
  <c r="BF126" i="12"/>
  <c r="AD75" i="5"/>
  <c r="AO87" i="12"/>
  <c r="BA120" i="15"/>
  <c r="BN83" i="5"/>
  <c r="BC58" i="14"/>
  <c r="BC73" i="14"/>
  <c r="AH112" i="10"/>
  <c r="BO64" i="12"/>
  <c r="AK153" i="14"/>
  <c r="BD124" i="13"/>
  <c r="BE60" i="12"/>
  <c r="AD79" i="10"/>
  <c r="BJ93" i="13"/>
  <c r="BA134" i="14"/>
  <c r="BP150" i="14"/>
  <c r="AV139" i="14"/>
  <c r="BM116" i="10"/>
  <c r="AD117" i="5"/>
  <c r="AM153" i="13"/>
  <c r="AF127" i="13"/>
  <c r="AW80" i="10"/>
  <c r="AT96" i="14"/>
  <c r="AM128" i="14"/>
  <c r="BJ117" i="5"/>
  <c r="AJ89" i="13"/>
  <c r="BF128" i="10"/>
  <c r="AH66" i="14"/>
  <c r="BA111" i="5"/>
  <c r="BI83" i="12"/>
  <c r="AU148" i="14"/>
  <c r="BS138" i="10"/>
  <c r="AH69" i="14"/>
  <c r="BM144" i="12"/>
  <c r="BV133" i="12"/>
  <c r="BQ112" i="15"/>
  <c r="BG115" i="14"/>
  <c r="AM74" i="15"/>
  <c r="AL97" i="14"/>
  <c r="AY67" i="13"/>
  <c r="BB90" i="5"/>
  <c r="BV131" i="5"/>
  <c r="BJ94" i="13"/>
  <c r="AV120" i="12"/>
  <c r="BI118" i="14"/>
  <c r="BN88" i="12"/>
  <c r="AI68" i="5"/>
  <c r="BT124" i="15"/>
  <c r="BC84" i="10"/>
  <c r="AP69" i="13"/>
  <c r="AD71" i="13"/>
  <c r="AS67" i="10"/>
  <c r="AN110" i="15"/>
  <c r="BL151" i="10"/>
  <c r="BL83" i="12"/>
  <c r="BC68" i="10"/>
  <c r="AT126" i="10"/>
  <c r="AZ64" i="14"/>
  <c r="AZ116" i="15"/>
  <c r="BF151" i="12"/>
  <c r="BT84" i="10"/>
  <c r="AK59" i="10"/>
  <c r="BF65" i="5"/>
  <c r="AS106" i="10"/>
  <c r="AU91" i="13"/>
  <c r="BK153" i="13"/>
  <c r="AQ61" i="10"/>
  <c r="BD98" i="14"/>
  <c r="BK91" i="15"/>
  <c r="BV94" i="15"/>
  <c r="BL77" i="5"/>
  <c r="BI105" i="13"/>
  <c r="AU78" i="15"/>
  <c r="AI124" i="5"/>
  <c r="BN111" i="15"/>
  <c r="BS103" i="15"/>
  <c r="BK64" i="5"/>
  <c r="AE59" i="13"/>
  <c r="AM67" i="5"/>
  <c r="BJ129" i="5"/>
  <c r="AU85" i="12"/>
  <c r="AZ133" i="10"/>
  <c r="BV130" i="10"/>
  <c r="AU151" i="14"/>
  <c r="AK89" i="14"/>
  <c r="BB116" i="13"/>
  <c r="BS74" i="14"/>
  <c r="AP67" i="14"/>
  <c r="AI77" i="12"/>
  <c r="AK124" i="14"/>
  <c r="AE141" i="13"/>
  <c r="AE131" i="5"/>
  <c r="BI149" i="15"/>
  <c r="BB109" i="13"/>
  <c r="BT81" i="13"/>
  <c r="BU103" i="12"/>
  <c r="BE82" i="13"/>
  <c r="BT114" i="13"/>
  <c r="AK100" i="5"/>
  <c r="AJ88" i="13"/>
  <c r="AU90" i="14"/>
  <c r="AB90" i="14"/>
  <c r="BE141" i="13"/>
  <c r="AW102" i="13"/>
  <c r="BA146" i="14"/>
  <c r="BL99" i="10"/>
  <c r="AQ66" i="12"/>
  <c r="BM151" i="14"/>
  <c r="BT103" i="14"/>
  <c r="BJ144" i="14"/>
  <c r="AG130" i="14"/>
  <c r="BC123" i="5"/>
  <c r="BJ146" i="13"/>
  <c r="AX126" i="5"/>
  <c r="AX101" i="14"/>
  <c r="BB117" i="5"/>
  <c r="BN114" i="14"/>
  <c r="AT97" i="15"/>
  <c r="AY84" i="13"/>
  <c r="AI146" i="15"/>
  <c r="AL108" i="10"/>
  <c r="AQ55" i="5"/>
  <c r="AZ118" i="10"/>
  <c r="BL88" i="14"/>
  <c r="BE110" i="13"/>
  <c r="AM136" i="15"/>
  <c r="AP71" i="13"/>
  <c r="BK148" i="13"/>
  <c r="AU129" i="5"/>
  <c r="BB101" i="10"/>
  <c r="AW109" i="13"/>
  <c r="AT71" i="14"/>
  <c r="BN108" i="5"/>
  <c r="BB58" i="5"/>
  <c r="BG80" i="15"/>
  <c r="AH149" i="13"/>
  <c r="AD82" i="12"/>
  <c r="BJ135" i="10"/>
  <c r="BA75" i="12"/>
  <c r="AE133" i="12"/>
  <c r="AN97" i="14"/>
  <c r="AS149" i="5"/>
  <c r="BL127" i="5"/>
  <c r="AG128" i="13"/>
  <c r="AX117" i="5"/>
  <c r="BI122" i="15"/>
  <c r="BK104" i="14"/>
  <c r="AZ145" i="14"/>
  <c r="AP148" i="15"/>
  <c r="BH96" i="15"/>
  <c r="AN64" i="14"/>
  <c r="BB103" i="15"/>
  <c r="BM132" i="12"/>
  <c r="BH88" i="13"/>
  <c r="AI124" i="12"/>
  <c r="BG147" i="10"/>
  <c r="BD87" i="12"/>
  <c r="BJ67" i="14"/>
  <c r="BF62" i="12"/>
  <c r="AP152" i="14"/>
  <c r="AW134" i="10"/>
  <c r="BS114" i="5"/>
  <c r="BP105" i="10"/>
  <c r="AM63" i="15"/>
  <c r="AP78" i="14"/>
  <c r="BF103" i="13"/>
  <c r="BV108" i="14"/>
  <c r="BP101" i="13"/>
  <c r="AS115" i="13"/>
  <c r="AG124" i="14"/>
  <c r="AX59" i="10"/>
  <c r="BT67" i="5"/>
  <c r="BT65" i="12"/>
  <c r="AZ77" i="15"/>
  <c r="BP147" i="5"/>
  <c r="AC77" i="5"/>
  <c r="AK101" i="13"/>
  <c r="AM102" i="14"/>
  <c r="BN105" i="15"/>
  <c r="BQ137" i="5"/>
  <c r="BG145" i="12"/>
  <c r="AW86" i="12"/>
  <c r="AP103" i="12"/>
  <c r="BA95" i="5"/>
  <c r="AG112" i="14"/>
  <c r="AV93" i="5"/>
  <c r="BP148" i="12"/>
  <c r="BQ124" i="5"/>
  <c r="BG109" i="15"/>
  <c r="BB121" i="14"/>
  <c r="AI86" i="15"/>
  <c r="BP150" i="5"/>
  <c r="BG73" i="12"/>
  <c r="AQ93" i="12"/>
  <c r="BF83" i="15"/>
  <c r="AX153" i="15"/>
  <c r="BS58" i="14"/>
  <c r="BJ89" i="14"/>
  <c r="BU57" i="13"/>
  <c r="BF115" i="14"/>
  <c r="AD152" i="15"/>
  <c r="AD103" i="14"/>
  <c r="BH61" i="5"/>
  <c r="BE78" i="13"/>
  <c r="BE104" i="14"/>
  <c r="AZ72" i="10"/>
  <c r="BH69" i="10"/>
  <c r="AH66" i="13"/>
  <c r="AS129" i="15"/>
  <c r="AP141" i="5"/>
  <c r="AW144" i="5"/>
  <c r="AY74" i="10"/>
  <c r="BK96" i="14"/>
  <c r="BR127" i="12"/>
  <c r="BM66" i="10"/>
  <c r="AU76" i="12"/>
  <c r="AO57" i="5"/>
  <c r="BS73" i="15"/>
  <c r="AN152" i="14"/>
  <c r="BS77" i="12"/>
  <c r="AT149" i="14"/>
  <c r="AM71" i="13"/>
  <c r="BU81" i="15"/>
  <c r="AE79" i="13"/>
  <c r="AY126" i="10"/>
  <c r="AB56" i="13"/>
  <c r="BS78" i="5"/>
  <c r="BE115" i="13"/>
  <c r="BG92" i="14"/>
  <c r="BR90" i="12"/>
  <c r="AV58" i="13"/>
  <c r="BP112" i="14"/>
  <c r="AV103" i="14"/>
  <c r="AI75" i="12"/>
  <c r="AI139" i="12"/>
  <c r="BH122" i="5"/>
  <c r="AI57" i="12"/>
  <c r="AR104" i="13"/>
  <c r="BU122" i="14"/>
  <c r="AI139" i="14"/>
  <c r="BM59" i="13"/>
  <c r="BG106" i="5"/>
  <c r="AI92" i="14"/>
  <c r="AF62" i="14"/>
  <c r="BG89" i="5"/>
  <c r="AY88" i="15"/>
  <c r="BT107" i="15"/>
  <c r="AO62" i="12"/>
  <c r="AN148" i="12"/>
  <c r="AN62" i="14"/>
  <c r="AE133" i="10"/>
  <c r="AS137" i="14"/>
  <c r="BJ135" i="12"/>
  <c r="AI143" i="5"/>
  <c r="AE124" i="14"/>
  <c r="AO73" i="12"/>
  <c r="BM119" i="10"/>
  <c r="AW69" i="12"/>
  <c r="BO108" i="15"/>
  <c r="BP63" i="12"/>
  <c r="AE89" i="5"/>
  <c r="AM137" i="14"/>
  <c r="BV100" i="10"/>
  <c r="AG109" i="10"/>
  <c r="BG105" i="12"/>
  <c r="AE110" i="15"/>
  <c r="AN138" i="14"/>
  <c r="BU130" i="12"/>
  <c r="AM60" i="14"/>
  <c r="AP88" i="13"/>
  <c r="AK104" i="12"/>
  <c r="AD87" i="15"/>
  <c r="AL83" i="15"/>
  <c r="BI85" i="5"/>
  <c r="BT104" i="15"/>
  <c r="AH142" i="14"/>
  <c r="AX143" i="14"/>
  <c r="BS127" i="15"/>
  <c r="AY143" i="14"/>
  <c r="AG82" i="15"/>
  <c r="BO79" i="5"/>
  <c r="AD75" i="15"/>
  <c r="BM124" i="15"/>
  <c r="BJ133" i="15"/>
  <c r="BB153" i="15"/>
  <c r="BF124" i="5"/>
  <c r="BG75" i="14"/>
  <c r="AV69" i="13"/>
  <c r="AP116" i="12"/>
  <c r="AL149" i="12"/>
  <c r="AG89" i="12"/>
  <c r="AN81" i="12"/>
  <c r="BP134" i="13"/>
  <c r="BP94" i="5"/>
  <c r="BV135" i="14"/>
  <c r="BO101" i="13"/>
  <c r="AQ144" i="15"/>
  <c r="BQ85" i="14"/>
  <c r="AD123" i="15"/>
  <c r="BG121" i="10"/>
  <c r="BO89" i="15"/>
  <c r="BA92" i="5"/>
  <c r="AR136" i="15"/>
  <c r="BH109" i="10"/>
  <c r="AG87" i="12"/>
  <c r="BT108" i="12"/>
  <c r="AN109" i="15"/>
  <c r="BE70" i="10"/>
  <c r="AU69" i="14"/>
  <c r="BA98" i="12"/>
  <c r="AE116" i="12"/>
  <c r="BM93" i="10"/>
  <c r="BT99" i="10"/>
  <c r="AL86" i="5"/>
  <c r="BO89" i="10"/>
  <c r="AV146" i="14"/>
  <c r="BV86" i="15"/>
  <c r="BH55" i="15"/>
  <c r="BB152" i="14"/>
  <c r="AC99" i="5"/>
  <c r="AL70" i="10"/>
  <c r="BO86" i="14"/>
  <c r="BG59" i="15"/>
  <c r="AS129" i="5"/>
  <c r="AD145" i="5"/>
  <c r="AW107" i="10"/>
  <c r="AQ76" i="14"/>
  <c r="AI98" i="12"/>
  <c r="BG76" i="14"/>
  <c r="AB140" i="14"/>
  <c r="AI61" i="5"/>
  <c r="BJ104" i="12"/>
  <c r="BO117" i="15"/>
  <c r="AW70" i="13"/>
  <c r="BT109" i="12"/>
  <c r="BE70" i="13"/>
  <c r="AL89" i="10"/>
  <c r="BE58" i="13"/>
  <c r="AM106" i="14"/>
  <c r="BB105" i="13"/>
  <c r="BL76" i="14"/>
  <c r="BQ65" i="14"/>
  <c r="BL141" i="14"/>
  <c r="BT80" i="13"/>
  <c r="AG148" i="13"/>
  <c r="AT60" i="15"/>
  <c r="BD153" i="10"/>
  <c r="BV115" i="14"/>
  <c r="AD99" i="14"/>
  <c r="AS115" i="5"/>
  <c r="AJ76" i="13"/>
  <c r="AH109" i="13"/>
  <c r="BD80" i="15"/>
  <c r="BE112" i="13"/>
  <c r="AX136" i="15"/>
  <c r="BB117" i="12"/>
  <c r="BB73" i="10"/>
  <c r="BC76" i="15"/>
  <c r="BP129" i="13"/>
  <c r="AF63" i="12"/>
  <c r="AY58" i="13"/>
  <c r="AH111" i="13"/>
  <c r="AT147" i="14"/>
  <c r="AE148" i="12"/>
  <c r="AF120" i="5"/>
  <c r="AC97" i="10"/>
  <c r="BV136" i="5"/>
  <c r="AZ66" i="15"/>
  <c r="AV64" i="15"/>
  <c r="AL118" i="12"/>
  <c r="BB55" i="12"/>
  <c r="BR64" i="13"/>
  <c r="AN122" i="15"/>
  <c r="AE140" i="10"/>
  <c r="BI84" i="13"/>
  <c r="AB115" i="13"/>
  <c r="AB69" i="12"/>
  <c r="AJ144" i="5"/>
  <c r="AM128" i="15"/>
  <c r="BO86" i="15"/>
  <c r="BK57" i="10"/>
  <c r="AL108" i="14"/>
  <c r="AJ101" i="14"/>
  <c r="AT146" i="14"/>
  <c r="AC104" i="5"/>
  <c r="BA147" i="5"/>
  <c r="BE92" i="15"/>
  <c r="BG66" i="13"/>
  <c r="AV151" i="10"/>
  <c r="AY139" i="15"/>
  <c r="AP62" i="15"/>
  <c r="BT133" i="15"/>
  <c r="BA89" i="10"/>
  <c r="AI72" i="5"/>
  <c r="BP127" i="15"/>
  <c r="BI113" i="14"/>
  <c r="BD122" i="5"/>
  <c r="AQ111" i="10"/>
  <c r="BU126" i="5"/>
  <c r="BH113" i="15"/>
  <c r="BI126" i="12"/>
  <c r="AZ106" i="10"/>
  <c r="AE123" i="13"/>
  <c r="BV86" i="14"/>
  <c r="AO104" i="15"/>
  <c r="BA69" i="12"/>
  <c r="AQ82" i="10"/>
  <c r="AD111" i="14"/>
  <c r="AS152" i="15"/>
  <c r="BH130" i="10"/>
  <c r="AJ154" i="15"/>
  <c r="BM119" i="5"/>
  <c r="BO97" i="12"/>
  <c r="BT123" i="13"/>
  <c r="AD152" i="5"/>
  <c r="AG60" i="15"/>
  <c r="AQ66" i="10"/>
  <c r="BE55" i="5"/>
  <c r="BU125" i="10"/>
  <c r="AN111" i="12"/>
  <c r="AQ67" i="15"/>
  <c r="AC136" i="5"/>
  <c r="BT57" i="13"/>
  <c r="AF68" i="12"/>
  <c r="BH92" i="13"/>
  <c r="AB136" i="12"/>
  <c r="BK133" i="10"/>
  <c r="AY56" i="15"/>
  <c r="AN126" i="5"/>
  <c r="BC112" i="14"/>
  <c r="BQ145" i="14"/>
  <c r="AL123" i="10"/>
  <c r="AM77" i="15"/>
  <c r="BH124" i="13"/>
  <c r="BS145" i="10"/>
  <c r="AR125" i="13"/>
  <c r="AT101" i="13"/>
  <c r="BO141" i="13"/>
  <c r="BF98" i="14"/>
  <c r="AD89" i="12"/>
  <c r="BK91" i="5"/>
  <c r="AR121" i="10"/>
  <c r="BS137" i="5"/>
  <c r="BQ121" i="10"/>
  <c r="AT152" i="5"/>
  <c r="AQ120" i="14"/>
  <c r="AE79" i="12"/>
  <c r="AX119" i="5"/>
  <c r="BT59" i="13"/>
  <c r="BJ83" i="12"/>
  <c r="AM103" i="5"/>
  <c r="BU79" i="5"/>
  <c r="BG118" i="10"/>
  <c r="AK81" i="14"/>
  <c r="AM96" i="10"/>
  <c r="BN136" i="5"/>
  <c r="BR114" i="12"/>
  <c r="BU114" i="15"/>
  <c r="BD116" i="14"/>
  <c r="AU79" i="5"/>
  <c r="BA84" i="12"/>
  <c r="BS99" i="13"/>
  <c r="AF99" i="13"/>
  <c r="AL123" i="15"/>
  <c r="BE120" i="13"/>
  <c r="BD63" i="12"/>
  <c r="AH67" i="5"/>
  <c r="BI88" i="5"/>
  <c r="BK74" i="10"/>
  <c r="AC73" i="13"/>
  <c r="AT88" i="14"/>
  <c r="AZ55" i="15"/>
  <c r="AU106" i="5"/>
  <c r="AN104" i="13"/>
  <c r="BT149" i="13"/>
  <c r="AM59" i="12"/>
  <c r="AF93" i="13"/>
  <c r="AP139" i="14"/>
  <c r="BE148" i="14"/>
  <c r="AS122" i="5"/>
  <c r="BH147" i="13"/>
  <c r="AN93" i="14"/>
  <c r="AT88" i="13"/>
  <c r="AM62" i="5"/>
  <c r="AB61" i="14"/>
  <c r="AP139" i="5"/>
  <c r="AC61" i="12"/>
  <c r="AC100" i="14"/>
  <c r="AR65" i="12"/>
  <c r="AH67" i="14"/>
  <c r="AO81" i="12"/>
  <c r="BD57" i="12"/>
  <c r="BS100" i="13"/>
  <c r="BE80" i="14"/>
  <c r="AX58" i="5"/>
  <c r="AV142" i="14"/>
  <c r="BD111" i="10"/>
  <c r="AO91" i="5"/>
  <c r="AY77" i="14"/>
  <c r="BF138" i="5"/>
  <c r="AK99" i="5"/>
  <c r="AD73" i="14"/>
  <c r="AT90" i="10"/>
  <c r="BT141" i="14"/>
  <c r="AU135" i="5"/>
  <c r="BF148" i="12"/>
  <c r="BA73" i="13"/>
  <c r="AC132" i="13"/>
  <c r="BT94" i="5"/>
  <c r="AT64" i="14"/>
  <c r="AV151" i="13"/>
  <c r="BL110" i="13"/>
  <c r="BD152" i="10"/>
  <c r="AG92" i="13"/>
  <c r="AE89" i="10"/>
  <c r="AE114" i="13"/>
  <c r="AE125" i="15"/>
  <c r="AM83" i="14"/>
  <c r="AR64" i="5"/>
  <c r="AM152" i="5"/>
  <c r="AG64" i="5"/>
  <c r="AX65" i="12"/>
  <c r="AF107" i="14"/>
  <c r="BU115" i="13"/>
  <c r="AB86" i="12"/>
  <c r="BL151" i="5"/>
  <c r="BF151" i="15"/>
  <c r="AL77" i="5"/>
  <c r="AL120" i="10"/>
  <c r="BH106" i="5"/>
  <c r="AS86" i="12"/>
  <c r="BO93" i="15"/>
  <c r="AE141" i="14"/>
  <c r="AG92" i="12"/>
  <c r="AU99" i="12"/>
  <c r="AI133" i="14"/>
  <c r="AN99" i="10"/>
  <c r="BV97" i="5"/>
  <c r="AH133" i="10"/>
  <c r="BI97" i="15"/>
  <c r="BF69" i="15"/>
  <c r="BN74" i="10"/>
  <c r="BL136" i="15"/>
  <c r="AV130" i="12"/>
  <c r="AM122" i="14"/>
  <c r="AW85" i="5"/>
  <c r="BA149" i="14"/>
  <c r="AM152" i="14"/>
  <c r="AW62" i="15"/>
  <c r="BU97" i="12"/>
  <c r="AE143" i="12"/>
  <c r="BC145" i="12"/>
  <c r="BM92" i="15"/>
  <c r="BN136" i="15"/>
  <c r="BC152" i="10"/>
  <c r="BF101" i="15"/>
  <c r="AG75" i="12"/>
  <c r="AF128" i="5"/>
  <c r="AL77" i="15"/>
  <c r="AN109" i="12"/>
  <c r="BB97" i="5"/>
  <c r="BP68" i="10"/>
  <c r="BO137" i="10"/>
  <c r="BF153" i="14"/>
  <c r="AV72" i="14"/>
  <c r="BK111" i="12"/>
  <c r="BS60" i="13"/>
  <c r="AE55" i="15"/>
  <c r="BN67" i="5"/>
  <c r="BU150" i="15"/>
  <c r="BN116" i="13"/>
  <c r="AJ71" i="5"/>
  <c r="BS115" i="12"/>
  <c r="BJ148" i="14"/>
  <c r="AY88" i="13"/>
  <c r="AX83" i="14"/>
  <c r="BE144" i="15"/>
  <c r="AV130" i="14"/>
  <c r="AK127" i="10"/>
  <c r="BQ107" i="5"/>
  <c r="AG83" i="10"/>
  <c r="AH82" i="15"/>
  <c r="BI120" i="10"/>
  <c r="AZ116" i="10"/>
  <c r="AF89" i="12"/>
  <c r="AW141" i="12"/>
  <c r="BU82" i="5"/>
  <c r="BQ102" i="13"/>
  <c r="BP145" i="13"/>
  <c r="AS138" i="15"/>
  <c r="BA127" i="15"/>
  <c r="BF66" i="15"/>
  <c r="BN122" i="13"/>
  <c r="BM59" i="14"/>
  <c r="AR123" i="12"/>
  <c r="AB68" i="5"/>
  <c r="BS94" i="12"/>
  <c r="AL106" i="15"/>
  <c r="AG83" i="15"/>
  <c r="AM66" i="10"/>
  <c r="AE117" i="5"/>
  <c r="BN130" i="15"/>
  <c r="AH86" i="5"/>
  <c r="BQ120" i="14"/>
  <c r="BD108" i="10"/>
  <c r="AU154" i="10"/>
  <c r="AQ56" i="14"/>
  <c r="AR132" i="15"/>
  <c r="AK61" i="10"/>
  <c r="AX92" i="10"/>
  <c r="BV101" i="14"/>
  <c r="BN75" i="14"/>
  <c r="BM143" i="5"/>
  <c r="AY113" i="14"/>
  <c r="BB154" i="10"/>
  <c r="AB62" i="5"/>
  <c r="AX97" i="15"/>
  <c r="BF75" i="5"/>
  <c r="AN124" i="5"/>
  <c r="AH99" i="14"/>
  <c r="BI57" i="10"/>
  <c r="BT104" i="10"/>
  <c r="AR67" i="10"/>
  <c r="BF94" i="15"/>
  <c r="BO152" i="10"/>
  <c r="BN71" i="15"/>
  <c r="BR56" i="10"/>
  <c r="BC129" i="13"/>
  <c r="BH128" i="12"/>
  <c r="AB93" i="10"/>
  <c r="AF131" i="12"/>
  <c r="BU63" i="5"/>
  <c r="BA85" i="15"/>
  <c r="AG146" i="12"/>
  <c r="BR58" i="12"/>
  <c r="BI109" i="13"/>
  <c r="AF98" i="10"/>
  <c r="BE111" i="13"/>
  <c r="BR148" i="10"/>
  <c r="AI71" i="10"/>
  <c r="AS98" i="10"/>
  <c r="AY127" i="5"/>
  <c r="AC146" i="15"/>
  <c r="AP56" i="12"/>
  <c r="AN96" i="15"/>
  <c r="AE65" i="14"/>
  <c r="AH73" i="13"/>
  <c r="BF76" i="14"/>
  <c r="AP152" i="13"/>
  <c r="AB83" i="12"/>
  <c r="BE57" i="12"/>
  <c r="AN119" i="15"/>
  <c r="BB129" i="14"/>
  <c r="BC88" i="14"/>
  <c r="AU111" i="12"/>
  <c r="BF56" i="10"/>
  <c r="AP149" i="12"/>
  <c r="AF60" i="15"/>
  <c r="AI94" i="14"/>
  <c r="BO58" i="13"/>
  <c r="AX67" i="14"/>
  <c r="AQ105" i="12"/>
  <c r="BE93" i="12"/>
  <c r="BN94" i="12"/>
  <c r="AD126" i="15"/>
  <c r="BJ132" i="12"/>
  <c r="BE60" i="14"/>
  <c r="BG140" i="13"/>
  <c r="BR85" i="12"/>
  <c r="BL100" i="13"/>
  <c r="AB151" i="12"/>
  <c r="AT72" i="14"/>
  <c r="AI141" i="15"/>
  <c r="BI133" i="10"/>
  <c r="AC120" i="10"/>
  <c r="BP76" i="15"/>
  <c r="BD60" i="5"/>
  <c r="BA127" i="10"/>
  <c r="AW151" i="13"/>
  <c r="AT94" i="5"/>
  <c r="AK112" i="13"/>
  <c r="BI99" i="14"/>
  <c r="BI73" i="5"/>
  <c r="BV143" i="12"/>
  <c r="BE149" i="13"/>
  <c r="BO55" i="10"/>
  <c r="BI94" i="13"/>
  <c r="AS97" i="12"/>
  <c r="BH64" i="10"/>
  <c r="BG134" i="14"/>
  <c r="AP118" i="12"/>
  <c r="AZ83" i="13"/>
  <c r="BS130" i="14"/>
  <c r="BU88" i="12"/>
  <c r="AZ109" i="15"/>
  <c r="AH116" i="13"/>
  <c r="AH75" i="5"/>
  <c r="AE129" i="10"/>
  <c r="BT112" i="15"/>
  <c r="BV67" i="10"/>
  <c r="AF127" i="5"/>
  <c r="BF63" i="14"/>
  <c r="AB99" i="5"/>
  <c r="BF98" i="15"/>
  <c r="AG125" i="14"/>
  <c r="BD73" i="15"/>
  <c r="AO89" i="10"/>
  <c r="BR98" i="13"/>
  <c r="BJ117" i="13"/>
  <c r="BL70" i="5"/>
  <c r="BM105" i="10"/>
  <c r="AO95" i="12"/>
  <c r="BB73" i="12"/>
  <c r="AX95" i="5"/>
  <c r="BE127" i="10"/>
  <c r="BN70" i="10"/>
  <c r="AU152" i="10"/>
  <c r="BO123" i="5"/>
  <c r="BU125" i="14"/>
  <c r="BM97" i="5"/>
  <c r="BL94" i="14"/>
  <c r="AT148" i="5"/>
  <c r="BK61" i="14"/>
  <c r="AB137" i="10"/>
  <c r="AP64" i="13"/>
  <c r="AH102" i="10"/>
  <c r="BQ66" i="5"/>
  <c r="AQ82" i="12"/>
  <c r="BR126" i="15"/>
  <c r="BE136" i="14"/>
  <c r="BL103" i="13"/>
  <c r="AR88" i="10"/>
  <c r="BB60" i="5"/>
  <c r="AK78" i="12"/>
  <c r="AO120" i="15"/>
  <c r="BU105" i="10"/>
  <c r="AB64" i="12"/>
  <c r="AQ125" i="15"/>
  <c r="BP99" i="15"/>
  <c r="BU139" i="12"/>
  <c r="BE139" i="10"/>
  <c r="AN61" i="14"/>
  <c r="AP143" i="10"/>
  <c r="AX93" i="14"/>
  <c r="BC128" i="13"/>
  <c r="AD57" i="13"/>
  <c r="BP65" i="15"/>
  <c r="BR91" i="5"/>
  <c r="BA124" i="14"/>
  <c r="AS95" i="5"/>
  <c r="AC146" i="13"/>
  <c r="AL55" i="14"/>
  <c r="AC55" i="10"/>
  <c r="AM73" i="10"/>
  <c r="AP66" i="5"/>
  <c r="AL68" i="5"/>
  <c r="AH62" i="14"/>
  <c r="BK112" i="14"/>
  <c r="BU105" i="5"/>
  <c r="BJ149" i="15"/>
  <c r="BL124" i="12"/>
  <c r="BI90" i="10"/>
  <c r="BB118" i="10"/>
  <c r="AU61" i="15"/>
  <c r="BQ87" i="14"/>
  <c r="BB67" i="13"/>
  <c r="BF59" i="13"/>
  <c r="BH66" i="15"/>
  <c r="AZ92" i="12"/>
  <c r="BJ113" i="12"/>
  <c r="BO125" i="14"/>
  <c r="AY77" i="5"/>
  <c r="AN122" i="14"/>
  <c r="BU141" i="12"/>
  <c r="AM100" i="5"/>
  <c r="AE63" i="15"/>
  <c r="AD116" i="5"/>
  <c r="BO135" i="10"/>
  <c r="BD55" i="14"/>
  <c r="AX76" i="5"/>
  <c r="BH57" i="15"/>
  <c r="BM104" i="15"/>
  <c r="BV115" i="10"/>
  <c r="AJ117" i="15"/>
  <c r="AW83" i="10"/>
  <c r="BD130" i="10"/>
  <c r="AG93" i="5"/>
  <c r="AY84" i="5"/>
  <c r="AJ63" i="5"/>
  <c r="BR129" i="13"/>
  <c r="AJ92" i="10"/>
  <c r="AV94" i="14"/>
  <c r="BU154" i="14"/>
  <c r="AE127" i="12"/>
  <c r="AP119" i="5"/>
  <c r="AS154" i="5"/>
  <c r="AW71" i="13"/>
  <c r="AP153" i="12"/>
  <c r="AJ122" i="10"/>
  <c r="BR132" i="12"/>
  <c r="AT55" i="13"/>
  <c r="AM149" i="15"/>
  <c r="AK65" i="12"/>
  <c r="BS76" i="15"/>
  <c r="BD93" i="5"/>
  <c r="BD140" i="14"/>
  <c r="BT83" i="13"/>
  <c r="BA74" i="10"/>
  <c r="BS129" i="5"/>
  <c r="AY153" i="13"/>
  <c r="AE99" i="13"/>
  <c r="AN120" i="5"/>
  <c r="BK55" i="13"/>
  <c r="AB151" i="5"/>
  <c r="AE90" i="15"/>
  <c r="BE127" i="14"/>
  <c r="BG144" i="10"/>
  <c r="BI154" i="12"/>
  <c r="BR133" i="12"/>
  <c r="AS116" i="13"/>
  <c r="AC90" i="10"/>
  <c r="AD142" i="10"/>
  <c r="AB67" i="12"/>
  <c r="BN135" i="14"/>
  <c r="BI83" i="5"/>
  <c r="AZ58" i="10"/>
  <c r="BG150" i="14"/>
  <c r="AX119" i="13"/>
  <c r="AI135" i="5"/>
  <c r="AS71" i="5"/>
  <c r="AK88" i="15"/>
  <c r="BH146" i="15"/>
  <c r="BH151" i="15"/>
  <c r="AR135" i="13"/>
  <c r="BP70" i="14"/>
  <c r="AQ101" i="5"/>
  <c r="BT63" i="5"/>
  <c r="AQ114" i="15"/>
  <c r="AF126" i="5"/>
  <c r="AS82" i="10"/>
  <c r="BG116" i="12"/>
  <c r="BT114" i="12"/>
  <c r="AC117" i="10"/>
  <c r="BM97" i="14"/>
  <c r="AU126" i="14"/>
  <c r="AR125" i="5"/>
  <c r="BF79" i="13"/>
  <c r="AB115" i="10"/>
  <c r="AZ94" i="14"/>
  <c r="BI141" i="13"/>
  <c r="BR106" i="5"/>
  <c r="BG73" i="5"/>
  <c r="BT134" i="5"/>
  <c r="BR81" i="10"/>
  <c r="BR132" i="13"/>
  <c r="AR105" i="5"/>
  <c r="BR80" i="12"/>
  <c r="AU97" i="13"/>
  <c r="AG129" i="5"/>
  <c r="AX95" i="10"/>
  <c r="BB132" i="14"/>
  <c r="BN75" i="13"/>
  <c r="AT152" i="13"/>
  <c r="BE150" i="14"/>
  <c r="BR123" i="14"/>
  <c r="BA122" i="15"/>
  <c r="BT80" i="12"/>
  <c r="BJ145" i="5"/>
  <c r="AW145" i="10"/>
  <c r="BS68" i="12"/>
  <c r="BS108" i="5"/>
  <c r="BQ93" i="15"/>
  <c r="AR75" i="15"/>
  <c r="BU129" i="5"/>
  <c r="AR102" i="12"/>
  <c r="AL95" i="5"/>
  <c r="AZ129" i="5"/>
  <c r="BL92" i="5"/>
  <c r="BH119" i="13"/>
  <c r="AX62" i="12"/>
  <c r="AR129" i="12"/>
  <c r="BF55" i="15"/>
  <c r="BC128" i="12"/>
  <c r="BB114" i="14"/>
  <c r="AW114" i="15"/>
  <c r="BH143" i="13"/>
  <c r="AV99" i="10"/>
  <c r="BF117" i="10"/>
  <c r="AV79" i="13"/>
  <c r="AG56" i="5"/>
  <c r="BU126" i="12"/>
  <c r="AS104" i="10"/>
  <c r="BN77" i="15"/>
  <c r="AB108" i="12"/>
  <c r="AZ90" i="10"/>
  <c r="BB83" i="15"/>
  <c r="AN87" i="15"/>
  <c r="BS126" i="15"/>
  <c r="AF66" i="13"/>
  <c r="AG65" i="10"/>
  <c r="BE103" i="15"/>
  <c r="BQ101" i="12"/>
  <c r="BC116" i="12"/>
  <c r="BC143" i="12"/>
  <c r="AY118" i="15"/>
  <c r="AR80" i="15"/>
  <c r="AF139" i="14"/>
  <c r="AC88" i="14"/>
  <c r="BF96" i="14"/>
  <c r="AK83" i="14"/>
  <c r="AY85" i="14"/>
  <c r="AD143" i="12"/>
  <c r="BR128" i="13"/>
  <c r="BD56" i="5"/>
  <c r="BR64" i="5"/>
  <c r="BH139" i="15"/>
  <c r="AV93" i="13"/>
  <c r="AR127" i="12"/>
  <c r="BK129" i="5"/>
  <c r="BQ112" i="12"/>
  <c r="BS117" i="13"/>
  <c r="BN90" i="5"/>
  <c r="BM82" i="13"/>
  <c r="BC85" i="10"/>
  <c r="BG96" i="14"/>
  <c r="AF150" i="10"/>
  <c r="BT153" i="15"/>
  <c r="AK82" i="10"/>
  <c r="BA147" i="12"/>
  <c r="AJ90" i="5"/>
  <c r="AP67" i="12"/>
  <c r="AK133" i="15"/>
  <c r="AM64" i="12"/>
  <c r="BO103" i="10"/>
  <c r="AV95" i="12"/>
  <c r="AK58" i="14"/>
  <c r="BH100" i="13"/>
  <c r="BP150" i="13"/>
  <c r="AZ58" i="14"/>
  <c r="AM96" i="12"/>
  <c r="AE106" i="15"/>
  <c r="BA110" i="10"/>
  <c r="BQ138" i="12"/>
  <c r="BN135" i="13"/>
  <c r="BD76" i="15"/>
  <c r="BH154" i="10"/>
  <c r="AT87" i="13"/>
  <c r="BA55" i="14"/>
  <c r="BG77" i="14"/>
  <c r="AN67" i="13"/>
  <c r="BM142" i="12"/>
  <c r="BA108" i="15"/>
  <c r="AN124" i="10"/>
  <c r="AT90" i="14"/>
  <c r="AX106" i="12"/>
  <c r="AZ124" i="13"/>
  <c r="AK87" i="14"/>
  <c r="BK146" i="5"/>
  <c r="BG154" i="12"/>
  <c r="AE101" i="12"/>
  <c r="BE150" i="13"/>
  <c r="AK124" i="10"/>
  <c r="BU82" i="14"/>
  <c r="AF138" i="15"/>
  <c r="BJ150" i="15"/>
  <c r="AR148" i="14"/>
  <c r="AY111" i="5"/>
  <c r="BO125" i="5"/>
  <c r="AU87" i="14"/>
  <c r="BV84" i="13"/>
  <c r="AU95" i="10"/>
  <c r="BU77" i="14"/>
  <c r="BD115" i="5"/>
  <c r="AY86" i="12"/>
  <c r="AB153" i="14"/>
  <c r="BT133" i="10"/>
  <c r="AI152" i="12"/>
  <c r="BH125" i="12"/>
  <c r="BA83" i="15"/>
  <c r="AS137" i="5"/>
  <c r="BB120" i="15"/>
  <c r="AN80" i="5"/>
  <c r="AD135" i="5"/>
  <c r="AY99" i="5"/>
  <c r="AQ65" i="15"/>
  <c r="BQ78" i="15"/>
  <c r="AG63" i="10"/>
  <c r="AQ118" i="10"/>
  <c r="AE138" i="13"/>
  <c r="AE95" i="10"/>
  <c r="AM60" i="15"/>
  <c r="AO106" i="10"/>
  <c r="AM88" i="15"/>
  <c r="AW76" i="13"/>
  <c r="AX140" i="10"/>
  <c r="BT76" i="13"/>
  <c r="BV145" i="12"/>
  <c r="AQ66" i="5"/>
  <c r="BO147" i="12"/>
  <c r="AN85" i="10"/>
  <c r="AG80" i="14"/>
  <c r="BH87" i="14"/>
  <c r="BN126" i="5"/>
  <c r="BV118" i="15"/>
  <c r="BS131" i="5"/>
  <c r="AP98" i="5"/>
  <c r="AV55" i="12"/>
  <c r="AS112" i="12"/>
  <c r="BP71" i="12"/>
  <c r="BM116" i="13"/>
  <c r="AY117" i="14"/>
  <c r="AP85" i="14"/>
  <c r="BP125" i="12"/>
  <c r="AK115" i="13"/>
  <c r="BM127" i="5"/>
  <c r="BD60" i="12"/>
  <c r="BH131" i="15"/>
  <c r="AD130" i="5"/>
  <c r="AL91" i="5"/>
  <c r="AF70" i="14"/>
  <c r="BM55" i="10"/>
  <c r="AM135" i="15"/>
  <c r="BS103" i="5"/>
  <c r="BC75" i="12"/>
  <c r="AK116" i="14"/>
  <c r="AS120" i="10"/>
  <c r="BC127" i="14"/>
  <c r="BI134" i="13"/>
  <c r="AN65" i="12"/>
  <c r="BQ55" i="14"/>
  <c r="AD101" i="14"/>
  <c r="AG150" i="13"/>
  <c r="AX109" i="14"/>
  <c r="BQ127" i="12"/>
  <c r="BC55" i="15"/>
  <c r="BA129" i="14"/>
  <c r="AJ79" i="5"/>
  <c r="AB87" i="14"/>
  <c r="BH121" i="15"/>
  <c r="AD91" i="14"/>
  <c r="AB71" i="15"/>
  <c r="AU127" i="13"/>
  <c r="BV107" i="15"/>
  <c r="AR61" i="10"/>
  <c r="AK97" i="10"/>
  <c r="BI70" i="10"/>
  <c r="BE147" i="13"/>
  <c r="BS58" i="10"/>
  <c r="AQ137" i="15"/>
  <c r="AI98" i="15"/>
  <c r="BI110" i="12"/>
  <c r="AY150" i="13"/>
  <c r="AJ147" i="15"/>
  <c r="AN101" i="10"/>
  <c r="BH103" i="15"/>
  <c r="AP137" i="5"/>
  <c r="AM110" i="12"/>
  <c r="BU110" i="12"/>
  <c r="AT109" i="10"/>
  <c r="AH113" i="10"/>
  <c r="AW77" i="12"/>
  <c r="BO60" i="5"/>
  <c r="BM56" i="12"/>
  <c r="BB117" i="15"/>
  <c r="BC90" i="10"/>
  <c r="BL146" i="14"/>
  <c r="AR141" i="15"/>
  <c r="BK82" i="12"/>
  <c r="AT142" i="15"/>
  <c r="AF102" i="5"/>
  <c r="BK144" i="12"/>
  <c r="BF79" i="10"/>
  <c r="BT70" i="5"/>
  <c r="BO124" i="10"/>
  <c r="BO67" i="13"/>
  <c r="BF116" i="15"/>
  <c r="AD97" i="12"/>
  <c r="AI95" i="10"/>
  <c r="AB60" i="14"/>
  <c r="AE96" i="12"/>
  <c r="BU112" i="14"/>
  <c r="BR121" i="14"/>
  <c r="AV68" i="13"/>
  <c r="AC110" i="14"/>
  <c r="BH86" i="14"/>
  <c r="AR87" i="10"/>
  <c r="BJ92" i="12"/>
  <c r="AT73" i="12"/>
  <c r="BL103" i="5"/>
  <c r="BJ55" i="14"/>
  <c r="AF55" i="15"/>
  <c r="BG110" i="5"/>
  <c r="BB104" i="13"/>
  <c r="AK100" i="14"/>
  <c r="AR68" i="10"/>
  <c r="BU106" i="5"/>
  <c r="AT83" i="14"/>
  <c r="AE76" i="13"/>
  <c r="AJ100" i="13"/>
  <c r="BB90" i="15"/>
  <c r="AF73" i="5"/>
  <c r="BO107" i="5"/>
  <c r="BT82" i="13"/>
  <c r="AE68" i="10"/>
  <c r="BM146" i="13"/>
  <c r="BO152" i="14"/>
  <c r="BG62" i="13"/>
  <c r="AT110" i="15"/>
  <c r="BV109" i="5"/>
  <c r="AZ128" i="14"/>
  <c r="AR107" i="14"/>
  <c r="AD104" i="15"/>
  <c r="AC67" i="5"/>
  <c r="AS136" i="12"/>
  <c r="BP124" i="15"/>
  <c r="AQ76" i="12"/>
  <c r="BM143" i="14"/>
  <c r="BT68" i="14"/>
  <c r="AZ109" i="13"/>
  <c r="BS118" i="15"/>
  <c r="BT74" i="12"/>
  <c r="BI81" i="15"/>
  <c r="AC118" i="5"/>
  <c r="BV71" i="5"/>
  <c r="BI144" i="5"/>
  <c r="BP84" i="13"/>
  <c r="AL149" i="10"/>
  <c r="AD71" i="12"/>
  <c r="BA122" i="14"/>
  <c r="BA66" i="13"/>
  <c r="BL143" i="12"/>
  <c r="AD79" i="15"/>
  <c r="BK73" i="12"/>
  <c r="AU83" i="10"/>
  <c r="AN92" i="15"/>
  <c r="BQ147" i="10"/>
  <c r="BK143" i="10"/>
  <c r="BH104" i="13"/>
  <c r="BT79" i="12"/>
  <c r="BH150" i="14"/>
  <c r="AO68" i="14"/>
  <c r="BJ137" i="12"/>
  <c r="AU62" i="10"/>
  <c r="BV98" i="5"/>
  <c r="BC152" i="5"/>
  <c r="AY121" i="5"/>
  <c r="BA104" i="5"/>
  <c r="BL129" i="10"/>
  <c r="AG140" i="15"/>
  <c r="AC121" i="14"/>
  <c r="BF75" i="14"/>
  <c r="AE73" i="13"/>
  <c r="BD149" i="14"/>
  <c r="AH112" i="15"/>
  <c r="BM67" i="15"/>
  <c r="AQ107" i="12"/>
  <c r="BO149" i="14"/>
  <c r="BV61" i="5"/>
  <c r="BK137" i="15"/>
  <c r="BA123" i="12"/>
  <c r="BN79" i="5"/>
  <c r="AG74" i="10"/>
  <c r="BM154" i="12"/>
  <c r="BI59" i="13"/>
  <c r="AQ111" i="12"/>
  <c r="BL116" i="5"/>
  <c r="BN67" i="12"/>
  <c r="AM110" i="10"/>
  <c r="BK71" i="14"/>
  <c r="BT113" i="12"/>
  <c r="AS99" i="10"/>
  <c r="BN88" i="13"/>
  <c r="BC60" i="5"/>
  <c r="BA103" i="15"/>
  <c r="AN64" i="5"/>
  <c r="AE75" i="5"/>
  <c r="AX80" i="14"/>
  <c r="BT78" i="5"/>
  <c r="AQ105" i="10"/>
  <c r="AT95" i="5"/>
  <c r="AO133" i="12"/>
  <c r="BL106" i="13"/>
  <c r="BO139" i="5"/>
  <c r="AR150" i="14"/>
  <c r="AF74" i="15"/>
  <c r="AE68" i="15"/>
  <c r="BC74" i="15"/>
  <c r="AW94" i="10"/>
  <c r="BQ117" i="15"/>
  <c r="AE100" i="14"/>
  <c r="AW146" i="13"/>
  <c r="BM146" i="14"/>
  <c r="AT114" i="15"/>
  <c r="AP81" i="10"/>
  <c r="AP72" i="10"/>
  <c r="BE104" i="5"/>
  <c r="BC151" i="15"/>
  <c r="BM145" i="14"/>
  <c r="AH147" i="15"/>
  <c r="BF130" i="15"/>
  <c r="AB146" i="13"/>
  <c r="AE67" i="12"/>
  <c r="BC137" i="15"/>
  <c r="BG149" i="10"/>
  <c r="BG102" i="13"/>
  <c r="AK108" i="14"/>
  <c r="BT70" i="13"/>
  <c r="AM118" i="15"/>
  <c r="AU81" i="13"/>
  <c r="AP151" i="5"/>
  <c r="BK112" i="10"/>
  <c r="BA59" i="12"/>
  <c r="AB107" i="5"/>
  <c r="AK118" i="5"/>
  <c r="BV103" i="12"/>
  <c r="AU119" i="12"/>
  <c r="BO95" i="14"/>
  <c r="BQ90" i="12"/>
  <c r="AD56" i="15"/>
  <c r="AZ134" i="10"/>
  <c r="AB77" i="13"/>
  <c r="AQ100" i="14"/>
  <c r="BR154" i="12"/>
  <c r="AI62" i="13"/>
  <c r="AU139" i="13"/>
  <c r="AO135" i="15"/>
  <c r="AV119" i="13"/>
  <c r="BQ95" i="13"/>
  <c r="AX65" i="14"/>
  <c r="BB98" i="5"/>
  <c r="AP127" i="15"/>
  <c r="BN82" i="5"/>
  <c r="AY77" i="10"/>
  <c r="AV143" i="5"/>
  <c r="AM112" i="5"/>
  <c r="BB129" i="5"/>
  <c r="AQ86" i="13"/>
  <c r="BA138" i="15"/>
  <c r="AJ142" i="10"/>
  <c r="BG84" i="14"/>
  <c r="AB148" i="13"/>
  <c r="AL107" i="5"/>
  <c r="BS79" i="13"/>
  <c r="AQ57" i="5"/>
  <c r="BQ145" i="13"/>
  <c r="BB93" i="15"/>
  <c r="AX154" i="13"/>
  <c r="BJ89" i="5"/>
  <c r="AN150" i="10"/>
  <c r="AF108" i="5"/>
  <c r="BK127" i="13"/>
  <c r="AN88" i="12"/>
  <c r="AZ74" i="13"/>
  <c r="BV97" i="12"/>
  <c r="AC128" i="10"/>
  <c r="BE119" i="14"/>
  <c r="BM134" i="12"/>
  <c r="AX66" i="14"/>
  <c r="AE142" i="10"/>
  <c r="AN60" i="10"/>
  <c r="BL141" i="10"/>
  <c r="BF69" i="14"/>
  <c r="AI89" i="13"/>
  <c r="BF57" i="5"/>
  <c r="BK98" i="15"/>
  <c r="BA69" i="5"/>
  <c r="AT143" i="15"/>
  <c r="AU77" i="13"/>
  <c r="BL131" i="12"/>
  <c r="AV67" i="12"/>
  <c r="BH114" i="10"/>
  <c r="BU68" i="15"/>
  <c r="AP72" i="15"/>
  <c r="BA100" i="12"/>
  <c r="AJ126" i="15"/>
  <c r="BD129" i="5"/>
  <c r="BF67" i="14"/>
  <c r="AZ57" i="10"/>
  <c r="AT88" i="10"/>
  <c r="BS128" i="14"/>
  <c r="AG146" i="13"/>
  <c r="BQ154" i="15"/>
  <c r="AQ98" i="10"/>
  <c r="AC109" i="14"/>
  <c r="BO88" i="14"/>
  <c r="AG95" i="13"/>
  <c r="AS110" i="10"/>
  <c r="BQ127" i="15"/>
  <c r="AU132" i="15"/>
  <c r="BN117" i="12"/>
  <c r="AK140" i="13"/>
  <c r="AH125" i="14"/>
  <c r="AR130" i="5"/>
  <c r="BS130" i="10"/>
  <c r="AB123" i="12"/>
  <c r="AR81" i="13"/>
  <c r="AT113" i="12"/>
  <c r="AE116" i="10"/>
  <c r="BJ148" i="12"/>
  <c r="BQ110" i="15"/>
  <c r="BG63" i="13"/>
  <c r="BT74" i="13"/>
  <c r="AN100" i="5"/>
  <c r="BS85" i="5"/>
  <c r="AO107" i="13"/>
  <c r="AE70" i="15"/>
  <c r="AI131" i="15"/>
  <c r="AX79" i="12"/>
  <c r="BF123" i="15"/>
  <c r="AQ65" i="14"/>
  <c r="BJ103" i="14"/>
  <c r="BL55" i="10"/>
  <c r="BV100" i="12"/>
  <c r="AN116" i="12"/>
  <c r="AD110" i="12"/>
  <c r="AF142" i="5"/>
  <c r="AQ87" i="13"/>
  <c r="BB101" i="5"/>
  <c r="AJ85" i="14"/>
  <c r="AW113" i="14"/>
  <c r="AY56" i="13"/>
  <c r="AF136" i="5"/>
  <c r="BO139" i="10"/>
  <c r="AI121" i="12"/>
  <c r="BG72" i="15"/>
  <c r="AK149" i="10"/>
  <c r="BV124" i="14"/>
  <c r="AL111" i="10"/>
  <c r="AR132" i="10"/>
  <c r="AU61" i="12"/>
  <c r="AK104" i="14"/>
  <c r="AP150" i="5"/>
  <c r="AL83" i="13"/>
  <c r="AQ88" i="15"/>
  <c r="AS77" i="10"/>
  <c r="AW89" i="10"/>
  <c r="AP61" i="13"/>
  <c r="AP60" i="14"/>
  <c r="BV93" i="5"/>
  <c r="BJ133" i="10"/>
  <c r="AF129" i="5"/>
  <c r="BN59" i="10"/>
  <c r="AY82" i="15"/>
  <c r="BS68" i="14"/>
  <c r="AL112" i="15"/>
  <c r="BP101" i="12"/>
  <c r="AX116" i="5"/>
  <c r="AJ87" i="13"/>
  <c r="AF71" i="15"/>
  <c r="AD90" i="12"/>
  <c r="AY123" i="12"/>
  <c r="AD125" i="12"/>
  <c r="BE86" i="13"/>
  <c r="AP84" i="10"/>
  <c r="BH142" i="15"/>
  <c r="AQ147" i="12"/>
  <c r="BD81" i="10"/>
  <c r="AC131" i="5"/>
  <c r="AE96" i="15"/>
  <c r="BJ139" i="5"/>
  <c r="AV121" i="13"/>
  <c r="BS141" i="10"/>
  <c r="AZ95" i="5"/>
  <c r="BU142" i="14"/>
  <c r="AM149" i="10"/>
  <c r="AO131" i="14"/>
  <c r="AS147" i="10"/>
  <c r="AP69" i="14"/>
  <c r="BQ61" i="15"/>
  <c r="AC108" i="14"/>
  <c r="AW142" i="14"/>
  <c r="BB99" i="5"/>
  <c r="BB80" i="15"/>
  <c r="BK94" i="13"/>
  <c r="BE82" i="10"/>
  <c r="AC65" i="15"/>
  <c r="AU143" i="12"/>
  <c r="AR89" i="13"/>
  <c r="BJ108" i="14"/>
  <c r="BV151" i="10"/>
  <c r="BO132" i="12"/>
  <c r="AD153" i="14"/>
  <c r="BU107" i="13"/>
  <c r="AI144" i="14"/>
  <c r="AT120" i="13"/>
  <c r="AP129" i="12"/>
  <c r="BN123" i="5"/>
  <c r="BJ69" i="14"/>
  <c r="AX99" i="12"/>
  <c r="BT119" i="15"/>
  <c r="AH100" i="5"/>
  <c r="AD58" i="5"/>
  <c r="BG119" i="12"/>
  <c r="AK57" i="13"/>
  <c r="BE117" i="15"/>
  <c r="BG104" i="5"/>
  <c r="AK83" i="10"/>
  <c r="BS116" i="10"/>
  <c r="AB83" i="14"/>
  <c r="BE122" i="10"/>
  <c r="AI149" i="13"/>
  <c r="BB95" i="13"/>
  <c r="AE103" i="12"/>
  <c r="BI100" i="5"/>
  <c r="AV101" i="5"/>
  <c r="AK129" i="14"/>
  <c r="BM70" i="13"/>
  <c r="BB141" i="5"/>
  <c r="BC61" i="5"/>
  <c r="AG95" i="12"/>
  <c r="BS138" i="12"/>
  <c r="BD123" i="13"/>
  <c r="BE72" i="10"/>
  <c r="BQ108" i="5"/>
  <c r="AN121" i="15"/>
  <c r="BM84" i="13"/>
  <c r="BI138" i="14"/>
  <c r="BC57" i="5"/>
  <c r="AO71" i="13"/>
  <c r="AV96" i="13"/>
  <c r="AZ87" i="10"/>
  <c r="AN141" i="14"/>
  <c r="AD114" i="14"/>
  <c r="AL66" i="5"/>
  <c r="BE59" i="13"/>
  <c r="AO55" i="13"/>
  <c r="BG79" i="12"/>
  <c r="BI79" i="14"/>
  <c r="AQ111" i="15"/>
  <c r="BM144" i="15"/>
  <c r="AI151" i="5"/>
  <c r="AC75" i="13"/>
  <c r="AH81" i="13"/>
  <c r="BP96" i="12"/>
  <c r="AW131" i="15"/>
  <c r="AL96" i="14"/>
  <c r="BR57" i="15"/>
  <c r="BI60" i="13"/>
  <c r="AN82" i="14"/>
  <c r="BB59" i="5"/>
  <c r="BK94" i="12"/>
  <c r="AD90" i="15"/>
  <c r="BA95" i="10"/>
  <c r="AX102" i="15"/>
  <c r="AR66" i="13"/>
  <c r="BJ87" i="13"/>
  <c r="BR122" i="10"/>
  <c r="BS105" i="15"/>
  <c r="AN80" i="13"/>
  <c r="AB111" i="5"/>
  <c r="AP70" i="15"/>
  <c r="BE78" i="5"/>
  <c r="BU119" i="15"/>
  <c r="BJ126" i="15"/>
  <c r="AI126" i="14"/>
  <c r="BF102" i="14"/>
  <c r="AM133" i="13"/>
  <c r="AZ66" i="5"/>
  <c r="BD56" i="10"/>
  <c r="AN102" i="14"/>
  <c r="AE132" i="10"/>
  <c r="AD91" i="10"/>
  <c r="AL147" i="14"/>
  <c r="AC81" i="14"/>
  <c r="AD77" i="15"/>
  <c r="AP66" i="10"/>
  <c r="BN124" i="15"/>
  <c r="AF146" i="13"/>
  <c r="AR62" i="15"/>
  <c r="AU89" i="15"/>
  <c r="BA77" i="5"/>
  <c r="BH126" i="13"/>
  <c r="AG117" i="14"/>
  <c r="AZ110" i="12"/>
  <c r="BS99" i="10"/>
  <c r="AG125" i="15"/>
  <c r="AW115" i="12"/>
  <c r="AL124" i="10"/>
  <c r="AB114" i="10"/>
  <c r="AI120" i="14"/>
  <c r="AM145" i="15"/>
  <c r="BT79" i="15"/>
  <c r="BE90" i="5"/>
  <c r="AO148" i="10"/>
  <c r="AB64" i="10"/>
  <c r="BS57" i="5"/>
  <c r="AJ76" i="5"/>
  <c r="AG80" i="10"/>
  <c r="AB93" i="5"/>
  <c r="BJ61" i="14"/>
  <c r="AL55" i="15"/>
  <c r="AF150" i="14"/>
  <c r="BR125" i="14"/>
  <c r="AM93" i="12"/>
  <c r="AL57" i="15"/>
  <c r="BB70" i="13"/>
  <c r="BP147" i="14"/>
  <c r="BE134" i="14"/>
  <c r="AP82" i="14"/>
  <c r="BC146" i="13"/>
  <c r="AR57" i="5"/>
  <c r="AD136" i="13"/>
  <c r="AJ114" i="14"/>
  <c r="BN56" i="13"/>
  <c r="AV154" i="14"/>
  <c r="AV138" i="14"/>
  <c r="BU127" i="15"/>
  <c r="BI104" i="12"/>
  <c r="BI71" i="10"/>
  <c r="BK103" i="12"/>
  <c r="AS154" i="15"/>
  <c r="BN148" i="10"/>
  <c r="AW84" i="15"/>
  <c r="BH75" i="10"/>
  <c r="BE87" i="13"/>
  <c r="BI148" i="5"/>
  <c r="AS107" i="13"/>
  <c r="AY88" i="14"/>
  <c r="AF130" i="12"/>
  <c r="BC56" i="13"/>
  <c r="AI97" i="14"/>
  <c r="AC108" i="12"/>
  <c r="AQ97" i="10"/>
  <c r="BB78" i="5"/>
  <c r="AP141" i="10"/>
  <c r="AS112" i="10"/>
  <c r="AR101" i="13"/>
  <c r="AN74" i="5"/>
  <c r="BQ116" i="13"/>
  <c r="BQ56" i="12"/>
  <c r="AZ86" i="15"/>
  <c r="BH151" i="5"/>
  <c r="BV109" i="14"/>
  <c r="BU149" i="13"/>
  <c r="AJ65" i="15"/>
  <c r="AI145" i="13"/>
  <c r="AT131" i="13"/>
  <c r="AH153" i="10"/>
  <c r="AE64" i="12"/>
  <c r="AR153" i="5"/>
  <c r="BR87" i="12"/>
  <c r="BK85" i="14"/>
  <c r="BR144" i="14"/>
  <c r="AC71" i="15"/>
  <c r="AB81" i="5"/>
  <c r="AJ98" i="13"/>
  <c r="BG58" i="10"/>
  <c r="AP130" i="14"/>
  <c r="BN133" i="14"/>
  <c r="AI136" i="12"/>
  <c r="BN139" i="5"/>
  <c r="BF104" i="14"/>
  <c r="BA90" i="13"/>
  <c r="BH64" i="5"/>
  <c r="AU153" i="13"/>
  <c r="BR118" i="10"/>
  <c r="BF91" i="14"/>
  <c r="AU144" i="10"/>
  <c r="AO80" i="12"/>
  <c r="BG82" i="15"/>
  <c r="AC122" i="13"/>
  <c r="AX144" i="15"/>
  <c r="BK76" i="15"/>
  <c r="AW74" i="10"/>
  <c r="AN89" i="12"/>
  <c r="BT116" i="5"/>
  <c r="BC66" i="14"/>
  <c r="AE150" i="13"/>
  <c r="BA96" i="5"/>
  <c r="BR126" i="14"/>
  <c r="AJ98" i="5"/>
  <c r="AK139" i="14"/>
  <c r="BM95" i="13"/>
  <c r="AE61" i="12"/>
  <c r="BC84" i="15"/>
  <c r="BL146" i="15"/>
  <c r="AV73" i="13"/>
  <c r="AL82" i="14"/>
  <c r="BN85" i="15"/>
  <c r="BJ146" i="5"/>
  <c r="BJ74" i="10"/>
  <c r="AL141" i="15"/>
  <c r="AE98" i="13"/>
  <c r="AI105" i="5"/>
  <c r="BK127" i="10"/>
  <c r="BO108" i="13"/>
  <c r="AJ75" i="10"/>
  <c r="AY57" i="13"/>
  <c r="AD82" i="10"/>
  <c r="BI99" i="15"/>
  <c r="BA132" i="15"/>
  <c r="AJ120" i="14"/>
  <c r="AK125" i="10"/>
  <c r="BS73" i="10"/>
  <c r="BK88" i="5"/>
  <c r="AM128" i="12"/>
  <c r="BP120" i="13"/>
  <c r="AF88" i="10"/>
  <c r="BC98" i="12"/>
  <c r="BR66" i="14"/>
  <c r="BS110" i="14"/>
  <c r="BJ56" i="12"/>
  <c r="BB105" i="12"/>
  <c r="BR100" i="15"/>
  <c r="AS71" i="15"/>
  <c r="BH106" i="15"/>
  <c r="BI81" i="14"/>
  <c r="AZ125" i="10"/>
  <c r="AV143" i="15"/>
  <c r="AX127" i="15"/>
  <c r="BJ56" i="5"/>
  <c r="AZ123" i="12"/>
  <c r="AB57" i="13"/>
  <c r="AV99" i="12"/>
  <c r="BK112" i="13"/>
  <c r="AE119" i="15"/>
  <c r="AN81" i="15"/>
  <c r="BN72" i="15"/>
  <c r="BP134" i="12"/>
  <c r="BQ66" i="13"/>
  <c r="AU89" i="5"/>
  <c r="BC85" i="5"/>
  <c r="BL116" i="12"/>
  <c r="AH127" i="10"/>
  <c r="BJ130" i="12"/>
  <c r="BB78" i="13"/>
  <c r="BL120" i="14"/>
  <c r="AT133" i="10"/>
  <c r="AY147" i="15"/>
  <c r="AW142" i="10"/>
  <c r="AY88" i="12"/>
  <c r="AY75" i="10"/>
  <c r="AX109" i="12"/>
  <c r="AD63" i="5"/>
  <c r="BK135" i="12"/>
  <c r="AR152" i="5"/>
  <c r="BQ88" i="14"/>
  <c r="AN115" i="5"/>
  <c r="BK98" i="5"/>
  <c r="BR140" i="5"/>
  <c r="BN107" i="5"/>
  <c r="BU88" i="13"/>
  <c r="BN102" i="14"/>
  <c r="BG102" i="10"/>
  <c r="AZ120" i="12"/>
  <c r="AN75" i="14"/>
  <c r="AZ86" i="12"/>
  <c r="AJ151" i="14"/>
  <c r="BV152" i="14"/>
  <c r="BK107" i="12"/>
  <c r="BA105" i="14"/>
  <c r="AC127" i="10"/>
  <c r="BI70" i="12"/>
  <c r="AL133" i="12"/>
  <c r="AG152" i="14"/>
  <c r="BO100" i="5"/>
  <c r="BI106" i="5"/>
  <c r="AJ118" i="10"/>
  <c r="AM85" i="12"/>
  <c r="AL92" i="13"/>
  <c r="AK146" i="10"/>
  <c r="AB127" i="10"/>
  <c r="AD87" i="5"/>
  <c r="BU85" i="15"/>
  <c r="AY90" i="13"/>
  <c r="BS132" i="15"/>
  <c r="AX138" i="13"/>
  <c r="AQ124" i="10"/>
  <c r="BS112" i="10"/>
  <c r="BA91" i="13"/>
  <c r="AJ81" i="12"/>
  <c r="BR143" i="12"/>
  <c r="BD154" i="5"/>
  <c r="BS91" i="12"/>
  <c r="AY132" i="14"/>
  <c r="BT88" i="15"/>
  <c r="AW86" i="5"/>
  <c r="AX132" i="14"/>
  <c r="BH70" i="5"/>
  <c r="AG153" i="12"/>
  <c r="AJ125" i="15"/>
  <c r="BV110" i="10"/>
  <c r="AU92" i="15"/>
  <c r="AP150" i="14"/>
  <c r="BC109" i="13"/>
  <c r="AS153" i="15"/>
  <c r="BF79" i="12"/>
  <c r="BJ121" i="10"/>
  <c r="BD121" i="5"/>
  <c r="AM146" i="5"/>
  <c r="AK78" i="15"/>
  <c r="AQ70" i="12"/>
  <c r="AH154" i="14"/>
  <c r="AB132" i="12"/>
  <c r="BR78" i="14"/>
  <c r="BF117" i="14"/>
  <c r="AY137" i="15"/>
  <c r="BR101" i="12"/>
  <c r="AR85" i="12"/>
  <c r="BA151" i="5"/>
  <c r="AX142" i="10"/>
  <c r="BL99" i="5"/>
  <c r="AN117" i="12"/>
  <c r="BN134" i="5"/>
  <c r="AS103" i="5"/>
  <c r="BP92" i="13"/>
  <c r="AI81" i="15"/>
  <c r="BT99" i="14"/>
  <c r="AT142" i="12"/>
  <c r="BR102" i="12"/>
  <c r="BG136" i="10"/>
  <c r="AM117" i="15"/>
  <c r="AE146" i="12"/>
  <c r="AL134" i="5"/>
  <c r="BH117" i="5"/>
  <c r="BO59" i="14"/>
  <c r="AX122" i="15"/>
  <c r="BV143" i="5"/>
  <c r="AW150" i="14"/>
  <c r="AP103" i="14"/>
  <c r="AD142" i="13"/>
  <c r="BI66" i="12"/>
  <c r="BV82" i="10"/>
  <c r="BD58" i="5"/>
  <c r="AF99" i="14"/>
  <c r="BE109" i="12"/>
  <c r="AQ130" i="15"/>
  <c r="BO133" i="13"/>
  <c r="BC92" i="12"/>
  <c r="BJ80" i="12"/>
  <c r="BS116" i="15"/>
  <c r="AU144" i="14"/>
  <c r="BF83" i="10"/>
  <c r="AU150" i="13"/>
  <c r="BQ154" i="5"/>
  <c r="AP62" i="13"/>
  <c r="BA131" i="12"/>
  <c r="AU67" i="15"/>
  <c r="AJ61" i="13"/>
  <c r="BJ120" i="15"/>
  <c r="BG105" i="13"/>
  <c r="AX64" i="14"/>
  <c r="BU132" i="10"/>
  <c r="AY150" i="14"/>
  <c r="AR99" i="5"/>
  <c r="BI103" i="5"/>
  <c r="BQ63" i="15"/>
  <c r="BD80" i="12"/>
  <c r="AH84" i="5"/>
  <c r="AT65" i="15"/>
  <c r="AK89" i="5"/>
  <c r="AV148" i="15"/>
  <c r="BN134" i="13"/>
  <c r="BP146" i="10"/>
  <c r="BG131" i="15"/>
  <c r="BL124" i="14"/>
  <c r="AG144" i="5"/>
  <c r="AB149" i="5"/>
  <c r="BV120" i="15"/>
  <c r="BS134" i="5"/>
  <c r="AZ116" i="13"/>
  <c r="BN145" i="10"/>
  <c r="AR57" i="13"/>
  <c r="BR85" i="5"/>
  <c r="AF59" i="14"/>
  <c r="AO92" i="13"/>
  <c r="AN77" i="10"/>
  <c r="AW119" i="5"/>
  <c r="BV59" i="13"/>
  <c r="AY81" i="15"/>
  <c r="AU130" i="15"/>
  <c r="AM73" i="14"/>
  <c r="BR89" i="15"/>
  <c r="AP126" i="15"/>
  <c r="AI102" i="15"/>
  <c r="AS108" i="10"/>
  <c r="AD90" i="5"/>
  <c r="BR70" i="13"/>
  <c r="BJ91" i="12"/>
  <c r="BI131" i="10"/>
  <c r="AT97" i="13"/>
  <c r="AJ123" i="13"/>
  <c r="BM146" i="12"/>
  <c r="AJ82" i="15"/>
  <c r="AZ73" i="14"/>
  <c r="BV153" i="12"/>
  <c r="AM125" i="15"/>
  <c r="AM55" i="12"/>
  <c r="AM62" i="12"/>
  <c r="BA115" i="15"/>
  <c r="AR117" i="12"/>
  <c r="AB138" i="15"/>
  <c r="AW111" i="5"/>
  <c r="AK142" i="12"/>
  <c r="AX140" i="5"/>
  <c r="AT132" i="13"/>
  <c r="AH120" i="5"/>
  <c r="BN146" i="10"/>
  <c r="AN83" i="12"/>
  <c r="AF93" i="10"/>
  <c r="AK122" i="15"/>
  <c r="BC104" i="14"/>
  <c r="BG152" i="14"/>
  <c r="AY95" i="13"/>
  <c r="AV90" i="12"/>
  <c r="BN109" i="10"/>
  <c r="AL104" i="5"/>
  <c r="AK103" i="10"/>
  <c r="BT71" i="14"/>
  <c r="BD139" i="5"/>
  <c r="AO139" i="10"/>
  <c r="BQ115" i="15"/>
  <c r="BR117" i="14"/>
  <c r="BV68" i="14"/>
  <c r="AL106" i="5"/>
  <c r="AM100" i="13"/>
  <c r="BJ128" i="13"/>
  <c r="BS66" i="15"/>
  <c r="BH92" i="10"/>
  <c r="AZ65" i="5"/>
  <c r="AS89" i="15"/>
  <c r="BF125" i="12"/>
  <c r="AH123" i="12"/>
  <c r="BJ56" i="14"/>
  <c r="BL87" i="10"/>
  <c r="BB85" i="15"/>
  <c r="AX68" i="5"/>
  <c r="AR116" i="13"/>
  <c r="AI92" i="5"/>
  <c r="AJ78" i="10"/>
  <c r="BL63" i="14"/>
  <c r="AK85" i="5"/>
  <c r="AY116" i="15"/>
  <c r="BE89" i="15"/>
  <c r="BC103" i="5"/>
  <c r="AY73" i="12"/>
  <c r="BI131" i="12"/>
  <c r="AX111" i="14"/>
  <c r="AF66" i="15"/>
  <c r="AH138" i="10"/>
  <c r="BF127" i="5"/>
  <c r="AG93" i="13"/>
  <c r="AM104" i="10"/>
  <c r="AB136" i="13"/>
  <c r="BL74" i="12"/>
  <c r="AC130" i="14"/>
  <c r="AJ130" i="5"/>
  <c r="AY152" i="15"/>
  <c r="AC74" i="12"/>
  <c r="AD129" i="14"/>
  <c r="BS67" i="13"/>
  <c r="AN97" i="5"/>
  <c r="AG59" i="13"/>
  <c r="AW151" i="15"/>
  <c r="BD113" i="10"/>
  <c r="AS113" i="12"/>
  <c r="BC60" i="13"/>
  <c r="BE133" i="12"/>
  <c r="AP146" i="15"/>
  <c r="AF126" i="12"/>
  <c r="BB110" i="5"/>
  <c r="AQ97" i="15"/>
  <c r="BE134" i="15"/>
  <c r="AD70" i="12"/>
  <c r="BK152" i="10"/>
  <c r="BL144" i="5"/>
  <c r="BK69" i="13"/>
  <c r="AH83" i="14"/>
  <c r="BN86" i="13"/>
  <c r="BG144" i="15"/>
  <c r="AB102" i="15"/>
  <c r="AH89" i="12"/>
  <c r="AL150" i="5"/>
  <c r="BF86" i="13"/>
  <c r="AG136" i="13"/>
  <c r="BF127" i="13"/>
  <c r="BU114" i="5"/>
  <c r="BG151" i="15"/>
  <c r="BQ81" i="14"/>
  <c r="BA121" i="5"/>
  <c r="AI148" i="5"/>
  <c r="AN151" i="10"/>
  <c r="AU90" i="5"/>
  <c r="AG105" i="12"/>
  <c r="AI114" i="5"/>
  <c r="BJ89" i="10"/>
  <c r="AZ86" i="14"/>
  <c r="BD146" i="12"/>
  <c r="BH122" i="10"/>
  <c r="BF73" i="15"/>
  <c r="BK146" i="13"/>
  <c r="BH100" i="15"/>
  <c r="AY121" i="12"/>
  <c r="BB87" i="13"/>
  <c r="AI67" i="12"/>
  <c r="AF89" i="14"/>
  <c r="AL136" i="14"/>
  <c r="BJ147" i="15"/>
  <c r="AK65" i="13"/>
  <c r="BS113" i="10"/>
  <c r="AO139" i="14"/>
  <c r="AP67" i="5"/>
  <c r="BF79" i="5"/>
  <c r="AK80" i="13"/>
  <c r="AJ140" i="12"/>
  <c r="AK57" i="12"/>
  <c r="AQ123" i="10"/>
  <c r="BO103" i="5"/>
  <c r="AX145" i="10"/>
  <c r="BQ151" i="12"/>
  <c r="AP113" i="14"/>
  <c r="BV126" i="14"/>
  <c r="BN152" i="12"/>
  <c r="BB151" i="15"/>
  <c r="AZ108" i="14"/>
  <c r="BD84" i="5"/>
  <c r="BF126" i="13"/>
  <c r="BO88" i="15"/>
  <c r="BD69" i="5"/>
  <c r="BJ114" i="13"/>
  <c r="BB66" i="14"/>
  <c r="BU96" i="12"/>
  <c r="AX87" i="12"/>
  <c r="AJ135" i="15"/>
  <c r="AC75" i="15"/>
  <c r="BL105" i="13"/>
  <c r="AR132" i="12"/>
  <c r="AF105" i="12"/>
  <c r="BV108" i="15"/>
  <c r="BI151" i="12"/>
  <c r="BC102" i="12"/>
  <c r="AW78" i="5"/>
  <c r="BE85" i="10"/>
  <c r="AV130" i="5"/>
  <c r="BP60" i="13"/>
  <c r="AW112" i="5"/>
  <c r="BF73" i="10"/>
  <c r="BC92" i="10"/>
  <c r="AY72" i="14"/>
  <c r="AP64" i="15"/>
  <c r="BR82" i="5"/>
  <c r="BL109" i="5"/>
  <c r="BJ107" i="5"/>
  <c r="AT146" i="15"/>
  <c r="AD151" i="12"/>
  <c r="AY87" i="15"/>
  <c r="AX117" i="15"/>
  <c r="AT86" i="14"/>
  <c r="BS56" i="15"/>
  <c r="AJ58" i="5"/>
  <c r="AF137" i="12"/>
  <c r="BO104" i="14"/>
  <c r="BE77" i="13"/>
  <c r="AK81" i="13"/>
  <c r="BM122" i="15"/>
  <c r="BK133" i="12"/>
  <c r="AD135" i="12"/>
  <c r="BO131" i="10"/>
  <c r="AH105" i="5"/>
  <c r="AX105" i="15"/>
  <c r="BE116" i="13"/>
  <c r="BH154" i="5"/>
  <c r="AT146" i="12"/>
  <c r="AE118" i="13"/>
  <c r="AY107" i="15"/>
  <c r="AE110" i="5"/>
  <c r="AG64" i="14"/>
  <c r="BR77" i="10"/>
  <c r="AZ151" i="13"/>
  <c r="AB68" i="12"/>
  <c r="AY126" i="15"/>
  <c r="AP102" i="15"/>
  <c r="AC133" i="5"/>
  <c r="AT91" i="13"/>
  <c r="BN127" i="15"/>
  <c r="AD140" i="10"/>
  <c r="AL86" i="14"/>
  <c r="AX105" i="5"/>
  <c r="BR110" i="14"/>
  <c r="BO128" i="12"/>
  <c r="BA73" i="10"/>
  <c r="BO65" i="14"/>
  <c r="BJ70" i="5"/>
  <c r="BT56" i="10"/>
  <c r="AB70" i="15"/>
  <c r="BI121" i="10"/>
  <c r="BO129" i="13"/>
  <c r="BC88" i="10"/>
  <c r="AX149" i="12"/>
  <c r="BA120" i="10"/>
  <c r="AN114" i="14"/>
  <c r="BI110" i="10"/>
  <c r="AW142" i="5"/>
  <c r="AD151" i="10"/>
  <c r="AY78" i="14"/>
  <c r="BU127" i="12"/>
  <c r="BC129" i="5"/>
  <c r="BL80" i="15"/>
  <c r="AE153" i="10"/>
  <c r="AZ84" i="5"/>
  <c r="BD119" i="5"/>
  <c r="BU95" i="12"/>
  <c r="AM100" i="14"/>
  <c r="BG118" i="14"/>
  <c r="AE62" i="13"/>
  <c r="BI67" i="15"/>
  <c r="AC129" i="14"/>
  <c r="AN65" i="14"/>
  <c r="BJ127" i="10"/>
  <c r="AE136" i="12"/>
  <c r="AI70" i="14"/>
  <c r="BD128" i="12"/>
  <c r="AM75" i="14"/>
  <c r="AL79" i="14"/>
  <c r="BF143" i="10"/>
  <c r="BR62" i="12"/>
  <c r="AG130" i="13"/>
  <c r="AO118" i="5"/>
  <c r="AY76" i="5"/>
  <c r="BQ72" i="10"/>
  <c r="BO141" i="15"/>
  <c r="BA122" i="13"/>
  <c r="BG118" i="12"/>
  <c r="AQ89" i="10"/>
  <c r="AI117" i="12"/>
  <c r="AT116" i="5"/>
  <c r="BO68" i="15"/>
  <c r="AX138" i="12"/>
  <c r="BR89" i="14"/>
  <c r="AM121" i="14"/>
  <c r="AQ98" i="13"/>
  <c r="BT127" i="13"/>
  <c r="AO132" i="10"/>
  <c r="BI99" i="5"/>
  <c r="BK72" i="15"/>
  <c r="AN139" i="12"/>
  <c r="BS81" i="13"/>
  <c r="BM123" i="12"/>
  <c r="BM66" i="12"/>
  <c r="BT95" i="13"/>
  <c r="AN151" i="5"/>
  <c r="BU66" i="5"/>
  <c r="BF86" i="14"/>
  <c r="BD152" i="5"/>
  <c r="BI91" i="12"/>
  <c r="AK151" i="14"/>
  <c r="AW153" i="12"/>
  <c r="AX70" i="12"/>
  <c r="AO138" i="12"/>
  <c r="BN114" i="15"/>
  <c r="BL63" i="12"/>
  <c r="BT132" i="5"/>
  <c r="BD65" i="5"/>
  <c r="BO146" i="15"/>
  <c r="AB93" i="12"/>
  <c r="AW88" i="10"/>
  <c r="AY132" i="12"/>
  <c r="BS135" i="10"/>
  <c r="BH68" i="12"/>
  <c r="BC87" i="10"/>
  <c r="BF146" i="12"/>
  <c r="BI152" i="15"/>
  <c r="AC119" i="13"/>
  <c r="BG75" i="10"/>
  <c r="AT141" i="12"/>
  <c r="AL84" i="12"/>
  <c r="AH80" i="12"/>
  <c r="AD144" i="5"/>
  <c r="BT151" i="12"/>
  <c r="AL142" i="5"/>
  <c r="BJ73" i="5"/>
  <c r="BH110" i="10"/>
  <c r="BC148" i="14"/>
  <c r="AP106" i="15"/>
  <c r="AD72" i="14"/>
  <c r="AW58" i="14"/>
  <c r="AD124" i="5"/>
  <c r="AM83" i="15"/>
  <c r="AF99" i="15"/>
  <c r="BG57" i="15"/>
  <c r="BT66" i="15"/>
  <c r="BL75" i="5"/>
  <c r="BR114" i="10"/>
  <c r="BE153" i="10"/>
  <c r="AY138" i="12"/>
  <c r="AD113" i="14"/>
  <c r="AP78" i="12"/>
  <c r="BV124" i="12"/>
  <c r="BD142" i="14"/>
  <c r="BJ124" i="10"/>
  <c r="AZ85" i="10"/>
  <c r="AU150" i="14"/>
  <c r="BN65" i="12"/>
  <c r="AD143" i="15"/>
  <c r="BV107" i="5"/>
  <c r="AB153" i="13"/>
  <c r="AU55" i="14"/>
  <c r="BQ104" i="12"/>
  <c r="BC89" i="14"/>
  <c r="AX108" i="12"/>
  <c r="AU97" i="10"/>
  <c r="BM153" i="13"/>
  <c r="BA108" i="5"/>
  <c r="AK91" i="12"/>
  <c r="BU153" i="10"/>
  <c r="AV153" i="5"/>
  <c r="AL143" i="14"/>
  <c r="AC103" i="10"/>
  <c r="AM93" i="10"/>
  <c r="BU132" i="14"/>
  <c r="BN118" i="14"/>
  <c r="AV127" i="14"/>
  <c r="BQ118" i="5"/>
  <c r="AJ89" i="5"/>
  <c r="AZ124" i="10"/>
  <c r="BG61" i="13"/>
  <c r="AZ149" i="13"/>
  <c r="AH100" i="15"/>
  <c r="BN84" i="12"/>
  <c r="AO132" i="12"/>
  <c r="BV80" i="10"/>
  <c r="AR144" i="5"/>
  <c r="AG97" i="5"/>
  <c r="AM133" i="12"/>
  <c r="BB123" i="13"/>
  <c r="AM130" i="12"/>
  <c r="BQ152" i="14"/>
  <c r="BE56" i="5"/>
  <c r="AM64" i="13"/>
  <c r="BK73" i="14"/>
  <c r="AE60" i="10"/>
  <c r="BM80" i="5"/>
  <c r="AF67" i="10"/>
  <c r="AD114" i="15"/>
  <c r="BP88" i="5"/>
  <c r="AV70" i="10"/>
  <c r="BM154" i="13"/>
  <c r="AP115" i="14"/>
  <c r="BK91" i="13"/>
  <c r="AU130" i="14"/>
  <c r="BP89" i="10"/>
  <c r="AO100" i="15"/>
  <c r="BP64" i="13"/>
  <c r="AT98" i="13"/>
  <c r="AB112" i="15"/>
  <c r="AQ120" i="10"/>
  <c r="AM84" i="10"/>
  <c r="BP105" i="5"/>
  <c r="AB146" i="10"/>
  <c r="AR77" i="10"/>
  <c r="AO121" i="5"/>
  <c r="AP116" i="13"/>
  <c r="AE77" i="12"/>
  <c r="AX71" i="14"/>
  <c r="BV57" i="12"/>
  <c r="BF84" i="12"/>
  <c r="BL89" i="13"/>
  <c r="BQ115" i="14"/>
  <c r="AZ72" i="14"/>
  <c r="AC106" i="10"/>
  <c r="AP63" i="15"/>
  <c r="BI141" i="15"/>
  <c r="BS61" i="10"/>
  <c r="BG72" i="14"/>
  <c r="AF133" i="5"/>
  <c r="AD80" i="14"/>
  <c r="AF116" i="10"/>
  <c r="AO105" i="14"/>
  <c r="AW57" i="15"/>
  <c r="BL92" i="15"/>
  <c r="AH151" i="14"/>
  <c r="BS121" i="14"/>
  <c r="AF151" i="15"/>
  <c r="BB113" i="10"/>
  <c r="BV61" i="15"/>
  <c r="AQ96" i="12"/>
  <c r="BU143" i="15"/>
  <c r="AE100" i="12"/>
  <c r="AG74" i="13"/>
  <c r="AT74" i="10"/>
  <c r="AN99" i="15"/>
  <c r="AY92" i="5"/>
  <c r="AT127" i="15"/>
  <c r="AF126" i="10"/>
  <c r="AS122" i="10"/>
  <c r="AK85" i="12"/>
  <c r="AZ97" i="15"/>
  <c r="AT57" i="13"/>
  <c r="AO94" i="12"/>
  <c r="BK98" i="10"/>
  <c r="AS105" i="10"/>
  <c r="BN79" i="13"/>
  <c r="AH93" i="10"/>
  <c r="AW57" i="5"/>
  <c r="BP137" i="13"/>
  <c r="BB143" i="14"/>
  <c r="BC55" i="13"/>
  <c r="AW148" i="13"/>
  <c r="BS119" i="10"/>
  <c r="AX121" i="15"/>
  <c r="AY61" i="15"/>
  <c r="AJ148" i="5"/>
  <c r="AQ69" i="10"/>
  <c r="AB91" i="13"/>
  <c r="BR145" i="5"/>
  <c r="BV108" i="13"/>
  <c r="AB150" i="13"/>
  <c r="BO62" i="5"/>
  <c r="AH134" i="15"/>
  <c r="BL97" i="10"/>
  <c r="AT119" i="13"/>
  <c r="BI150" i="13"/>
  <c r="AX110" i="15"/>
  <c r="BF112" i="10"/>
  <c r="BD110" i="14"/>
  <c r="BG74" i="14"/>
  <c r="BN87" i="12"/>
  <c r="BK106" i="13"/>
  <c r="AC151" i="12"/>
  <c r="AZ69" i="10"/>
  <c r="AX68" i="15"/>
  <c r="BT136" i="12"/>
  <c r="BH136" i="5"/>
  <c r="BT140" i="5"/>
  <c r="BL62" i="14"/>
  <c r="AB99" i="10"/>
  <c r="AZ94" i="5"/>
  <c r="AY104" i="14"/>
  <c r="BP69" i="5"/>
  <c r="AS136" i="13"/>
  <c r="AG67" i="10"/>
  <c r="BF83" i="13"/>
  <c r="AH75" i="13"/>
  <c r="AX87" i="14"/>
  <c r="BQ66" i="10"/>
  <c r="AH67" i="15"/>
  <c r="BI91" i="13"/>
  <c r="BD82" i="10"/>
  <c r="BT123" i="5"/>
  <c r="AJ145" i="14"/>
  <c r="AV147" i="13"/>
  <c r="AN146" i="10"/>
  <c r="AN150" i="15"/>
  <c r="AX86" i="13"/>
  <c r="BU152" i="13"/>
  <c r="AH151" i="5"/>
  <c r="BI101" i="12"/>
  <c r="AI93" i="13"/>
  <c r="AD125" i="5"/>
  <c r="AI111" i="5"/>
  <c r="AG141" i="5"/>
  <c r="BQ137" i="12"/>
  <c r="AC126" i="14"/>
  <c r="BJ113" i="5"/>
  <c r="AM71" i="12"/>
  <c r="AP104" i="13"/>
  <c r="AV88" i="5"/>
  <c r="AH62" i="15"/>
  <c r="AT110" i="5"/>
  <c r="BB126" i="10"/>
  <c r="AT148" i="15"/>
  <c r="AV78" i="14"/>
  <c r="BU60" i="10"/>
  <c r="AG113" i="14"/>
  <c r="BL116" i="14"/>
  <c r="AF119" i="12"/>
  <c r="BQ134" i="12"/>
  <c r="AK103" i="14"/>
  <c r="AF133" i="12"/>
  <c r="AG142" i="14"/>
  <c r="AO103" i="12"/>
  <c r="AE119" i="14"/>
  <c r="BL91" i="10"/>
  <c r="BB134" i="15"/>
  <c r="AL130" i="13"/>
  <c r="BV137" i="13"/>
  <c r="AS98" i="15"/>
  <c r="BJ65" i="14"/>
  <c r="AW147" i="5"/>
  <c r="AS73" i="5"/>
  <c r="AL102" i="5"/>
  <c r="BJ123" i="5"/>
  <c r="BT113" i="15"/>
  <c r="BR95" i="10"/>
  <c r="BV105" i="14"/>
  <c r="BL100" i="15"/>
  <c r="AY92" i="14"/>
  <c r="AI134" i="13"/>
  <c r="AH74" i="13"/>
  <c r="AY89" i="5"/>
  <c r="AM82" i="14"/>
  <c r="BA143" i="15"/>
  <c r="AT109" i="12"/>
  <c r="BT119" i="13"/>
  <c r="BE152" i="14"/>
  <c r="AU99" i="14"/>
  <c r="BJ78" i="10"/>
  <c r="AH88" i="12"/>
  <c r="BE72" i="14"/>
  <c r="AU110" i="14"/>
  <c r="BD58" i="12"/>
  <c r="BG130" i="10"/>
  <c r="BT146" i="15"/>
  <c r="BV132" i="15"/>
  <c r="AF73" i="13"/>
  <c r="AH56" i="5"/>
  <c r="BA129" i="12"/>
  <c r="AL64" i="14"/>
  <c r="AF152" i="13"/>
  <c r="BD113" i="13"/>
  <c r="BF65" i="13"/>
  <c r="AK66" i="12"/>
  <c r="AD145" i="14"/>
  <c r="AO66" i="13"/>
  <c r="AT133" i="15"/>
  <c r="BL75" i="15"/>
  <c r="AN107" i="14"/>
  <c r="BL151" i="12"/>
  <c r="AT137" i="15"/>
  <c r="BT60" i="10"/>
  <c r="AO110" i="13"/>
  <c r="AF81" i="10"/>
  <c r="BU128" i="12"/>
  <c r="AM84" i="12"/>
  <c r="BL75" i="13"/>
  <c r="BI92" i="10"/>
  <c r="BU91" i="15"/>
  <c r="AQ72" i="5"/>
  <c r="AR125" i="14"/>
  <c r="AU66" i="15"/>
  <c r="BE146" i="5"/>
  <c r="AK79" i="14"/>
  <c r="AQ131" i="15"/>
  <c r="BG132" i="15"/>
  <c r="AL96" i="15"/>
  <c r="BD135" i="10"/>
  <c r="BO137" i="15"/>
  <c r="AV73" i="15"/>
  <c r="BF154" i="13"/>
  <c r="AE133" i="13"/>
  <c r="BI120" i="5"/>
  <c r="BK80" i="5"/>
  <c r="BP81" i="15"/>
  <c r="AT150" i="12"/>
  <c r="BN109" i="14"/>
  <c r="AE84" i="14"/>
  <c r="AT118" i="13"/>
  <c r="BM65" i="14"/>
  <c r="AU132" i="12"/>
  <c r="BT139" i="15"/>
  <c r="AR112" i="15"/>
  <c r="BD82" i="13"/>
  <c r="AE94" i="5"/>
  <c r="AW101" i="10"/>
  <c r="BU76" i="12"/>
  <c r="BB119" i="10"/>
  <c r="BM63" i="14"/>
  <c r="BA103" i="12"/>
  <c r="BM97" i="15"/>
  <c r="AM62" i="13"/>
  <c r="BE61" i="5"/>
  <c r="AC128" i="12"/>
  <c r="AV66" i="14"/>
  <c r="BO67" i="10"/>
  <c r="BJ100" i="10"/>
  <c r="AK147" i="14"/>
  <c r="AS68" i="12"/>
  <c r="BA107" i="10"/>
  <c r="BM100" i="10"/>
  <c r="AW134" i="5"/>
  <c r="BF104" i="13"/>
  <c r="AJ93" i="10"/>
  <c r="AV98" i="15"/>
  <c r="AM89" i="15"/>
  <c r="BR117" i="12"/>
  <c r="BP59" i="10"/>
  <c r="AB145" i="14"/>
  <c r="BQ59" i="15"/>
  <c r="AZ85" i="12"/>
  <c r="AV136" i="15"/>
  <c r="AJ56" i="12"/>
  <c r="BK131" i="12"/>
  <c r="BV69" i="13"/>
  <c r="AF108" i="13"/>
  <c r="AG88" i="15"/>
  <c r="AL58" i="10"/>
  <c r="BB120" i="5"/>
  <c r="BQ79" i="13"/>
  <c r="BM92" i="12"/>
  <c r="AL99" i="15"/>
  <c r="BJ129" i="12"/>
  <c r="BS147" i="15"/>
  <c r="BN56" i="14"/>
  <c r="BH151" i="14"/>
  <c r="AI76" i="12"/>
  <c r="AS120" i="13"/>
  <c r="AS96" i="14"/>
  <c r="AG145" i="14"/>
  <c r="BK60" i="14"/>
  <c r="BS98" i="13"/>
  <c r="AM140" i="14"/>
  <c r="AW60" i="10"/>
  <c r="BG92" i="12"/>
  <c r="BD124" i="15"/>
  <c r="AR126" i="12"/>
  <c r="BP60" i="12"/>
  <c r="AP63" i="12"/>
  <c r="BS99" i="15"/>
  <c r="BS129" i="14"/>
  <c r="AB63" i="12"/>
  <c r="BN140" i="10"/>
  <c r="BJ124" i="12"/>
  <c r="BL128" i="12"/>
  <c r="BK113" i="12"/>
  <c r="BA122" i="12"/>
  <c r="BS105" i="13"/>
  <c r="AV103" i="10"/>
  <c r="BI67" i="12"/>
  <c r="BN130" i="13"/>
  <c r="AW139" i="12"/>
  <c r="AH134" i="13"/>
  <c r="AH139" i="13"/>
  <c r="AF125" i="5"/>
  <c r="AZ83" i="12"/>
  <c r="AZ119" i="14"/>
  <c r="BV111" i="15"/>
  <c r="BM71" i="5"/>
  <c r="AK142" i="10"/>
  <c r="BL136" i="12"/>
  <c r="AT131" i="14"/>
  <c r="AC118" i="15"/>
  <c r="AD117" i="13"/>
  <c r="AT151" i="13"/>
  <c r="AI107" i="13"/>
  <c r="AD57" i="10"/>
  <c r="AH87" i="13"/>
  <c r="AR85" i="13"/>
  <c r="AC66" i="5"/>
  <c r="BG58" i="5"/>
  <c r="AI75" i="10"/>
  <c r="BR106" i="13"/>
  <c r="AF67" i="5"/>
  <c r="BQ68" i="15"/>
  <c r="BU149" i="10"/>
  <c r="BA92" i="12"/>
  <c r="AC116" i="14"/>
  <c r="BH119" i="10"/>
  <c r="AQ74" i="5"/>
  <c r="BU83" i="5"/>
  <c r="AM104" i="12"/>
  <c r="BK140" i="13"/>
  <c r="AX55" i="14"/>
  <c r="AI106" i="5"/>
  <c r="AR85" i="14"/>
  <c r="BD148" i="10"/>
  <c r="AU87" i="13"/>
  <c r="BL59" i="15"/>
  <c r="BA62" i="5"/>
  <c r="AF87" i="5"/>
  <c r="AJ152" i="14"/>
  <c r="AH137" i="14"/>
  <c r="BA93" i="15"/>
  <c r="AP137" i="14"/>
  <c r="BE93" i="15"/>
  <c r="BL64" i="15"/>
  <c r="BO56" i="12"/>
  <c r="AK68" i="5"/>
  <c r="AV123" i="15"/>
  <c r="BV57" i="13"/>
  <c r="AW97" i="15"/>
  <c r="BH83" i="13"/>
  <c r="BJ97" i="10"/>
  <c r="BC104" i="12"/>
  <c r="AE118" i="12"/>
  <c r="AR128" i="13"/>
  <c r="AH151" i="12"/>
  <c r="BV104" i="13"/>
  <c r="AR76" i="14"/>
  <c r="AZ100" i="10"/>
  <c r="BF132" i="13"/>
  <c r="BI147" i="13"/>
  <c r="AK120" i="10"/>
  <c r="BU76" i="5"/>
  <c r="AO116" i="10"/>
  <c r="BH134" i="10"/>
  <c r="AE102" i="5"/>
  <c r="BQ101" i="5"/>
  <c r="AU120" i="15"/>
  <c r="BT62" i="5"/>
  <c r="BQ87" i="10"/>
  <c r="AQ121" i="12"/>
  <c r="AQ86" i="14"/>
  <c r="BL151" i="15"/>
  <c r="BS90" i="13"/>
  <c r="BR59" i="10"/>
  <c r="BJ140" i="15"/>
  <c r="AJ78" i="15"/>
  <c r="AZ100" i="14"/>
  <c r="AL71" i="13"/>
  <c r="AL118" i="14"/>
  <c r="AX82" i="15"/>
  <c r="AL92" i="15"/>
  <c r="AS149" i="13"/>
  <c r="AB63" i="14"/>
  <c r="BS148" i="12"/>
  <c r="BQ103" i="14"/>
  <c r="BI126" i="5"/>
  <c r="AL67" i="14"/>
  <c r="AT84" i="14"/>
  <c r="BE66" i="10"/>
  <c r="BI74" i="12"/>
  <c r="BL60" i="5"/>
  <c r="AC101" i="5"/>
  <c r="BH106" i="13"/>
  <c r="BC137" i="13"/>
  <c r="BE71" i="12"/>
  <c r="AG135" i="10"/>
  <c r="BI58" i="13"/>
  <c r="BM59" i="5"/>
  <c r="AH123" i="5"/>
  <c r="AQ56" i="5"/>
  <c r="BA72" i="15"/>
  <c r="AQ117" i="10"/>
  <c r="AL85" i="14"/>
  <c r="BS88" i="5"/>
  <c r="AS74" i="12"/>
  <c r="AP135" i="10"/>
  <c r="AH118" i="12"/>
  <c r="AK112" i="5"/>
  <c r="AP147" i="15"/>
  <c r="AZ96" i="10"/>
  <c r="AJ79" i="14"/>
  <c r="BR66" i="15"/>
  <c r="AS78" i="13"/>
  <c r="AC56" i="10"/>
  <c r="AE112" i="5"/>
  <c r="AQ101" i="12"/>
  <c r="AT135" i="14"/>
  <c r="BL145" i="10"/>
  <c r="BH121" i="10"/>
  <c r="BV106" i="14"/>
  <c r="AG144" i="12"/>
  <c r="BO123" i="12"/>
  <c r="BJ102" i="10"/>
  <c r="BR81" i="14"/>
  <c r="BT139" i="10"/>
  <c r="BE69" i="10"/>
  <c r="AC113" i="10"/>
  <c r="AZ114" i="15"/>
  <c r="BD75" i="14"/>
  <c r="BG145" i="13"/>
  <c r="AU63" i="15"/>
  <c r="BB151" i="10"/>
  <c r="AS88" i="12"/>
  <c r="BA73" i="14"/>
  <c r="BG55" i="5"/>
  <c r="AQ63" i="10"/>
  <c r="BG126" i="10"/>
  <c r="BE120" i="12"/>
  <c r="AB55" i="10"/>
  <c r="AV110" i="5"/>
  <c r="AG128" i="14"/>
  <c r="BN60" i="14"/>
  <c r="BQ102" i="10"/>
  <c r="BE95" i="5"/>
  <c r="BF75" i="10"/>
  <c r="AJ84" i="15"/>
  <c r="BB143" i="10"/>
  <c r="AG80" i="12"/>
  <c r="AX123" i="12"/>
  <c r="AI106" i="15"/>
  <c r="BN122" i="12"/>
  <c r="AH80" i="14"/>
  <c r="BE123" i="14"/>
  <c r="AB136" i="10"/>
  <c r="BO100" i="15"/>
  <c r="AV82" i="13"/>
  <c r="BQ85" i="13"/>
  <c r="BL118" i="14"/>
  <c r="BM83" i="10"/>
  <c r="BC139" i="15"/>
  <c r="BE68" i="10"/>
  <c r="BK59" i="13"/>
  <c r="AH116" i="14"/>
  <c r="AG72" i="5"/>
  <c r="AC141" i="14"/>
  <c r="BJ119" i="12"/>
  <c r="BG133" i="14"/>
  <c r="AK67" i="14"/>
  <c r="AJ111" i="10"/>
  <c r="BO109" i="13"/>
  <c r="AY149" i="15"/>
  <c r="BC124" i="14"/>
  <c r="BA137" i="13"/>
  <c r="BM91" i="15"/>
  <c r="AQ58" i="14"/>
  <c r="BV117" i="5"/>
  <c r="AS122" i="13"/>
  <c r="BU98" i="5"/>
  <c r="AQ95" i="10"/>
  <c r="BS118" i="12"/>
  <c r="AT55" i="5"/>
  <c r="AG101" i="12"/>
  <c r="AM105" i="13"/>
  <c r="BF117" i="5"/>
  <c r="AZ106" i="5"/>
  <c r="AD154" i="13"/>
  <c r="AF82" i="14"/>
  <c r="AH148" i="13"/>
  <c r="AC90" i="14"/>
  <c r="AT74" i="12"/>
  <c r="BT63" i="12"/>
  <c r="BG90" i="5"/>
  <c r="BI66" i="10"/>
  <c r="BC74" i="10"/>
  <c r="AK106" i="14"/>
  <c r="BU144" i="12"/>
  <c r="AJ134" i="5"/>
  <c r="AN114" i="12"/>
  <c r="AZ153" i="13"/>
  <c r="AY138" i="14"/>
  <c r="AK150" i="14"/>
  <c r="BL123" i="10"/>
  <c r="BO128" i="13"/>
  <c r="BS115" i="14"/>
  <c r="BC56" i="14"/>
  <c r="BM72" i="14"/>
  <c r="BC70" i="14"/>
  <c r="BG68" i="14"/>
  <c r="BK55" i="10"/>
  <c r="AN101" i="5"/>
  <c r="BL62" i="13"/>
  <c r="BU116" i="10"/>
  <c r="BD66" i="14"/>
  <c r="BQ132" i="15"/>
  <c r="BM57" i="5"/>
  <c r="BE59" i="14"/>
  <c r="AQ126" i="5"/>
  <c r="BN95" i="14"/>
  <c r="AR120" i="10"/>
  <c r="BR98" i="5"/>
  <c r="BU140" i="15"/>
  <c r="AB84" i="15"/>
  <c r="BP108" i="10"/>
  <c r="AD142" i="12"/>
  <c r="BB62" i="12"/>
  <c r="AY57" i="12"/>
  <c r="AC72" i="12"/>
  <c r="AI91" i="12"/>
  <c r="AC79" i="13"/>
  <c r="AT98" i="5"/>
  <c r="AC91" i="5"/>
  <c r="BM64" i="14"/>
  <c r="BV76" i="15"/>
  <c r="AW69" i="10"/>
  <c r="AB78" i="14"/>
  <c r="BQ56" i="5"/>
  <c r="AK70" i="12"/>
  <c r="AR121" i="15"/>
  <c r="AO57" i="12"/>
  <c r="BF122" i="12"/>
  <c r="BN151" i="14"/>
  <c r="AC76" i="10"/>
  <c r="AW110" i="14"/>
  <c r="BA66" i="14"/>
  <c r="AW77" i="13"/>
  <c r="BQ111" i="5"/>
  <c r="BT114" i="14"/>
  <c r="AS116" i="12"/>
  <c r="AK109" i="15"/>
  <c r="AP128" i="13"/>
  <c r="AZ55" i="10"/>
  <c r="AZ151" i="15"/>
  <c r="BI119" i="13"/>
  <c r="AW93" i="5"/>
  <c r="BE148" i="10"/>
  <c r="BQ72" i="12"/>
  <c r="AM138" i="5"/>
  <c r="BG82" i="12"/>
  <c r="AT91" i="15"/>
  <c r="BJ83" i="15"/>
  <c r="BB74" i="14"/>
  <c r="BF55" i="14"/>
  <c r="AS69" i="13"/>
  <c r="AI105" i="15"/>
  <c r="AT74" i="14"/>
  <c r="BD81" i="13"/>
  <c r="AQ136" i="12"/>
  <c r="BA86" i="13"/>
  <c r="AB84" i="10"/>
  <c r="AR64" i="15"/>
  <c r="AC65" i="13"/>
  <c r="AJ103" i="15"/>
  <c r="AS65" i="5"/>
  <c r="AM141" i="5"/>
  <c r="AN55" i="15"/>
  <c r="BP113" i="10"/>
  <c r="BT131" i="10"/>
  <c r="AE147" i="12"/>
  <c r="BI56" i="15"/>
  <c r="BC118" i="12"/>
  <c r="BI148" i="13"/>
  <c r="AM115" i="14"/>
  <c r="BV89" i="14"/>
  <c r="AH90" i="10"/>
  <c r="AK113" i="10"/>
  <c r="BQ110" i="10"/>
  <c r="AR123" i="15"/>
  <c r="BV101" i="5"/>
  <c r="BB150" i="10"/>
  <c r="BR61" i="5"/>
  <c r="AN130" i="15"/>
  <c r="BJ69" i="12"/>
  <c r="AS88" i="10"/>
  <c r="BR78" i="15"/>
  <c r="AV133" i="10"/>
  <c r="AB122" i="14"/>
  <c r="BM96" i="10"/>
  <c r="BQ77" i="14"/>
  <c r="BC86" i="10"/>
  <c r="BI150" i="12"/>
  <c r="AM70" i="10"/>
  <c r="BI87" i="15"/>
  <c r="AM122" i="13"/>
  <c r="BF59" i="14"/>
  <c r="AE144" i="10"/>
  <c r="BP123" i="12"/>
  <c r="AL65" i="12"/>
  <c r="AF124" i="5"/>
  <c r="AS70" i="14"/>
  <c r="BL68" i="12"/>
  <c r="AL58" i="14"/>
  <c r="BB115" i="12"/>
  <c r="AP115" i="10"/>
  <c r="AJ79" i="15"/>
  <c r="BK149" i="12"/>
  <c r="BT84" i="15"/>
  <c r="BR105" i="10"/>
  <c r="AR72" i="12"/>
  <c r="BJ153" i="14"/>
  <c r="BQ84" i="13"/>
  <c r="AE72" i="14"/>
  <c r="AR121" i="14"/>
  <c r="AJ134" i="15"/>
  <c r="AN112" i="5"/>
  <c r="AY136" i="13"/>
  <c r="BG145" i="5"/>
  <c r="AX61" i="10"/>
  <c r="BA55" i="10"/>
  <c r="BD140" i="10"/>
  <c r="BD106" i="5"/>
  <c r="BB75" i="5"/>
  <c r="BL134" i="13"/>
  <c r="AW138" i="13"/>
  <c r="AX81" i="10"/>
  <c r="AP80" i="12"/>
  <c r="AB88" i="13"/>
  <c r="BN96" i="10"/>
  <c r="BE106" i="15"/>
  <c r="AJ119" i="5"/>
  <c r="BA63" i="12"/>
  <c r="AH91" i="10"/>
  <c r="BL145" i="14"/>
  <c r="BS117" i="10"/>
  <c r="BD136" i="10"/>
  <c r="BB154" i="5"/>
  <c r="AI96" i="15"/>
  <c r="BV97" i="15"/>
  <c r="AD144" i="12"/>
  <c r="AD78" i="13"/>
  <c r="AF154" i="10"/>
  <c r="BK139" i="5"/>
  <c r="AQ104" i="12"/>
  <c r="AY122" i="5"/>
  <c r="BV114" i="15"/>
  <c r="BN91" i="10"/>
  <c r="BO99" i="12"/>
  <c r="AT107" i="5"/>
  <c r="AI110" i="10"/>
  <c r="BD122" i="10"/>
  <c r="BD79" i="12"/>
  <c r="AJ118" i="12"/>
  <c r="BC115" i="13"/>
  <c r="AT69" i="5"/>
  <c r="AP73" i="14"/>
  <c r="AK82" i="12"/>
  <c r="BC61" i="14"/>
  <c r="AD112" i="13"/>
  <c r="AH129" i="15"/>
  <c r="AP145" i="10"/>
  <c r="BS140" i="15"/>
  <c r="BM108" i="12"/>
  <c r="BR88" i="15"/>
  <c r="BN153" i="14"/>
  <c r="BR87" i="15"/>
  <c r="BG147" i="12"/>
  <c r="AM68" i="5"/>
  <c r="AC110" i="12"/>
  <c r="AK85" i="10"/>
  <c r="AJ124" i="5"/>
  <c r="BG62" i="12"/>
  <c r="AY74" i="5"/>
  <c r="BD151" i="15"/>
  <c r="AP56" i="13"/>
  <c r="AO113" i="10"/>
  <c r="AG114" i="10"/>
  <c r="BC144" i="13"/>
  <c r="AF124" i="14"/>
  <c r="AU103" i="12"/>
  <c r="BV108" i="5"/>
  <c r="AT122" i="13"/>
  <c r="BD112" i="5"/>
  <c r="BU99" i="15"/>
  <c r="AC119" i="15"/>
  <c r="AY64" i="10"/>
  <c r="BO64" i="5"/>
  <c r="AC67" i="12"/>
  <c r="BF71" i="12"/>
  <c r="AF100" i="10"/>
  <c r="BD91" i="15"/>
  <c r="AT58" i="5"/>
  <c r="BS121" i="5"/>
  <c r="AG138" i="5"/>
  <c r="AT81" i="13"/>
  <c r="BS102" i="5"/>
  <c r="AN103" i="15"/>
  <c r="AJ89" i="14"/>
  <c r="AK121" i="14"/>
  <c r="AZ147" i="13"/>
  <c r="BR131" i="15"/>
  <c r="BD99" i="5"/>
  <c r="AW103" i="5"/>
  <c r="BK131" i="15"/>
  <c r="AK136" i="13"/>
  <c r="BR126" i="13"/>
  <c r="AN144" i="12"/>
  <c r="BT86" i="5"/>
  <c r="BP90" i="12"/>
  <c r="AS85" i="12"/>
  <c r="BH118" i="5"/>
  <c r="BF78" i="13"/>
  <c r="AB69" i="15"/>
  <c r="BK102" i="13"/>
  <c r="BP88" i="15"/>
  <c r="AE143" i="13"/>
  <c r="BN92" i="12"/>
  <c r="AO134" i="12"/>
  <c r="AO151" i="12"/>
  <c r="AV62" i="15"/>
  <c r="BD103" i="13"/>
  <c r="BK68" i="5"/>
  <c r="AN139" i="5"/>
  <c r="BT142" i="15"/>
  <c r="BM73" i="5"/>
  <c r="AP101" i="13"/>
  <c r="BJ70" i="15"/>
  <c r="AP136" i="15"/>
  <c r="AZ78" i="5"/>
  <c r="AU73" i="10"/>
  <c r="BG85" i="12"/>
  <c r="AD55" i="5"/>
  <c r="BI100" i="13"/>
  <c r="AH149" i="5"/>
  <c r="BU71" i="14"/>
  <c r="AC55" i="5"/>
  <c r="BM61" i="13"/>
  <c r="BM153" i="15"/>
  <c r="AN95" i="13"/>
  <c r="BR67" i="13"/>
  <c r="BF81" i="15"/>
  <c r="AB106" i="14"/>
  <c r="AH89" i="15"/>
  <c r="AK109" i="12"/>
  <c r="AI108" i="5"/>
  <c r="AF72" i="13"/>
  <c r="BG112" i="15"/>
  <c r="BV80" i="13"/>
  <c r="AQ128" i="12"/>
  <c r="BH117" i="13"/>
  <c r="AC129" i="13"/>
  <c r="AL59" i="5"/>
  <c r="AK55" i="14"/>
  <c r="AI107" i="14"/>
  <c r="AH152" i="14"/>
  <c r="BL86" i="12"/>
  <c r="AS129" i="12"/>
  <c r="BL113" i="13"/>
  <c r="BI81" i="12"/>
  <c r="AR143" i="13"/>
  <c r="AY137" i="10"/>
  <c r="AK66" i="13"/>
  <c r="AG139" i="5"/>
  <c r="BV113" i="14"/>
  <c r="AI64" i="10"/>
  <c r="BQ129" i="5"/>
  <c r="BV82" i="12"/>
  <c r="AM116" i="12"/>
  <c r="AW96" i="15"/>
  <c r="AB86" i="13"/>
  <c r="AP151" i="10"/>
  <c r="AG87" i="14"/>
  <c r="AW93" i="12"/>
  <c r="AZ130" i="15"/>
  <c r="AC134" i="15"/>
  <c r="AD153" i="15"/>
  <c r="BT135" i="14"/>
  <c r="BV62" i="15"/>
  <c r="BF104" i="5"/>
  <c r="AW92" i="14"/>
  <c r="AP121" i="14"/>
  <c r="BS143" i="10"/>
  <c r="AL146" i="13"/>
  <c r="BI93" i="13"/>
  <c r="BS85" i="14"/>
  <c r="AG89" i="10"/>
  <c r="AL97" i="15"/>
  <c r="BF134" i="12"/>
  <c r="AR152" i="12"/>
  <c r="AD148" i="13"/>
  <c r="BT128" i="12"/>
  <c r="AB59" i="13"/>
  <c r="BN119" i="10"/>
  <c r="AQ129" i="13"/>
  <c r="AY122" i="13"/>
  <c r="BJ62" i="5"/>
  <c r="AD85" i="12"/>
  <c r="AN57" i="5"/>
  <c r="AC115" i="12"/>
  <c r="BH145" i="13"/>
  <c r="BL82" i="12"/>
  <c r="BH59" i="15"/>
  <c r="AU70" i="12"/>
  <c r="BG100" i="13"/>
  <c r="AS75" i="10"/>
  <c r="BR137" i="14"/>
  <c r="BC92" i="15"/>
  <c r="AK62" i="14"/>
  <c r="AP128" i="5"/>
  <c r="BJ134" i="13"/>
  <c r="AM76" i="13"/>
  <c r="AC107" i="14"/>
  <c r="BF92" i="10"/>
  <c r="AD152" i="12"/>
  <c r="AO133" i="13"/>
  <c r="BA137" i="12"/>
  <c r="AC124" i="15"/>
  <c r="AP82" i="12"/>
  <c r="AF154" i="12"/>
  <c r="BG62" i="15"/>
  <c r="BG78" i="10"/>
  <c r="AO56" i="14"/>
  <c r="BP133" i="12"/>
  <c r="BG137" i="13"/>
  <c r="AS87" i="14"/>
  <c r="BT57" i="14"/>
  <c r="AP77" i="10"/>
  <c r="BA151" i="12"/>
  <c r="BC113" i="14"/>
  <c r="AE149" i="5"/>
  <c r="AO67" i="14"/>
  <c r="BK99" i="12"/>
  <c r="BS83" i="14"/>
  <c r="AH65" i="10"/>
  <c r="AB60" i="15"/>
  <c r="BL55" i="13"/>
  <c r="AF55" i="10"/>
  <c r="AZ65" i="15"/>
  <c r="AM154" i="5"/>
  <c r="AB122" i="10"/>
  <c r="BO150" i="13"/>
  <c r="AH148" i="15"/>
  <c r="BO152" i="5"/>
  <c r="AK97" i="15"/>
  <c r="BV99" i="15"/>
  <c r="AG105" i="10"/>
  <c r="AG80" i="13"/>
  <c r="AO145" i="10"/>
  <c r="BE113" i="12"/>
  <c r="BH72" i="13"/>
  <c r="BA83" i="12"/>
  <c r="BV61" i="14"/>
  <c r="BN85" i="12"/>
  <c r="AP138" i="15"/>
  <c r="AT80" i="10"/>
  <c r="AV83" i="5"/>
  <c r="BM69" i="13"/>
  <c r="BA75" i="13"/>
  <c r="BN65" i="15"/>
  <c r="BC121" i="13"/>
  <c r="AK141" i="12"/>
  <c r="BH149" i="14"/>
  <c r="BV92" i="10"/>
  <c r="BL73" i="14"/>
  <c r="BT91" i="5"/>
  <c r="AC110" i="13"/>
  <c r="AO114" i="12"/>
  <c r="BD126" i="13"/>
  <c r="AC125" i="10"/>
  <c r="BS145" i="5"/>
  <c r="BI146" i="10"/>
  <c r="AH106" i="14"/>
  <c r="BA70" i="15"/>
  <c r="AC87" i="15"/>
  <c r="AE112" i="13"/>
  <c r="BP72" i="10"/>
  <c r="BR135" i="12"/>
  <c r="AU83" i="5"/>
  <c r="BA77" i="12"/>
  <c r="AL122" i="10"/>
  <c r="BJ139" i="14"/>
  <c r="BC112" i="5"/>
  <c r="AZ77" i="14"/>
  <c r="AZ101" i="13"/>
  <c r="BF58" i="10"/>
  <c r="BU82" i="10"/>
  <c r="AZ79" i="14"/>
  <c r="BQ127" i="5"/>
  <c r="BE123" i="10"/>
  <c r="BH80" i="10"/>
  <c r="BJ92" i="15"/>
  <c r="BH99" i="14"/>
  <c r="AN136" i="12"/>
  <c r="AB116" i="12"/>
  <c r="BA126" i="10"/>
  <c r="AG108" i="10"/>
  <c r="AX73" i="12"/>
  <c r="AT95" i="15"/>
  <c r="AY62" i="13"/>
  <c r="BQ109" i="12"/>
  <c r="AN80" i="14"/>
  <c r="BL91" i="15"/>
  <c r="BA101" i="15"/>
  <c r="BT73" i="5"/>
  <c r="AK93" i="10"/>
  <c r="AE76" i="14"/>
  <c r="AZ78" i="13"/>
  <c r="BJ85" i="15"/>
  <c r="BM92" i="10"/>
  <c r="AQ103" i="5"/>
  <c r="AH146" i="12"/>
  <c r="BO139" i="12"/>
  <c r="AW94" i="14"/>
  <c r="AP111" i="12"/>
  <c r="AH114" i="10"/>
  <c r="BP142" i="14"/>
  <c r="BP128" i="5"/>
  <c r="AB132" i="13"/>
  <c r="AL87" i="15"/>
  <c r="AR90" i="5"/>
  <c r="BS105" i="10"/>
  <c r="AZ114" i="5"/>
  <c r="AC151" i="10"/>
  <c r="AB61" i="10"/>
  <c r="AW104" i="13"/>
  <c r="AQ92" i="12"/>
  <c r="BV140" i="15"/>
  <c r="BC141" i="10"/>
  <c r="AT85" i="5"/>
  <c r="AD141" i="5"/>
  <c r="AV100" i="12"/>
  <c r="AE85" i="14"/>
  <c r="BJ101" i="12"/>
  <c r="AX64" i="12"/>
  <c r="AW149" i="10"/>
  <c r="BC88" i="15"/>
  <c r="AK55" i="13"/>
  <c r="AO145" i="15"/>
  <c r="BA127" i="13"/>
  <c r="BA85" i="5"/>
  <c r="BJ73" i="14"/>
  <c r="BM126" i="13"/>
  <c r="AR131" i="13"/>
  <c r="BF136" i="15"/>
  <c r="BT93" i="10"/>
  <c r="BO89" i="13"/>
  <c r="AR131" i="10"/>
  <c r="AF83" i="15"/>
  <c r="AE92" i="5"/>
  <c r="AQ86" i="10"/>
  <c r="BB134" i="5"/>
  <c r="BJ115" i="13"/>
  <c r="AH64" i="13"/>
  <c r="AU104" i="15"/>
  <c r="BR95" i="15"/>
  <c r="AE67" i="14"/>
  <c r="BR122" i="15"/>
  <c r="BT92" i="12"/>
  <c r="BI126" i="15"/>
  <c r="BA114" i="10"/>
  <c r="BJ80" i="14"/>
  <c r="BD57" i="13"/>
  <c r="BV127" i="5"/>
  <c r="BC153" i="10"/>
  <c r="BV99" i="5"/>
  <c r="BC59" i="5"/>
  <c r="AO112" i="14"/>
  <c r="BG147" i="15"/>
  <c r="BD123" i="14"/>
  <c r="AR60" i="13"/>
  <c r="BK57" i="5"/>
  <c r="BH84" i="12"/>
  <c r="AD126" i="10"/>
  <c r="AB119" i="14"/>
  <c r="BT80" i="10"/>
  <c r="BT71" i="10"/>
  <c r="BH103" i="12"/>
  <c r="BU81" i="14"/>
  <c r="AO55" i="10"/>
  <c r="BU148" i="13"/>
  <c r="BL152" i="10"/>
  <c r="BN74" i="13"/>
  <c r="AW92" i="12"/>
  <c r="AM128" i="5"/>
  <c r="BB125" i="10"/>
  <c r="BS66" i="10"/>
  <c r="BN105" i="13"/>
  <c r="AD145" i="12"/>
  <c r="AI80" i="14"/>
  <c r="AJ76" i="15"/>
  <c r="BQ63" i="5"/>
  <c r="AG126" i="14"/>
  <c r="BN137" i="10"/>
  <c r="AB75" i="15"/>
  <c r="AO65" i="15"/>
  <c r="AY92" i="13"/>
  <c r="BS61" i="14"/>
  <c r="AW79" i="10"/>
  <c r="AL137" i="12"/>
  <c r="BR131" i="10"/>
  <c r="AL81" i="5"/>
  <c r="AW154" i="5"/>
  <c r="BJ82" i="15"/>
  <c r="BV91" i="5"/>
  <c r="BF132" i="5"/>
  <c r="BH64" i="13"/>
  <c r="BJ126" i="14"/>
  <c r="AI70" i="13"/>
  <c r="AG138" i="14"/>
  <c r="BC93" i="14"/>
  <c r="AJ136" i="10"/>
  <c r="BG102" i="12"/>
  <c r="AR82" i="5"/>
  <c r="AR78" i="10"/>
  <c r="AV57" i="12"/>
  <c r="BO98" i="5"/>
  <c r="AO134" i="14"/>
  <c r="AL114" i="5"/>
  <c r="BH135" i="13"/>
  <c r="AY68" i="13"/>
  <c r="AU122" i="10"/>
  <c r="BT78" i="12"/>
  <c r="AS79" i="12"/>
  <c r="BL148" i="10"/>
  <c r="AU109" i="13"/>
  <c r="AL154" i="12"/>
  <c r="BI82" i="12"/>
  <c r="BL85" i="15"/>
  <c r="AK150" i="15"/>
  <c r="BU84" i="14"/>
  <c r="AZ153" i="5"/>
  <c r="BN91" i="15"/>
  <c r="AD148" i="15"/>
  <c r="AF60" i="5"/>
  <c r="AE128" i="14"/>
  <c r="BE147" i="10"/>
  <c r="BG136" i="14"/>
  <c r="BD105" i="12"/>
  <c r="AU71" i="15"/>
  <c r="AH125" i="15"/>
  <c r="BR111" i="10"/>
  <c r="AO131" i="15"/>
  <c r="AI70" i="15"/>
  <c r="BC97" i="15"/>
  <c r="BL68" i="13"/>
  <c r="BM108" i="5"/>
  <c r="BD72" i="14"/>
  <c r="AY99" i="13"/>
  <c r="AN78" i="5"/>
  <c r="AN72" i="12"/>
  <c r="AC64" i="14"/>
  <c r="AO72" i="10"/>
  <c r="AT74" i="15"/>
  <c r="AD98" i="10"/>
  <c r="AQ132" i="10"/>
  <c r="AR69" i="12"/>
  <c r="AG116" i="15"/>
  <c r="BN75" i="5"/>
  <c r="BA80" i="15"/>
  <c r="BL117" i="14"/>
  <c r="BR82" i="12"/>
  <c r="AY81" i="14"/>
  <c r="BJ141" i="12"/>
  <c r="BV88" i="5"/>
  <c r="BJ78" i="15"/>
  <c r="AE116" i="14"/>
  <c r="BE72" i="5"/>
  <c r="AG121" i="15"/>
  <c r="AE139" i="12"/>
  <c r="BC97" i="10"/>
  <c r="AO110" i="14"/>
  <c r="AY95" i="15"/>
  <c r="BO123" i="13"/>
  <c r="BH112" i="15"/>
  <c r="BB85" i="12"/>
  <c r="BF61" i="12"/>
  <c r="AP111" i="14"/>
  <c r="AJ150" i="14"/>
  <c r="AW143" i="10"/>
  <c r="BV56" i="10"/>
  <c r="AN84" i="12"/>
  <c r="BT68" i="13"/>
  <c r="AP70" i="10"/>
  <c r="AP117" i="15"/>
  <c r="BB112" i="10"/>
  <c r="BA65" i="13"/>
  <c r="BM80" i="14"/>
  <c r="BN99" i="12"/>
  <c r="AC60" i="10"/>
  <c r="AC129" i="10"/>
  <c r="AS69" i="14"/>
  <c r="AJ151" i="5"/>
  <c r="AT89" i="14"/>
  <c r="BM106" i="12"/>
  <c r="AU71" i="14"/>
  <c r="AM135" i="5"/>
  <c r="AJ82" i="10"/>
  <c r="BJ147" i="13"/>
  <c r="BU83" i="10"/>
  <c r="AL56" i="14"/>
  <c r="BT90" i="12"/>
  <c r="AH93" i="5"/>
  <c r="BR132" i="14"/>
  <c r="BB119" i="5"/>
  <c r="AC139" i="13"/>
  <c r="AX114" i="12"/>
  <c r="AG119" i="13"/>
  <c r="AK64" i="13"/>
  <c r="AF138" i="10"/>
  <c r="AQ59" i="13"/>
  <c r="AB120" i="14"/>
  <c r="BC82" i="14"/>
  <c r="BI62" i="10"/>
  <c r="AZ150" i="15"/>
  <c r="BC105" i="10"/>
  <c r="AY115" i="12"/>
  <c r="BK86" i="15"/>
  <c r="BN126" i="12"/>
  <c r="BG96" i="13"/>
  <c r="AG151" i="5"/>
  <c r="AW100" i="13"/>
  <c r="BO82" i="12"/>
  <c r="AY151" i="12"/>
  <c r="BB142" i="15"/>
  <c r="BP64" i="12"/>
  <c r="BN101" i="14"/>
  <c r="AY114" i="15"/>
  <c r="AL152" i="12"/>
  <c r="AJ72" i="14"/>
  <c r="AX131" i="12"/>
  <c r="AC148" i="13"/>
  <c r="AQ90" i="5"/>
  <c r="AV115" i="5"/>
  <c r="AW113" i="15"/>
  <c r="AZ87" i="12"/>
  <c r="AS109" i="13"/>
  <c r="BM62" i="14"/>
  <c r="BG125" i="13"/>
  <c r="AK103" i="13"/>
  <c r="AZ131" i="13"/>
  <c r="BJ66" i="12"/>
  <c r="BB80" i="12"/>
  <c r="BC138" i="10"/>
  <c r="AO97" i="14"/>
  <c r="AL74" i="12"/>
  <c r="AG81" i="10"/>
  <c r="BH144" i="13"/>
  <c r="AY85" i="13"/>
  <c r="BB127" i="12"/>
  <c r="BM97" i="13"/>
  <c r="AZ142" i="5"/>
  <c r="BC150" i="13"/>
  <c r="AS81" i="14"/>
  <c r="BN139" i="15"/>
  <c r="AH76" i="10"/>
  <c r="BG106" i="12"/>
  <c r="AI60" i="14"/>
  <c r="AO148" i="14"/>
  <c r="BI140" i="15"/>
  <c r="AI118" i="10"/>
  <c r="BE62" i="15"/>
  <c r="BT131" i="5"/>
  <c r="AU108" i="5"/>
  <c r="BQ105" i="13"/>
  <c r="AJ129" i="12"/>
  <c r="AC62" i="12"/>
  <c r="AH75" i="12"/>
  <c r="AV69" i="12"/>
  <c r="AE74" i="10"/>
  <c r="AR108" i="12"/>
  <c r="AO61" i="15"/>
  <c r="AP107" i="5"/>
  <c r="BS130" i="5"/>
  <c r="BB72" i="5"/>
  <c r="BE67" i="14"/>
  <c r="AV97" i="15"/>
  <c r="BR75" i="10"/>
  <c r="BJ98" i="13"/>
  <c r="BM85" i="5"/>
  <c r="BD82" i="12"/>
  <c r="BG143" i="13"/>
  <c r="BT128" i="5"/>
  <c r="BE96" i="13"/>
  <c r="BJ103" i="10"/>
  <c r="BS58" i="12"/>
  <c r="AR112" i="12"/>
  <c r="AZ67" i="12"/>
  <c r="AU151" i="13"/>
  <c r="AH108" i="10"/>
  <c r="AY153" i="10"/>
  <c r="AL147" i="12"/>
  <c r="BJ72" i="15"/>
  <c r="AM97" i="14"/>
  <c r="AO78" i="13"/>
  <c r="AS103" i="13"/>
  <c r="BO63" i="13"/>
  <c r="AZ148" i="10"/>
  <c r="AC125" i="15"/>
  <c r="BR90" i="5"/>
  <c r="AY115" i="14"/>
  <c r="BA77" i="10"/>
  <c r="BR71" i="15"/>
  <c r="BQ109" i="14"/>
  <c r="BA102" i="13"/>
  <c r="AZ113" i="10"/>
  <c r="AY130" i="15"/>
  <c r="AM120" i="14"/>
  <c r="AL124" i="14"/>
  <c r="AZ56" i="12"/>
  <c r="AR87" i="15"/>
  <c r="BF154" i="14"/>
  <c r="AD74" i="5"/>
  <c r="BE129" i="12"/>
  <c r="AI82" i="10"/>
  <c r="BQ124" i="13"/>
  <c r="BF95" i="14"/>
  <c r="AY122" i="15"/>
  <c r="BB77" i="12"/>
  <c r="AE111" i="14"/>
  <c r="AO76" i="15"/>
  <c r="AG89" i="13"/>
  <c r="BE83" i="5"/>
  <c r="BE151" i="13"/>
  <c r="AK137" i="15"/>
  <c r="AV87" i="14"/>
  <c r="BM106" i="15"/>
  <c r="BU63" i="14"/>
  <c r="BK126" i="13"/>
  <c r="AJ80" i="15"/>
  <c r="AY106" i="12"/>
  <c r="BV110" i="15"/>
  <c r="BO118" i="13"/>
  <c r="BC146" i="15"/>
  <c r="AN132" i="13"/>
  <c r="BR146" i="10"/>
  <c r="AD148" i="10"/>
  <c r="BC57" i="15"/>
  <c r="BQ114" i="14"/>
  <c r="AY87" i="12"/>
  <c r="BB57" i="13"/>
  <c r="BB107" i="15"/>
  <c r="BJ138" i="14"/>
  <c r="AB135" i="13"/>
  <c r="AI138" i="13"/>
  <c r="BK65" i="5"/>
  <c r="AR74" i="5"/>
  <c r="BD76" i="5"/>
  <c r="AD102" i="15"/>
  <c r="AY61" i="10"/>
  <c r="BR134" i="12"/>
  <c r="AC57" i="10"/>
  <c r="BE100" i="14"/>
  <c r="BN140" i="13"/>
  <c r="BH152" i="12"/>
  <c r="AH140" i="15"/>
  <c r="AW56" i="13"/>
  <c r="BM117" i="13"/>
  <c r="AE66" i="15"/>
  <c r="AW56" i="10"/>
  <c r="AR71" i="12"/>
  <c r="AT84" i="13"/>
  <c r="AX122" i="13"/>
  <c r="BU100" i="15"/>
  <c r="AV77" i="13"/>
  <c r="AO134" i="15"/>
  <c r="AH99" i="5"/>
  <c r="BO154" i="15"/>
  <c r="BR116" i="14"/>
  <c r="BN119" i="14"/>
  <c r="AI79" i="13"/>
  <c r="BP103" i="12"/>
  <c r="AZ124" i="15"/>
  <c r="BC113" i="13"/>
  <c r="AS126" i="15"/>
  <c r="AM107" i="10"/>
  <c r="BH123" i="13"/>
  <c r="AM108" i="14"/>
  <c r="AT142" i="14"/>
  <c r="BU71" i="10"/>
  <c r="AE76" i="10"/>
  <c r="AK128" i="5"/>
  <c r="AO135" i="12"/>
  <c r="AF90" i="15"/>
  <c r="AY77" i="15"/>
  <c r="BV55" i="5"/>
  <c r="BT103" i="10"/>
  <c r="BP80" i="13"/>
  <c r="AI95" i="13"/>
  <c r="BB136" i="12"/>
  <c r="BG125" i="10"/>
  <c r="AM91" i="14"/>
  <c r="AI90" i="14"/>
  <c r="BQ134" i="10"/>
  <c r="BA66" i="10"/>
  <c r="BM57" i="15"/>
  <c r="AZ129" i="13"/>
  <c r="AK123" i="10"/>
  <c r="AU152" i="13"/>
  <c r="AS79" i="14"/>
  <c r="BT78" i="15"/>
  <c r="AR142" i="10"/>
  <c r="AZ95" i="14"/>
  <c r="AZ144" i="5"/>
  <c r="AK140" i="14"/>
  <c r="BV131" i="12"/>
  <c r="AR135" i="12"/>
  <c r="AU92" i="13"/>
  <c r="BM115" i="5"/>
  <c r="AI154" i="10"/>
  <c r="AI97" i="15"/>
  <c r="AP148" i="14"/>
  <c r="BK135" i="10"/>
  <c r="AZ97" i="12"/>
  <c r="BB56" i="13"/>
  <c r="BB138" i="15"/>
  <c r="BU135" i="12"/>
  <c r="AI110" i="14"/>
  <c r="BB133" i="5"/>
  <c r="AY82" i="14"/>
  <c r="AS117" i="5"/>
  <c r="BQ126" i="10"/>
  <c r="AI122" i="5"/>
  <c r="BP105" i="13"/>
  <c r="BN132" i="15"/>
  <c r="AT58" i="10"/>
  <c r="AP154" i="13"/>
  <c r="AH146" i="5"/>
  <c r="AN124" i="15"/>
  <c r="BP82" i="5"/>
  <c r="BH103" i="5"/>
  <c r="BC108" i="14"/>
  <c r="BN135" i="15"/>
  <c r="BU97" i="13"/>
  <c r="BQ110" i="13"/>
  <c r="AJ88" i="10"/>
  <c r="BJ128" i="12"/>
  <c r="AN62" i="5"/>
  <c r="AO111" i="10"/>
  <c r="BG135" i="10"/>
  <c r="AN75" i="15"/>
  <c r="BF145" i="10"/>
  <c r="AP71" i="14"/>
  <c r="AI135" i="12"/>
  <c r="BB151" i="5"/>
  <c r="BJ112" i="15"/>
  <c r="AN66" i="10"/>
  <c r="BI72" i="14"/>
  <c r="BE67" i="5"/>
  <c r="BB100" i="5"/>
  <c r="AV140" i="12"/>
  <c r="AB85" i="12"/>
  <c r="BA138" i="5"/>
  <c r="BQ135" i="13"/>
  <c r="BP115" i="15"/>
  <c r="AR138" i="14"/>
  <c r="BI130" i="12"/>
  <c r="BE80" i="12"/>
  <c r="AL64" i="5"/>
  <c r="AQ64" i="10"/>
  <c r="AU144" i="15"/>
  <c r="BO82" i="13"/>
  <c r="BK122" i="13"/>
  <c r="AP105" i="5"/>
  <c r="AQ60" i="14"/>
  <c r="BB111" i="5"/>
  <c r="BN81" i="10"/>
  <c r="AG90" i="12"/>
  <c r="AR84" i="14"/>
  <c r="BC60" i="10"/>
  <c r="AW92" i="5"/>
  <c r="BL108" i="14"/>
  <c r="AC134" i="5"/>
  <c r="AF77" i="12"/>
  <c r="AO59" i="10"/>
  <c r="BS147" i="10"/>
  <c r="BM153" i="12"/>
  <c r="AF132" i="15"/>
  <c r="AQ109" i="14"/>
  <c r="AR151" i="15"/>
  <c r="AE122" i="10"/>
  <c r="BP145" i="5"/>
  <c r="AH63" i="5"/>
  <c r="AM72" i="15"/>
  <c r="BS120" i="5"/>
  <c r="BJ84" i="12"/>
  <c r="BM87" i="10"/>
  <c r="BE68" i="13"/>
  <c r="AE111" i="5"/>
  <c r="AI146" i="13"/>
  <c r="AU65" i="14"/>
  <c r="AF142" i="10"/>
  <c r="AR91" i="10"/>
  <c r="BH115" i="5"/>
  <c r="BF64" i="5"/>
  <c r="AP117" i="13"/>
  <c r="BH59" i="10"/>
  <c r="AY79" i="13"/>
  <c r="BG87" i="5"/>
  <c r="AQ104" i="15"/>
  <c r="BV145" i="15"/>
  <c r="AH85" i="5"/>
  <c r="AF117" i="13"/>
  <c r="BP153" i="12"/>
  <c r="BO64" i="10"/>
  <c r="AR113" i="13"/>
  <c r="AW142" i="13"/>
  <c r="AK149" i="14"/>
  <c r="BQ142" i="15"/>
  <c r="BI63" i="5"/>
  <c r="AX97" i="12"/>
  <c r="AJ72" i="13"/>
  <c r="BS56" i="5"/>
  <c r="BU91" i="12"/>
  <c r="BB142" i="10"/>
  <c r="BA95" i="14"/>
  <c r="AB70" i="13"/>
  <c r="AI119" i="14"/>
  <c r="AJ138" i="13"/>
  <c r="AY57" i="10"/>
  <c r="BN136" i="14"/>
  <c r="AJ119" i="10"/>
  <c r="AT113" i="15"/>
  <c r="AS125" i="5"/>
  <c r="BT75" i="13"/>
  <c r="AX108" i="15"/>
  <c r="AF70" i="5"/>
  <c r="AS133" i="10"/>
  <c r="AU114" i="12"/>
  <c r="BH137" i="13"/>
  <c r="BG79" i="15"/>
  <c r="BN67" i="14"/>
  <c r="AY98" i="15"/>
  <c r="AT139" i="5"/>
  <c r="AN69" i="10"/>
  <c r="BB55" i="13"/>
  <c r="AE76" i="15"/>
  <c r="AT62" i="13"/>
  <c r="BC71" i="10"/>
  <c r="AO105" i="12"/>
  <c r="BA82" i="5"/>
  <c r="AF86" i="5"/>
  <c r="BQ97" i="12"/>
  <c r="AQ146" i="13"/>
  <c r="AX92" i="14"/>
  <c r="AK131" i="12"/>
  <c r="BC91" i="5"/>
  <c r="BD100" i="12"/>
  <c r="AD137" i="14"/>
  <c r="BQ102" i="15"/>
  <c r="BU88" i="10"/>
  <c r="AX86" i="14"/>
  <c r="BJ58" i="15"/>
  <c r="AM85" i="10"/>
  <c r="AG56" i="15"/>
  <c r="AB141" i="14"/>
  <c r="AJ89" i="15"/>
  <c r="AY99" i="15"/>
  <c r="AW122" i="5"/>
  <c r="AN92" i="12"/>
  <c r="BU132" i="5"/>
  <c r="AD80" i="13"/>
  <c r="AK71" i="12"/>
  <c r="BJ130" i="14"/>
  <c r="AD104" i="5"/>
  <c r="AL91" i="12"/>
  <c r="BI77" i="10"/>
  <c r="BK78" i="13"/>
  <c r="AC64" i="10"/>
  <c r="AP146" i="10"/>
  <c r="BD104" i="13"/>
  <c r="BL67" i="13"/>
  <c r="BN136" i="10"/>
  <c r="BK147" i="15"/>
  <c r="AU58" i="13"/>
  <c r="BT75" i="12"/>
  <c r="BK77" i="13"/>
  <c r="BT97" i="10"/>
  <c r="AM111" i="12"/>
  <c r="BU108" i="15"/>
  <c r="AW143" i="12"/>
  <c r="BO151" i="5"/>
  <c r="AJ71" i="14"/>
  <c r="AT150" i="14"/>
  <c r="BI79" i="13"/>
  <c r="AY131" i="12"/>
  <c r="AW87" i="14"/>
  <c r="AT138" i="14"/>
  <c r="BN145" i="14"/>
  <c r="AS60" i="12"/>
  <c r="AE104" i="14"/>
  <c r="BD127" i="13"/>
  <c r="AS137" i="13"/>
  <c r="AH134" i="12"/>
  <c r="BO71" i="15"/>
  <c r="AE108" i="12"/>
  <c r="AK124" i="12"/>
  <c r="AW116" i="12"/>
  <c r="BK127" i="12"/>
  <c r="BR98" i="10"/>
  <c r="AT126" i="14"/>
  <c r="AL123" i="5"/>
  <c r="BR117" i="5"/>
  <c r="AN58" i="10"/>
  <c r="AJ88" i="5"/>
  <c r="AT58" i="15"/>
  <c r="AF80" i="12"/>
  <c r="BG76" i="12"/>
  <c r="AS152" i="13"/>
  <c r="AL121" i="15"/>
  <c r="BS128" i="10"/>
  <c r="BV91" i="10"/>
  <c r="AF107" i="13"/>
  <c r="BH129" i="13"/>
  <c r="BH109" i="5"/>
  <c r="AL128" i="15"/>
  <c r="BV57" i="14"/>
  <c r="BA61" i="13"/>
  <c r="BC57" i="12"/>
  <c r="BT152" i="5"/>
  <c r="BS143" i="5"/>
  <c r="AS153" i="12"/>
  <c r="AL59" i="12"/>
  <c r="AH120" i="14"/>
  <c r="BN150" i="12"/>
  <c r="AY112" i="15"/>
  <c r="BK145" i="5"/>
  <c r="BG99" i="10"/>
  <c r="AB107" i="12"/>
  <c r="AU87" i="12"/>
  <c r="AQ87" i="12"/>
  <c r="AH83" i="10"/>
  <c r="BT55" i="12"/>
  <c r="AL66" i="12"/>
  <c r="AY120" i="15"/>
  <c r="AE91" i="13"/>
  <c r="AC63" i="15"/>
  <c r="AW61" i="12"/>
  <c r="BB75" i="15"/>
  <c r="AF117" i="15"/>
  <c r="BE146" i="15"/>
  <c r="AI147" i="13"/>
  <c r="AB70" i="5"/>
  <c r="AV81" i="10"/>
  <c r="AK102" i="12"/>
  <c r="BO118" i="5"/>
  <c r="BV98" i="13"/>
  <c r="AL73" i="13"/>
  <c r="BU123" i="14"/>
  <c r="AH152" i="12"/>
  <c r="AH133" i="12"/>
  <c r="AX67" i="5"/>
  <c r="AC85" i="13"/>
  <c r="BF130" i="14"/>
  <c r="BF57" i="13"/>
  <c r="BV90" i="5"/>
  <c r="BI73" i="10"/>
  <c r="AG140" i="12"/>
  <c r="AC148" i="12"/>
  <c r="AQ58" i="15"/>
  <c r="BC147" i="10"/>
  <c r="BV135" i="13"/>
  <c r="AU85" i="15"/>
  <c r="AR146" i="13"/>
  <c r="AJ58" i="13"/>
  <c r="BS96" i="15"/>
  <c r="BF63" i="5"/>
  <c r="AN116" i="10"/>
  <c r="AT102" i="13"/>
  <c r="BO151" i="10"/>
  <c r="AW152" i="13"/>
  <c r="BK81" i="13"/>
  <c r="AG88" i="10"/>
  <c r="AB114" i="12"/>
  <c r="AJ126" i="14"/>
  <c r="AF119" i="13"/>
  <c r="AT134" i="15"/>
  <c r="BK89" i="10"/>
  <c r="BN94" i="13"/>
  <c r="BF113" i="15"/>
  <c r="AY119" i="12"/>
  <c r="BR125" i="13"/>
  <c r="AR127" i="10"/>
  <c r="AY128" i="10"/>
  <c r="BC112" i="12"/>
  <c r="AS150" i="12"/>
  <c r="AF101" i="10"/>
  <c r="BR92" i="14"/>
  <c r="BK143" i="15"/>
  <c r="BJ72" i="10"/>
  <c r="BD109" i="14"/>
  <c r="AM63" i="13"/>
  <c r="BR77" i="15"/>
  <c r="AK72" i="5"/>
  <c r="AN64" i="15"/>
  <c r="AY133" i="15"/>
  <c r="AR105" i="13"/>
  <c r="AG143" i="14"/>
  <c r="AX78" i="13"/>
  <c r="BB115" i="10"/>
  <c r="AQ132" i="15"/>
  <c r="BC105" i="15"/>
  <c r="BT146" i="14"/>
  <c r="BD101" i="13"/>
  <c r="AS76" i="15"/>
  <c r="BC125" i="15"/>
  <c r="AQ108" i="12"/>
  <c r="BT104" i="13"/>
  <c r="AZ153" i="10"/>
  <c r="AG70" i="5"/>
  <c r="AZ129" i="12"/>
  <c r="BI61" i="10"/>
  <c r="AN74" i="13"/>
  <c r="AX86" i="10"/>
  <c r="AV145" i="15"/>
  <c r="BD135" i="15"/>
  <c r="AL147" i="13"/>
  <c r="BD64" i="5"/>
  <c r="BJ75" i="10"/>
  <c r="BC129" i="10"/>
  <c r="AO90" i="12"/>
  <c r="BJ150" i="5"/>
  <c r="AW95" i="5"/>
  <c r="AE130" i="5"/>
  <c r="BB88" i="13"/>
  <c r="BN152" i="10"/>
  <c r="BP90" i="5"/>
  <c r="BD70" i="10"/>
  <c r="BB142" i="5"/>
  <c r="BQ112" i="5"/>
  <c r="BO95" i="5"/>
  <c r="AH134" i="10"/>
  <c r="BF127" i="15"/>
  <c r="BV93" i="15"/>
  <c r="BF118" i="13"/>
  <c r="AS138" i="10"/>
  <c r="AU109" i="15"/>
  <c r="BE98" i="14"/>
  <c r="BJ131" i="15"/>
  <c r="AR79" i="10"/>
  <c r="BC145" i="15"/>
  <c r="AF81" i="12"/>
  <c r="BC131" i="5"/>
  <c r="BT56" i="12"/>
  <c r="BD95" i="14"/>
  <c r="BM67" i="13"/>
  <c r="BH132" i="10"/>
  <c r="AQ57" i="10"/>
  <c r="BA133" i="15"/>
  <c r="AW57" i="14"/>
  <c r="AU121" i="13"/>
  <c r="AR101" i="10"/>
  <c r="AR120" i="14"/>
  <c r="BL71" i="14"/>
  <c r="BP125" i="5"/>
  <c r="AH91" i="5"/>
  <c r="AO85" i="13"/>
  <c r="BQ117" i="14"/>
  <c r="AW101" i="15"/>
  <c r="BL92" i="14"/>
  <c r="BO62" i="13"/>
  <c r="AP102" i="13"/>
  <c r="AE80" i="13"/>
  <c r="AH68" i="5"/>
  <c r="AP135" i="13"/>
  <c r="BV69" i="14"/>
  <c r="BK83" i="14"/>
  <c r="BE82" i="12"/>
  <c r="BR130" i="5"/>
  <c r="BN61" i="12"/>
  <c r="AE93" i="15"/>
  <c r="BD59" i="15"/>
  <c r="AW100" i="5"/>
  <c r="AS82" i="13"/>
  <c r="AR102" i="5"/>
  <c r="BU86" i="14"/>
  <c r="BL137" i="15"/>
  <c r="BS90" i="12"/>
  <c r="BL94" i="5"/>
  <c r="BS70" i="14"/>
  <c r="AC130" i="10"/>
  <c r="AX72" i="15"/>
  <c r="AY72" i="13"/>
  <c r="AC57" i="15"/>
  <c r="AT75" i="15"/>
  <c r="BJ141" i="14"/>
  <c r="AH120" i="13"/>
  <c r="BV145" i="13"/>
  <c r="BC55" i="12"/>
  <c r="BG143" i="12"/>
  <c r="AB88" i="12"/>
  <c r="BT143" i="15"/>
  <c r="AI132" i="10"/>
  <c r="BC99" i="10"/>
  <c r="AW111" i="14"/>
  <c r="AS111" i="13"/>
  <c r="AW105" i="10"/>
  <c r="AM142" i="14"/>
  <c r="BJ125" i="12"/>
  <c r="BN117" i="5"/>
  <c r="AC58" i="15"/>
  <c r="AG129" i="15"/>
  <c r="BT83" i="15"/>
  <c r="AR140" i="5"/>
  <c r="AO112" i="10"/>
  <c r="AN128" i="12"/>
  <c r="AK89" i="15"/>
  <c r="AO142" i="14"/>
  <c r="BH113" i="5"/>
  <c r="AF82" i="10"/>
  <c r="AT62" i="12"/>
  <c r="AW111" i="10"/>
  <c r="BK127" i="5"/>
  <c r="AZ127" i="15"/>
  <c r="AU142" i="5"/>
  <c r="BF103" i="15"/>
  <c r="BI109" i="12"/>
  <c r="AU98" i="5"/>
  <c r="AY120" i="5"/>
  <c r="AU76" i="13"/>
  <c r="AG116" i="10"/>
  <c r="AY148" i="12"/>
  <c r="BK69" i="14"/>
  <c r="AB110" i="10"/>
  <c r="AU138" i="10"/>
  <c r="BU145" i="12"/>
  <c r="BB147" i="13"/>
  <c r="AH102" i="12"/>
  <c r="AM103" i="10"/>
  <c r="BB118" i="14"/>
  <c r="AD123" i="14"/>
  <c r="AO82" i="14"/>
  <c r="BC110" i="5"/>
  <c r="AX81" i="14"/>
  <c r="BO104" i="13"/>
  <c r="BR68" i="5"/>
  <c r="AS92" i="14"/>
  <c r="AM71" i="5"/>
  <c r="BH69" i="15"/>
  <c r="AB121" i="14"/>
  <c r="AN84" i="15"/>
  <c r="AV115" i="12"/>
  <c r="BA94" i="12"/>
  <c r="BK104" i="13"/>
  <c r="BO141" i="12"/>
  <c r="BP90" i="13"/>
  <c r="AS135" i="12"/>
  <c r="AY105" i="10"/>
  <c r="BB119" i="15"/>
  <c r="AJ88" i="12"/>
  <c r="BR148" i="12"/>
  <c r="AF150" i="13"/>
  <c r="BO101" i="5"/>
  <c r="BS76" i="13"/>
  <c r="BL129" i="5"/>
  <c r="AW81" i="15"/>
  <c r="AM87" i="13"/>
  <c r="BF94" i="14"/>
  <c r="BO148" i="12"/>
  <c r="AV67" i="14"/>
  <c r="AT104" i="10"/>
  <c r="BL138" i="12"/>
  <c r="BB66" i="5"/>
  <c r="AT110" i="14"/>
  <c r="AS85" i="13"/>
  <c r="AS63" i="15"/>
  <c r="BH150" i="5"/>
  <c r="BU67" i="14"/>
  <c r="AS63" i="10"/>
  <c r="BF146" i="5"/>
  <c r="AL115" i="12"/>
  <c r="AG110" i="14"/>
  <c r="AD61" i="10"/>
  <c r="AF146" i="5"/>
  <c r="AD123" i="12"/>
  <c r="BM93" i="13"/>
  <c r="AT118" i="12"/>
  <c r="BB131" i="12"/>
  <c r="AZ93" i="15"/>
  <c r="BB91" i="13"/>
  <c r="AG147" i="5"/>
  <c r="AW98" i="15"/>
  <c r="AL145" i="13"/>
  <c r="BF152" i="14"/>
  <c r="AY129" i="12"/>
  <c r="AN145" i="5"/>
  <c r="AS101" i="10"/>
  <c r="BE121" i="5"/>
  <c r="BT60" i="13"/>
  <c r="AU98" i="14"/>
  <c r="BB75" i="13"/>
  <c r="AV91" i="14"/>
  <c r="AP59" i="15"/>
  <c r="AW80" i="5"/>
  <c r="AD127" i="15"/>
  <c r="AM86" i="5"/>
  <c r="BA69" i="14"/>
  <c r="BR123" i="12"/>
  <c r="AO129" i="10"/>
  <c r="AI147" i="5"/>
  <c r="BU150" i="5"/>
  <c r="AW104" i="15"/>
  <c r="AO114" i="10"/>
  <c r="AG100" i="10"/>
  <c r="BC93" i="10"/>
  <c r="BF150" i="15"/>
  <c r="BA131" i="14"/>
  <c r="BQ56" i="10"/>
  <c r="BF149" i="13"/>
  <c r="AB57" i="14"/>
  <c r="AY102" i="10"/>
  <c r="BP87" i="13"/>
  <c r="AM94" i="10"/>
  <c r="BG58" i="14"/>
  <c r="BU131" i="5"/>
  <c r="AT99" i="13"/>
  <c r="BV140" i="13"/>
  <c r="AM88" i="5"/>
  <c r="BF99" i="14"/>
  <c r="AB117" i="13"/>
  <c r="BR110" i="13"/>
  <c r="BF113" i="14"/>
  <c r="BC127" i="15"/>
  <c r="BJ55" i="5"/>
  <c r="AG144" i="15"/>
  <c r="AL68" i="14"/>
  <c r="BR89" i="5"/>
  <c r="AU86" i="12"/>
  <c r="BS94" i="13"/>
  <c r="AT149" i="10"/>
  <c r="AH115" i="15"/>
  <c r="AN109" i="14"/>
  <c r="AX82" i="5"/>
  <c r="BU92" i="5"/>
  <c r="BS140" i="5"/>
  <c r="AF123" i="12"/>
  <c r="AB105" i="12"/>
  <c r="BC111" i="13"/>
  <c r="AF56" i="5"/>
  <c r="AV76" i="15"/>
  <c r="BT101" i="10"/>
  <c r="AK57" i="14"/>
  <c r="AN101" i="15"/>
  <c r="BH125" i="5"/>
  <c r="AE128" i="15"/>
  <c r="BN146" i="14"/>
  <c r="AQ122" i="15"/>
  <c r="AH153" i="14"/>
  <c r="AJ90" i="12"/>
  <c r="AJ78" i="13"/>
  <c r="BD119" i="10"/>
  <c r="BA78" i="10"/>
  <c r="AL95" i="10"/>
  <c r="BC89" i="5"/>
  <c r="AQ55" i="15"/>
  <c r="BS108" i="12"/>
  <c r="BS89" i="5"/>
  <c r="AU103" i="13"/>
  <c r="BK68" i="14"/>
  <c r="BS131" i="15"/>
  <c r="AD84" i="12"/>
  <c r="AI90" i="15"/>
  <c r="AJ60" i="12"/>
  <c r="AL61" i="5"/>
  <c r="BS104" i="12"/>
  <c r="BI152" i="5"/>
  <c r="AU78" i="10"/>
  <c r="AX133" i="13"/>
  <c r="BJ143" i="5"/>
  <c r="AY98" i="12"/>
  <c r="BS150" i="12"/>
  <c r="AT119" i="12"/>
  <c r="AK75" i="14"/>
  <c r="BS95" i="15"/>
  <c r="BI96" i="12"/>
  <c r="AI98" i="5"/>
  <c r="AJ136" i="13"/>
  <c r="BT152" i="15"/>
  <c r="BB109" i="14"/>
  <c r="BE74" i="12"/>
  <c r="BN83" i="14"/>
  <c r="AD62" i="15"/>
  <c r="BS74" i="5"/>
  <c r="AT121" i="10"/>
  <c r="BK102" i="12"/>
  <c r="AS68" i="10"/>
  <c r="AD70" i="13"/>
  <c r="AH130" i="13"/>
  <c r="AR148" i="10"/>
  <c r="BP68" i="15"/>
  <c r="BS71" i="5"/>
  <c r="AV142" i="12"/>
  <c r="AE77" i="5"/>
  <c r="AH122" i="15"/>
  <c r="AV66" i="5"/>
  <c r="BC134" i="15"/>
  <c r="BA77" i="13"/>
  <c r="AE93" i="13"/>
  <c r="BD96" i="10"/>
  <c r="AP109" i="5"/>
  <c r="BI85" i="15"/>
  <c r="AR153" i="14"/>
  <c r="BS153" i="5"/>
  <c r="BV134" i="14"/>
  <c r="BQ100" i="15"/>
  <c r="AE122" i="5"/>
  <c r="AJ82" i="14"/>
  <c r="BO147" i="10"/>
  <c r="AM58" i="5"/>
  <c r="AI101" i="15"/>
  <c r="AS128" i="12"/>
  <c r="BG106" i="15"/>
  <c r="AJ102" i="12"/>
  <c r="AO134" i="10"/>
  <c r="BQ96" i="13"/>
  <c r="BP124" i="13"/>
  <c r="AP106" i="12"/>
  <c r="BI91" i="14"/>
  <c r="BN107" i="13"/>
  <c r="BS146" i="10"/>
  <c r="BT147" i="10"/>
  <c r="AI152" i="15"/>
  <c r="AT114" i="10"/>
  <c r="AJ73" i="10"/>
  <c r="BG144" i="14"/>
  <c r="BC98" i="5"/>
  <c r="BA122" i="10"/>
  <c r="AO113" i="14"/>
  <c r="BM111" i="13"/>
  <c r="BN90" i="14"/>
  <c r="BB109" i="15"/>
  <c r="BU147" i="13"/>
  <c r="BE119" i="13"/>
  <c r="AG109" i="13"/>
  <c r="BG121" i="13"/>
  <c r="AX94" i="10"/>
  <c r="AZ59" i="5"/>
  <c r="AO88" i="14"/>
  <c r="BL149" i="15"/>
  <c r="AN131" i="10"/>
  <c r="AP60" i="5"/>
  <c r="BL147" i="5"/>
  <c r="AR83" i="12"/>
  <c r="BC114" i="15"/>
  <c r="AF139" i="10"/>
  <c r="AQ111" i="5"/>
  <c r="BL72" i="5"/>
  <c r="AM133" i="5"/>
  <c r="BV74" i="14"/>
  <c r="AL116" i="10"/>
  <c r="AG85" i="10"/>
  <c r="BB116" i="5"/>
  <c r="AE87" i="15"/>
  <c r="BV146" i="15"/>
  <c r="AC141" i="10"/>
  <c r="BE135" i="15"/>
  <c r="AP116" i="10"/>
  <c r="BQ123" i="15"/>
  <c r="BA148" i="5"/>
  <c r="AS78" i="14"/>
  <c r="BM72" i="12"/>
  <c r="AW60" i="14"/>
  <c r="BD77" i="12"/>
  <c r="AS93" i="12"/>
  <c r="BG116" i="10"/>
  <c r="BA93" i="12"/>
  <c r="AE79" i="5"/>
  <c r="BD100" i="13"/>
  <c r="BL127" i="12"/>
  <c r="BB96" i="15"/>
  <c r="AL84" i="5"/>
  <c r="AW124" i="10"/>
  <c r="AC127" i="13"/>
  <c r="BS71" i="10"/>
  <c r="BC132" i="10"/>
  <c r="AI152" i="13"/>
  <c r="BI65" i="14"/>
  <c r="AK148" i="14"/>
  <c r="BJ115" i="14"/>
  <c r="BV77" i="5"/>
  <c r="BU111" i="5"/>
  <c r="AH125" i="10"/>
  <c r="BO113" i="5"/>
  <c r="AZ120" i="10"/>
  <c r="BL63" i="13"/>
  <c r="BK91" i="12"/>
  <c r="BP85" i="12"/>
  <c r="AU100" i="5"/>
  <c r="BQ130" i="15"/>
  <c r="BS152" i="12"/>
  <c r="BR93" i="12"/>
  <c r="BF103" i="14"/>
  <c r="BO114" i="15"/>
  <c r="AV134" i="15"/>
  <c r="AV74" i="14"/>
  <c r="BS116" i="13"/>
  <c r="AO72" i="5"/>
  <c r="AR129" i="15"/>
  <c r="BI97" i="5"/>
  <c r="AZ70" i="14"/>
  <c r="AD154" i="5"/>
  <c r="BU62" i="5"/>
  <c r="AK96" i="14"/>
  <c r="AP96" i="10"/>
  <c r="AE123" i="14"/>
  <c r="AJ95" i="12"/>
  <c r="BG64" i="5"/>
  <c r="AB126" i="14"/>
  <c r="AS141" i="13"/>
  <c r="AS125" i="15"/>
  <c r="BJ112" i="10"/>
  <c r="AQ77" i="10"/>
  <c r="BS106" i="15"/>
  <c r="BV83" i="15"/>
  <c r="AQ75" i="14"/>
  <c r="AB126" i="10"/>
  <c r="BB104" i="12"/>
  <c r="AE80" i="14"/>
  <c r="BQ139" i="12"/>
  <c r="BF106" i="12"/>
  <c r="BF90" i="10"/>
  <c r="AV101" i="14"/>
  <c r="BU95" i="15"/>
  <c r="BJ68" i="5"/>
  <c r="BP128" i="13"/>
  <c r="AX63" i="5"/>
  <c r="BT154" i="5"/>
  <c r="BH72" i="15"/>
  <c r="BH143" i="14"/>
  <c r="BB68" i="15"/>
  <c r="BR60" i="5"/>
  <c r="AQ99" i="12"/>
  <c r="BT140" i="13"/>
  <c r="BA73" i="5"/>
  <c r="AY73" i="10"/>
  <c r="BD56" i="15"/>
  <c r="AI78" i="14"/>
  <c r="AX140" i="13"/>
  <c r="AJ138" i="10"/>
  <c r="BR139" i="14"/>
  <c r="BM119" i="12"/>
  <c r="AI135" i="15"/>
  <c r="AK64" i="14"/>
  <c r="AN100" i="14"/>
  <c r="AG90" i="14"/>
  <c r="BF88" i="12"/>
  <c r="BP116" i="14"/>
  <c r="AL115" i="5"/>
  <c r="BQ103" i="12"/>
  <c r="BD78" i="13"/>
  <c r="BI66" i="13"/>
  <c r="BC138" i="15"/>
  <c r="BE89" i="10"/>
  <c r="AG105" i="13"/>
  <c r="AI117" i="5"/>
  <c r="AL146" i="14"/>
  <c r="AV98" i="13"/>
  <c r="AP75" i="13"/>
  <c r="BD119" i="15"/>
  <c r="BO98" i="14"/>
  <c r="AV98" i="12"/>
  <c r="BQ136" i="13"/>
  <c r="BC77" i="14"/>
  <c r="AH140" i="10"/>
  <c r="AW141" i="15"/>
  <c r="BM87" i="15"/>
  <c r="BM87" i="14"/>
  <c r="AY65" i="10"/>
  <c r="AV62" i="5"/>
  <c r="BO130" i="15"/>
  <c r="AX116" i="10"/>
  <c r="BJ99" i="14"/>
  <c r="AG99" i="13"/>
  <c r="BS140" i="13"/>
  <c r="AU94" i="14"/>
  <c r="AP94" i="14"/>
  <c r="AP93" i="14"/>
  <c r="AZ76" i="12"/>
  <c r="AB95" i="15"/>
  <c r="AY107" i="14"/>
  <c r="BA116" i="5"/>
  <c r="AH142" i="5"/>
  <c r="AU113" i="10"/>
  <c r="BU146" i="10"/>
  <c r="BR103" i="15"/>
  <c r="AK88" i="10"/>
  <c r="AU140" i="5"/>
  <c r="AO86" i="12"/>
  <c r="AE86" i="12"/>
  <c r="AB134" i="5"/>
  <c r="AQ70" i="14"/>
  <c r="BV80" i="15"/>
  <c r="AI90" i="12"/>
  <c r="AL134" i="15"/>
  <c r="BK66" i="10"/>
  <c r="BD61" i="5"/>
  <c r="BM118" i="15"/>
  <c r="AO109" i="12"/>
  <c r="BF147" i="15"/>
  <c r="BO106" i="12"/>
  <c r="BO97" i="13"/>
  <c r="AE154" i="12"/>
  <c r="BF56" i="5"/>
  <c r="BO63" i="15"/>
  <c r="BT58" i="15"/>
  <c r="AQ119" i="13"/>
  <c r="BA57" i="12"/>
  <c r="AH113" i="15"/>
  <c r="BC150" i="12"/>
  <c r="BD101" i="14"/>
  <c r="AV75" i="5"/>
  <c r="AB101" i="15"/>
  <c r="BE95" i="10"/>
  <c r="AY123" i="10"/>
  <c r="BQ78" i="12"/>
  <c r="BA74" i="5"/>
  <c r="BD152" i="13"/>
  <c r="BP137" i="5"/>
  <c r="BA89" i="15"/>
  <c r="BT69" i="15"/>
  <c r="AE69" i="15"/>
  <c r="BQ88" i="5"/>
  <c r="AC150" i="12"/>
  <c r="AB67" i="14"/>
  <c r="AU133" i="13"/>
  <c r="BD145" i="13"/>
  <c r="BO84" i="10"/>
  <c r="AO65" i="5"/>
  <c r="AS144" i="10"/>
  <c r="AP80" i="15"/>
  <c r="AI98" i="14"/>
  <c r="AT137" i="14"/>
  <c r="AY75" i="14"/>
  <c r="BK119" i="15"/>
  <c r="AN67" i="15"/>
  <c r="BM76" i="5"/>
  <c r="BV136" i="13"/>
  <c r="BD70" i="12"/>
  <c r="BI85" i="10"/>
  <c r="BK148" i="15"/>
  <c r="AO153" i="14"/>
  <c r="BI64" i="14"/>
  <c r="BM121" i="12"/>
  <c r="AG89" i="14"/>
  <c r="BS125" i="5"/>
  <c r="AN147" i="14"/>
  <c r="AR111" i="13"/>
  <c r="AJ136" i="5"/>
  <c r="AQ139" i="5"/>
  <c r="BU78" i="12"/>
  <c r="AC130" i="13"/>
  <c r="AQ79" i="5"/>
  <c r="AC135" i="14"/>
  <c r="AD65" i="5"/>
  <c r="BA151" i="15"/>
  <c r="BC134" i="13"/>
  <c r="AG89" i="5"/>
  <c r="AJ122" i="14"/>
  <c r="BR153" i="12"/>
  <c r="BI88" i="15"/>
  <c r="AR100" i="13"/>
  <c r="BL145" i="5"/>
  <c r="AX122" i="14"/>
  <c r="BD76" i="13"/>
  <c r="BA127" i="12"/>
  <c r="BC98" i="14"/>
  <c r="BK56" i="10"/>
  <c r="BL137" i="13"/>
  <c r="AI146" i="14"/>
  <c r="BB64" i="10"/>
  <c r="AX141" i="14"/>
  <c r="BB56" i="14"/>
  <c r="BQ153" i="10"/>
  <c r="BT56" i="13"/>
  <c r="AN82" i="12"/>
  <c r="BC132" i="12"/>
  <c r="BA146" i="12"/>
  <c r="AL78" i="12"/>
  <c r="BU79" i="12"/>
  <c r="AO86" i="15"/>
  <c r="AG112" i="15"/>
  <c r="AS123" i="13"/>
  <c r="AC154" i="15"/>
  <c r="BB71" i="13"/>
  <c r="AB87" i="15"/>
  <c r="AN55" i="13"/>
  <c r="BT91" i="14"/>
  <c r="AQ78" i="5"/>
  <c r="AJ144" i="12"/>
  <c r="AS120" i="15"/>
  <c r="BD126" i="15"/>
  <c r="BL130" i="5"/>
  <c r="AG61" i="12"/>
  <c r="AD151" i="13"/>
  <c r="AP99" i="15"/>
  <c r="BR94" i="13"/>
  <c r="AQ148" i="10"/>
  <c r="BT66" i="14"/>
  <c r="BT87" i="5"/>
  <c r="BE129" i="5"/>
  <c r="BI109" i="14"/>
  <c r="AG97" i="14"/>
  <c r="BU152" i="15"/>
  <c r="AI84" i="13"/>
  <c r="AH154" i="13"/>
  <c r="BS142" i="14"/>
  <c r="AR147" i="14"/>
  <c r="AO77" i="5"/>
  <c r="AD139" i="13"/>
  <c r="BU131" i="13"/>
  <c r="BL66" i="10"/>
  <c r="AH150" i="14"/>
  <c r="BT70" i="12"/>
  <c r="BV103" i="15"/>
  <c r="BI147" i="15"/>
  <c r="AM63" i="12"/>
  <c r="BM116" i="15"/>
  <c r="AR148" i="13"/>
  <c r="AO136" i="13"/>
  <c r="BT117" i="14"/>
  <c r="AL117" i="12"/>
  <c r="AQ89" i="12"/>
  <c r="AC94" i="12"/>
  <c r="AZ103" i="5"/>
  <c r="BD109" i="15"/>
  <c r="AG154" i="5"/>
  <c r="BN90" i="10"/>
  <c r="AJ90" i="13"/>
  <c r="BQ154" i="12"/>
  <c r="AO103" i="10"/>
  <c r="BH69" i="5"/>
  <c r="BU134" i="13"/>
  <c r="BA115" i="13"/>
  <c r="AY149" i="10"/>
  <c r="AS144" i="12"/>
  <c r="BB101" i="15"/>
  <c r="BJ139" i="10"/>
  <c r="BG154" i="14"/>
  <c r="BI119" i="12"/>
  <c r="BN61" i="10"/>
  <c r="BL115" i="13"/>
  <c r="BO145" i="12"/>
  <c r="AQ142" i="5"/>
  <c r="AG120" i="12"/>
  <c r="BP76" i="14"/>
  <c r="BN151" i="5"/>
  <c r="BK137" i="10"/>
  <c r="BT122" i="10"/>
  <c r="BD150" i="12"/>
  <c r="AG90" i="15"/>
  <c r="AG75" i="14"/>
  <c r="BN56" i="12"/>
  <c r="AF57" i="14"/>
  <c r="BU119" i="12"/>
  <c r="AQ151" i="5"/>
  <c r="AK109" i="10"/>
  <c r="AH154" i="15"/>
  <c r="BK96" i="15"/>
  <c r="AB139" i="14"/>
  <c r="BQ82" i="15"/>
  <c r="BV90" i="10"/>
  <c r="AC77" i="12"/>
  <c r="AD60" i="5"/>
  <c r="AP124" i="10"/>
  <c r="BM88" i="10"/>
  <c r="BD76" i="12"/>
  <c r="BG152" i="13"/>
  <c r="BU121" i="15"/>
  <c r="BI139" i="10"/>
  <c r="AV62" i="14"/>
  <c r="AB85" i="15"/>
  <c r="BS57" i="12"/>
  <c r="BR138" i="5"/>
  <c r="AK102" i="14"/>
  <c r="BS111" i="5"/>
  <c r="BD151" i="5"/>
  <c r="AQ82" i="13"/>
  <c r="AD109" i="5"/>
  <c r="AX126" i="12"/>
  <c r="BS103" i="13"/>
  <c r="BP71" i="13"/>
  <c r="AF98" i="15"/>
  <c r="BD74" i="13"/>
  <c r="BR102" i="14"/>
  <c r="AE121" i="5"/>
  <c r="BE137" i="13"/>
  <c r="BM80" i="12"/>
  <c r="AG115" i="14"/>
  <c r="AP101" i="10"/>
  <c r="AP148" i="10"/>
  <c r="AN55" i="10"/>
  <c r="BU116" i="12"/>
  <c r="BA154" i="14"/>
  <c r="BC68" i="15"/>
  <c r="BB135" i="14"/>
  <c r="AC103" i="15"/>
  <c r="AY98" i="10"/>
  <c r="AC88" i="12"/>
  <c r="BB73" i="13"/>
  <c r="AT139" i="14"/>
  <c r="BL68" i="10"/>
  <c r="BH70" i="15"/>
  <c r="BQ153" i="15"/>
  <c r="BU126" i="14"/>
  <c r="BI60" i="14"/>
  <c r="BV121" i="10"/>
  <c r="BL144" i="10"/>
  <c r="AT63" i="5"/>
  <c r="AY89" i="13"/>
  <c r="AO100" i="12"/>
  <c r="BA143" i="14"/>
  <c r="BN77" i="10"/>
  <c r="BK108" i="13"/>
  <c r="AJ94" i="15"/>
  <c r="AO81" i="13"/>
  <c r="BS148" i="14"/>
  <c r="BL56" i="15"/>
  <c r="BF62" i="14"/>
  <c r="AH144" i="15"/>
  <c r="BA68" i="12"/>
  <c r="AX58" i="10"/>
  <c r="AC81" i="15"/>
  <c r="BN84" i="13"/>
  <c r="AB146" i="15"/>
  <c r="BU153" i="15"/>
  <c r="AW112" i="13"/>
  <c r="BC118" i="13"/>
  <c r="BC129" i="12"/>
  <c r="BS151" i="15"/>
  <c r="BS74" i="12"/>
  <c r="BP106" i="14"/>
  <c r="AE86" i="13"/>
  <c r="AM68" i="12"/>
  <c r="AW122" i="14"/>
  <c r="AS124" i="10"/>
  <c r="BV55" i="10"/>
  <c r="BT70" i="15"/>
  <c r="AO70" i="12"/>
  <c r="AX129" i="13"/>
  <c r="AM119" i="13"/>
  <c r="BF107" i="14"/>
  <c r="AU129" i="15"/>
  <c r="BP126" i="12"/>
  <c r="BJ124" i="14"/>
  <c r="AK101" i="12"/>
  <c r="BG132" i="10"/>
  <c r="BL103" i="10"/>
  <c r="BV131" i="13"/>
  <c r="AG66" i="10"/>
  <c r="AJ125" i="14"/>
  <c r="AP129" i="14"/>
  <c r="AM65" i="10"/>
  <c r="AP96" i="15"/>
  <c r="BF124" i="13"/>
  <c r="AC59" i="15"/>
  <c r="BA129" i="5"/>
  <c r="AO63" i="14"/>
  <c r="BH93" i="10"/>
  <c r="AK99" i="15"/>
  <c r="BJ60" i="5"/>
  <c r="BN141" i="5"/>
  <c r="BV83" i="14"/>
  <c r="AF73" i="10"/>
  <c r="AG81" i="5"/>
  <c r="BR104" i="12"/>
  <c r="BO114" i="5"/>
  <c r="AG88" i="12"/>
  <c r="BN121" i="12"/>
  <c r="AW81" i="13"/>
  <c r="AD142" i="15"/>
  <c r="AB138" i="12"/>
  <c r="AS147" i="13"/>
  <c r="AB143" i="13"/>
  <c r="BD109" i="12"/>
  <c r="AD129" i="12"/>
  <c r="AB91" i="5"/>
  <c r="BN58" i="14"/>
  <c r="BH90" i="5"/>
  <c r="BO119" i="13"/>
  <c r="BR87" i="5"/>
  <c r="AV66" i="15"/>
  <c r="BP55" i="15"/>
  <c r="AP110" i="15"/>
  <c r="AZ139" i="14"/>
  <c r="AX104" i="13"/>
  <c r="AK109" i="14"/>
  <c r="AW152" i="15"/>
  <c r="AZ81" i="10"/>
  <c r="BE112" i="15"/>
  <c r="BG120" i="10"/>
  <c r="BH128" i="10"/>
  <c r="BD73" i="5"/>
  <c r="AT66" i="14"/>
  <c r="BB147" i="12"/>
  <c r="AG73" i="14"/>
  <c r="BE73" i="10"/>
  <c r="BU102" i="15"/>
  <c r="BG88" i="10"/>
  <c r="AF126" i="13"/>
  <c r="BM86" i="13"/>
  <c r="AI98" i="10"/>
  <c r="BI85" i="13"/>
  <c r="BJ145" i="13"/>
  <c r="BU61" i="12"/>
  <c r="AO77" i="10"/>
  <c r="AI119" i="13"/>
  <c r="BG118" i="13"/>
  <c r="AQ83" i="5"/>
  <c r="AJ139" i="13"/>
  <c r="BU147" i="15"/>
  <c r="AL93" i="10"/>
  <c r="BL117" i="12"/>
  <c r="AQ149" i="14"/>
  <c r="AZ71" i="5"/>
  <c r="BS84" i="14"/>
  <c r="BC115" i="14"/>
  <c r="BJ63" i="10"/>
  <c r="AY141" i="13"/>
  <c r="BO145" i="13"/>
  <c r="AC102" i="5"/>
  <c r="AI133" i="15"/>
  <c r="AR122" i="14"/>
  <c r="AU137" i="13"/>
  <c r="AM119" i="12"/>
  <c r="AQ104" i="13"/>
  <c r="BG134" i="13"/>
  <c r="BR70" i="5"/>
  <c r="BK148" i="5"/>
  <c r="BK154" i="14"/>
  <c r="AC136" i="14"/>
  <c r="AF140" i="12"/>
  <c r="BE152" i="15"/>
  <c r="AH66" i="12"/>
  <c r="AO81" i="14"/>
  <c r="AU148" i="10"/>
  <c r="BC130" i="14"/>
  <c r="AE97" i="15"/>
  <c r="AW138" i="12"/>
  <c r="BE58" i="12"/>
  <c r="AQ80" i="13"/>
  <c r="BU126" i="13"/>
  <c r="AZ141" i="14"/>
  <c r="AL154" i="14"/>
  <c r="AC80" i="14"/>
  <c r="AQ80" i="12"/>
  <c r="AG153" i="10"/>
  <c r="BU101" i="10"/>
  <c r="AS64" i="15"/>
  <c r="AX146" i="5"/>
  <c r="AX117" i="10"/>
  <c r="BM74" i="13"/>
  <c r="BT121" i="13"/>
  <c r="BD134" i="10"/>
  <c r="BP80" i="14"/>
  <c r="BU138" i="12"/>
  <c r="BL81" i="13"/>
  <c r="AU127" i="15"/>
  <c r="BF131" i="12"/>
  <c r="AK100" i="12"/>
  <c r="BB146" i="12"/>
  <c r="BN78" i="13"/>
  <c r="BR96" i="10"/>
  <c r="AU64" i="12"/>
  <c r="BE143" i="13"/>
  <c r="BD132" i="15"/>
  <c r="BK71" i="5"/>
  <c r="AT140" i="13"/>
  <c r="AE82" i="10"/>
  <c r="BJ122" i="14"/>
  <c r="BP144" i="10"/>
  <c r="AH114" i="15"/>
  <c r="BP61" i="14"/>
  <c r="BS111" i="10"/>
  <c r="AZ122" i="15"/>
  <c r="BM114" i="14"/>
  <c r="AJ142" i="12"/>
  <c r="BN87" i="14"/>
  <c r="AD124" i="10"/>
  <c r="BB70" i="12"/>
  <c r="AS79" i="13"/>
  <c r="BI130" i="13"/>
  <c r="BK138" i="15"/>
  <c r="AX113" i="15"/>
  <c r="AD115" i="5"/>
  <c r="AK93" i="15"/>
  <c r="AO124" i="15"/>
  <c r="AB86" i="5"/>
  <c r="BO90" i="5"/>
  <c r="BB105" i="10"/>
  <c r="BL84" i="14"/>
  <c r="AD149" i="12"/>
  <c r="BS97" i="5"/>
  <c r="AJ128" i="14"/>
  <c r="AD65" i="14"/>
  <c r="AV76" i="12"/>
  <c r="BD152" i="15"/>
  <c r="AM62" i="14"/>
  <c r="AD66" i="12"/>
  <c r="BF72" i="10"/>
  <c r="BK108" i="5"/>
  <c r="AV94" i="13"/>
  <c r="BB126" i="5"/>
  <c r="BV104" i="12"/>
  <c r="AG114" i="15"/>
  <c r="AF137" i="10"/>
  <c r="AU94" i="10"/>
  <c r="AP77" i="5"/>
  <c r="AG94" i="5"/>
  <c r="BP154" i="12"/>
  <c r="BI117" i="15"/>
  <c r="BP72" i="5"/>
  <c r="AZ62" i="13"/>
  <c r="AC149" i="13"/>
  <c r="AM131" i="14"/>
  <c r="AR134" i="15"/>
  <c r="AW72" i="5"/>
  <c r="BV61" i="10"/>
  <c r="BJ81" i="12"/>
  <c r="AU111" i="5"/>
  <c r="AK115" i="10"/>
  <c r="AE80" i="12"/>
  <c r="AC91" i="10"/>
  <c r="BI120" i="15"/>
  <c r="BK86" i="14"/>
  <c r="AV92" i="5"/>
  <c r="BO80" i="14"/>
  <c r="BG103" i="13"/>
  <c r="BJ92" i="5"/>
  <c r="BK73" i="5"/>
  <c r="BN92" i="14"/>
  <c r="AJ106" i="13"/>
  <c r="BJ131" i="13"/>
  <c r="BD94" i="12"/>
  <c r="BK148" i="14"/>
  <c r="AX63" i="12"/>
  <c r="BR108" i="10"/>
  <c r="BE59" i="5"/>
  <c r="BG71" i="10"/>
  <c r="BV72" i="15"/>
  <c r="BU151" i="15"/>
  <c r="AM130" i="15"/>
  <c r="BN126" i="15"/>
  <c r="BO133" i="12"/>
  <c r="AZ124" i="12"/>
  <c r="AB73" i="14"/>
  <c r="BJ106" i="5"/>
  <c r="BO104" i="12"/>
  <c r="BI75" i="14"/>
  <c r="AQ143" i="15"/>
  <c r="BC71" i="13"/>
  <c r="BH71" i="15"/>
  <c r="AN97" i="10"/>
  <c r="AF131" i="13"/>
  <c r="BH147" i="14"/>
  <c r="AH103" i="12"/>
  <c r="BO141" i="5"/>
  <c r="BB67" i="15"/>
  <c r="AT145" i="13"/>
  <c r="AH131" i="13"/>
  <c r="BV120" i="12"/>
  <c r="BF137" i="14"/>
  <c r="BI114" i="10"/>
  <c r="BK113" i="10"/>
  <c r="AL137" i="13"/>
  <c r="AS115" i="14"/>
  <c r="AK75" i="12"/>
  <c r="AP139" i="10"/>
  <c r="BI150" i="10"/>
  <c r="AP106" i="5"/>
  <c r="BN102" i="5"/>
  <c r="BF73" i="12"/>
  <c r="BC146" i="5"/>
  <c r="AN90" i="15"/>
  <c r="BV137" i="10"/>
  <c r="AQ110" i="10"/>
  <c r="AC146" i="10"/>
  <c r="BM139" i="14"/>
  <c r="BP70" i="15"/>
  <c r="BP138" i="5"/>
  <c r="AV86" i="14"/>
  <c r="BL67" i="15"/>
  <c r="AO68" i="12"/>
  <c r="BO129" i="15"/>
  <c r="AM97" i="5"/>
  <c r="AO113" i="15"/>
  <c r="AE138" i="5"/>
  <c r="AC57" i="14"/>
  <c r="AQ153" i="14"/>
  <c r="BC69" i="13"/>
  <c r="AS73" i="14"/>
  <c r="AW78" i="15"/>
  <c r="BQ114" i="13"/>
  <c r="BC140" i="12"/>
  <c r="BC111" i="5"/>
  <c r="BO100" i="13"/>
  <c r="BF139" i="14"/>
  <c r="BH89" i="13"/>
  <c r="BU77" i="15"/>
  <c r="BB110" i="10"/>
  <c r="BO121" i="12"/>
  <c r="BG80" i="5"/>
  <c r="AI87" i="12"/>
  <c r="AG119" i="10"/>
  <c r="BH131" i="14"/>
  <c r="AX55" i="13"/>
  <c r="AC73" i="10"/>
  <c r="BQ91" i="10"/>
  <c r="AD114" i="12"/>
  <c r="AQ56" i="12"/>
  <c r="AT75" i="10"/>
  <c r="BE128" i="5"/>
  <c r="BE136" i="10"/>
  <c r="AR98" i="5"/>
  <c r="BQ60" i="14"/>
  <c r="BC91" i="10"/>
  <c r="AO114" i="13"/>
  <c r="BO77" i="14"/>
  <c r="BU139" i="15"/>
  <c r="BI148" i="15"/>
  <c r="BB138" i="5"/>
  <c r="BL72" i="10"/>
  <c r="BP77" i="5"/>
  <c r="AH107" i="14"/>
  <c r="BU90" i="14"/>
  <c r="AH78" i="5"/>
  <c r="BB151" i="13"/>
  <c r="AB101" i="5"/>
  <c r="BQ117" i="12"/>
  <c r="AE105" i="12"/>
  <c r="AV147" i="12"/>
  <c r="AD138" i="14"/>
  <c r="BV72" i="10"/>
  <c r="AF78" i="12"/>
  <c r="BF94" i="10"/>
  <c r="AW65" i="13"/>
  <c r="AJ70" i="10"/>
  <c r="AC95" i="14"/>
  <c r="AI65" i="12"/>
  <c r="AS65" i="14"/>
  <c r="BH144" i="5"/>
  <c r="AQ112" i="13"/>
  <c r="BH67" i="15"/>
  <c r="BL60" i="10"/>
  <c r="AL112" i="14"/>
  <c r="AH120" i="15"/>
  <c r="AX72" i="14"/>
  <c r="AQ82" i="15"/>
  <c r="BO73" i="5"/>
  <c r="AZ137" i="13"/>
  <c r="BB133" i="10"/>
  <c r="AZ110" i="5"/>
  <c r="AH129" i="13"/>
  <c r="BQ105" i="14"/>
  <c r="AP107" i="14"/>
  <c r="AQ97" i="13"/>
  <c r="AS75" i="12"/>
  <c r="AZ106" i="14"/>
  <c r="BC71" i="12"/>
  <c r="BH129" i="14"/>
  <c r="AV87" i="10"/>
  <c r="AG115" i="13"/>
  <c r="AS77" i="13"/>
  <c r="AU135" i="14"/>
  <c r="AY126" i="12"/>
  <c r="BF76" i="13"/>
  <c r="AR95" i="10"/>
  <c r="BN65" i="10"/>
  <c r="BQ136" i="10"/>
  <c r="BM115" i="15"/>
  <c r="AF65" i="12"/>
  <c r="BR139" i="5"/>
  <c r="BO81" i="14"/>
  <c r="AX106" i="13"/>
  <c r="AH111" i="12"/>
  <c r="BG152" i="15"/>
  <c r="BL57" i="13"/>
  <c r="AI55" i="13"/>
  <c r="BP62" i="5"/>
  <c r="AU131" i="14"/>
  <c r="AV75" i="10"/>
  <c r="BT62" i="14"/>
  <c r="AX77" i="13"/>
  <c r="AV134" i="13"/>
  <c r="AI81" i="13"/>
  <c r="AO98" i="15"/>
  <c r="AM96" i="5"/>
  <c r="BM143" i="10"/>
  <c r="AK132" i="5"/>
  <c r="AY65" i="15"/>
  <c r="BN91" i="5"/>
  <c r="AF117" i="10"/>
  <c r="AD112" i="14"/>
  <c r="BA154" i="10"/>
  <c r="AS119" i="15"/>
  <c r="AD149" i="10"/>
  <c r="AG152" i="15"/>
  <c r="AR69" i="14"/>
  <c r="AL115" i="14"/>
  <c r="BR138" i="12"/>
  <c r="BI124" i="15"/>
  <c r="AD88" i="15"/>
  <c r="BM118" i="12"/>
  <c r="BO143" i="14"/>
  <c r="AO119" i="13"/>
  <c r="BM59" i="12"/>
  <c r="AQ140" i="5"/>
  <c r="BB76" i="10"/>
  <c r="BG61" i="10"/>
  <c r="AG150" i="14"/>
  <c r="BD115" i="10"/>
  <c r="AB82" i="14"/>
  <c r="BD106" i="14"/>
  <c r="BV96" i="14"/>
  <c r="BE129" i="13"/>
  <c r="BJ109" i="15"/>
  <c r="BE94" i="5"/>
  <c r="AV135" i="12"/>
  <c r="AN140" i="12"/>
  <c r="BC120" i="5"/>
  <c r="BP100" i="14"/>
  <c r="BQ134" i="5"/>
  <c r="AG68" i="5"/>
  <c r="BL59" i="14"/>
  <c r="BN132" i="10"/>
  <c r="AS59" i="5"/>
  <c r="AG58" i="12"/>
  <c r="BD124" i="12"/>
  <c r="BN98" i="12"/>
  <c r="AR102" i="15"/>
  <c r="AO129" i="13"/>
  <c r="AC78" i="5"/>
  <c r="AY62" i="10"/>
  <c r="AH86" i="10"/>
  <c r="AI99" i="13"/>
  <c r="BO61" i="14"/>
  <c r="BE112" i="14"/>
  <c r="BN143" i="13"/>
  <c r="BJ110" i="14"/>
  <c r="AP126" i="5"/>
  <c r="BU84" i="15"/>
  <c r="BM66" i="15"/>
  <c r="AL88" i="10"/>
  <c r="AD74" i="12"/>
  <c r="BI148" i="10"/>
  <c r="AE71" i="10"/>
  <c r="BT139" i="5"/>
  <c r="BE149" i="5"/>
  <c r="AB106" i="12"/>
  <c r="BC66" i="15"/>
  <c r="BS88" i="10"/>
  <c r="AU92" i="14"/>
  <c r="AT152" i="12"/>
  <c r="AV90" i="10"/>
  <c r="AQ138" i="13"/>
  <c r="BA133" i="13"/>
  <c r="AN140" i="14"/>
  <c r="BQ117" i="5"/>
  <c r="BS152" i="10"/>
  <c r="BP90" i="15"/>
  <c r="BR145" i="13"/>
  <c r="BI55" i="5"/>
  <c r="BJ93" i="15"/>
  <c r="BD128" i="10"/>
  <c r="BJ84" i="15"/>
  <c r="AK135" i="5"/>
  <c r="BS140" i="10"/>
  <c r="BL131" i="13"/>
  <c r="AI143" i="10"/>
  <c r="BO134" i="10"/>
  <c r="BO93" i="10"/>
  <c r="BC139" i="13"/>
  <c r="BB114" i="10"/>
  <c r="BI124" i="12"/>
  <c r="BE58" i="10"/>
  <c r="AC83" i="15"/>
  <c r="AX137" i="12"/>
  <c r="AB131" i="10"/>
  <c r="BB99" i="10"/>
  <c r="BK63" i="13"/>
  <c r="BB80" i="10"/>
  <c r="AN73" i="5"/>
  <c r="AY63" i="10"/>
  <c r="AM137" i="5"/>
  <c r="AQ55" i="13"/>
  <c r="AD83" i="13"/>
  <c r="AJ131" i="14"/>
  <c r="BS94" i="5"/>
  <c r="AE152" i="5"/>
  <c r="BI143" i="14"/>
  <c r="BO143" i="5"/>
  <c r="AI84" i="14"/>
  <c r="BN151" i="15"/>
  <c r="AR59" i="10"/>
  <c r="AL96" i="13"/>
  <c r="BK67" i="14"/>
  <c r="AP76" i="10"/>
  <c r="BE126" i="12"/>
  <c r="BH60" i="12"/>
  <c r="BU110" i="10"/>
  <c r="AJ101" i="15"/>
  <c r="AT123" i="10"/>
  <c r="AF120" i="15"/>
  <c r="BD129" i="12"/>
  <c r="BD95" i="10"/>
  <c r="AW95" i="12"/>
  <c r="AB129" i="10"/>
  <c r="BT85" i="10"/>
  <c r="BQ139" i="10"/>
  <c r="AN154" i="5"/>
  <c r="BU154" i="13"/>
  <c r="BF82" i="10"/>
  <c r="BB67" i="5"/>
  <c r="AL130" i="10"/>
  <c r="BV124" i="13"/>
  <c r="BE152" i="13"/>
  <c r="AX122" i="12"/>
  <c r="BJ152" i="14"/>
  <c r="BC74" i="5"/>
  <c r="AX71" i="15"/>
  <c r="AP100" i="13"/>
  <c r="AU95" i="5"/>
  <c r="AU73" i="14"/>
  <c r="AS132" i="12"/>
  <c r="AZ63" i="12"/>
  <c r="AJ107" i="15"/>
  <c r="BP152" i="14"/>
  <c r="BT148" i="12"/>
  <c r="BT69" i="10"/>
  <c r="AS58" i="5"/>
  <c r="AN80" i="12"/>
  <c r="AC60" i="5"/>
  <c r="AX137" i="5"/>
  <c r="AU69" i="10"/>
  <c r="BS90" i="10"/>
  <c r="BL111" i="12"/>
  <c r="AT88" i="12"/>
  <c r="BN143" i="14"/>
  <c r="BE118" i="12"/>
  <c r="BD144" i="15"/>
  <c r="BN100" i="15"/>
  <c r="BF127" i="12"/>
  <c r="AK145" i="5"/>
  <c r="BA85" i="10"/>
  <c r="BH106" i="10"/>
  <c r="AH126" i="15"/>
  <c r="AM61" i="12"/>
  <c r="AC89" i="14"/>
  <c r="BV119" i="13"/>
  <c r="BN124" i="12"/>
  <c r="AP55" i="12"/>
  <c r="BV106" i="13"/>
  <c r="AQ65" i="10"/>
  <c r="BC121" i="5"/>
  <c r="BS133" i="5"/>
  <c r="AT118" i="14"/>
  <c r="AO113" i="5"/>
  <c r="AO74" i="10"/>
  <c r="BS141" i="14"/>
  <c r="BJ69" i="13"/>
  <c r="BG112" i="10"/>
  <c r="AR79" i="5"/>
  <c r="AE81" i="13"/>
  <c r="BD67" i="5"/>
  <c r="AR99" i="15"/>
  <c r="BM154" i="5"/>
  <c r="BO94" i="10"/>
  <c r="AG61" i="15"/>
  <c r="AT83" i="13"/>
  <c r="BD92" i="14"/>
  <c r="AZ139" i="13"/>
  <c r="AW110" i="5"/>
  <c r="BJ102" i="14"/>
  <c r="AP60" i="12"/>
  <c r="AD94" i="5"/>
  <c r="BS59" i="15"/>
  <c r="AU141" i="15"/>
  <c r="BS68" i="10"/>
  <c r="AJ99" i="12"/>
  <c r="BJ73" i="10"/>
  <c r="AD86" i="14"/>
  <c r="AV142" i="13"/>
  <c r="AT111" i="12"/>
  <c r="AU126" i="5"/>
  <c r="AM150" i="10"/>
  <c r="BE72" i="13"/>
  <c r="AE130" i="15"/>
  <c r="BN99" i="5"/>
  <c r="AU62" i="13"/>
  <c r="BA153" i="15"/>
  <c r="AJ98" i="15"/>
  <c r="AW153" i="15"/>
  <c r="AL148" i="10"/>
  <c r="AH141" i="13"/>
  <c r="AQ118" i="15"/>
  <c r="AI64" i="12"/>
  <c r="BQ100" i="10"/>
  <c r="BF92" i="5"/>
  <c r="BR77" i="14"/>
  <c r="BE132" i="12"/>
  <c r="BF67" i="12"/>
  <c r="BG97" i="12"/>
  <c r="AM109" i="12"/>
  <c r="AD57" i="5"/>
  <c r="AC147" i="5"/>
  <c r="BK92" i="12"/>
  <c r="AL67" i="5"/>
  <c r="BS69" i="15"/>
  <c r="AI133" i="5"/>
  <c r="AL150" i="15"/>
  <c r="BB87" i="5"/>
  <c r="AM118" i="14"/>
  <c r="BF77" i="5"/>
  <c r="AP96" i="5"/>
  <c r="BD80" i="14"/>
  <c r="BN129" i="15"/>
  <c r="AQ148" i="13"/>
  <c r="BH74" i="10"/>
  <c r="AS102" i="15"/>
  <c r="AO123" i="5"/>
  <c r="BO78" i="14"/>
  <c r="BG108" i="5"/>
  <c r="BP120" i="10"/>
  <c r="BM89" i="13"/>
  <c r="AB91" i="14"/>
  <c r="BO143" i="10"/>
  <c r="AG68" i="15"/>
  <c r="BS73" i="13"/>
  <c r="BR80" i="13"/>
  <c r="AC153" i="14"/>
  <c r="AZ81" i="5"/>
  <c r="AI103" i="5"/>
  <c r="AH59" i="10"/>
  <c r="AX103" i="14"/>
  <c r="BC97" i="5"/>
  <c r="BL142" i="5"/>
  <c r="BU90" i="10"/>
  <c r="AI111" i="14"/>
  <c r="AB111" i="13"/>
  <c r="BD63" i="5"/>
  <c r="BU78" i="10"/>
  <c r="AK124" i="15"/>
  <c r="AT142" i="13"/>
  <c r="BE60" i="13"/>
  <c r="AM92" i="14"/>
  <c r="AF83" i="14"/>
  <c r="BG64" i="10"/>
  <c r="BK104" i="5"/>
  <c r="BO112" i="14"/>
  <c r="BC86" i="12"/>
  <c r="AE80" i="10"/>
  <c r="BH138" i="12"/>
  <c r="AS61" i="5"/>
  <c r="AB85" i="13"/>
  <c r="AS69" i="10"/>
  <c r="AI64" i="14"/>
  <c r="BN127" i="10"/>
  <c r="BD150" i="15"/>
  <c r="AV149" i="13"/>
  <c r="AK119" i="10"/>
  <c r="BP79" i="5"/>
  <c r="AZ64" i="10"/>
  <c r="AO137" i="14"/>
  <c r="BJ86" i="14"/>
  <c r="AW129" i="5"/>
  <c r="BT60" i="14"/>
  <c r="BD74" i="10"/>
  <c r="AE92" i="12"/>
  <c r="BR145" i="12"/>
  <c r="AT72" i="12"/>
  <c r="AL109" i="14"/>
  <c r="AP82" i="13"/>
  <c r="AB73" i="10"/>
  <c r="AN57" i="15"/>
  <c r="AC138" i="12"/>
  <c r="BQ96" i="12"/>
  <c r="AB118" i="5"/>
  <c r="BG123" i="5"/>
  <c r="BC85" i="13"/>
  <c r="AL71" i="12"/>
  <c r="BV133" i="5"/>
  <c r="AJ109" i="14"/>
  <c r="BA146" i="13"/>
  <c r="AN69" i="14"/>
  <c r="AT86" i="5"/>
  <c r="BC137" i="10"/>
  <c r="BJ144" i="13"/>
  <c r="AE91" i="15"/>
  <c r="AO100" i="14"/>
  <c r="BJ106" i="14"/>
  <c r="AN117" i="5"/>
  <c r="BR97" i="15"/>
  <c r="AY105" i="15"/>
  <c r="AT147" i="5"/>
  <c r="BP120" i="15"/>
  <c r="AT93" i="12"/>
  <c r="BV119" i="15"/>
  <c r="BB123" i="12"/>
  <c r="BT116" i="10"/>
  <c r="AQ153" i="13"/>
  <c r="AZ90" i="15"/>
  <c r="BC90" i="15"/>
  <c r="BA129" i="10"/>
  <c r="AM75" i="13"/>
  <c r="AF92" i="10"/>
  <c r="AP104" i="14"/>
  <c r="BP61" i="10"/>
  <c r="BF107" i="13"/>
  <c r="BT73" i="12"/>
  <c r="AW84" i="13"/>
  <c r="BL119" i="5"/>
  <c r="BK60" i="13"/>
  <c r="BG74" i="10"/>
  <c r="AF67" i="12"/>
  <c r="BV96" i="15"/>
  <c r="BQ116" i="5"/>
  <c r="AH81" i="5"/>
  <c r="AJ122" i="5"/>
  <c r="AW63" i="13"/>
  <c r="BC92" i="13"/>
  <c r="AZ146" i="14"/>
  <c r="BF96" i="15"/>
  <c r="BT90" i="14"/>
  <c r="AO71" i="14"/>
  <c r="AQ140" i="14"/>
  <c r="AU102" i="10"/>
  <c r="AH96" i="13"/>
  <c r="BA148" i="12"/>
  <c r="BB78" i="12"/>
  <c r="BT73" i="14"/>
  <c r="BB148" i="13"/>
  <c r="BP62" i="10"/>
  <c r="AZ104" i="14"/>
  <c r="AP144" i="14"/>
  <c r="BD108" i="13"/>
  <c r="BA154" i="5"/>
  <c r="AI97" i="13"/>
  <c r="BQ93" i="14"/>
  <c r="BL148" i="15"/>
  <c r="AE112" i="10"/>
  <c r="BM58" i="14"/>
  <c r="AF61" i="14"/>
  <c r="BB83" i="12"/>
  <c r="BJ81" i="10"/>
  <c r="BT67" i="10"/>
  <c r="AN67" i="10"/>
  <c r="BQ131" i="14"/>
  <c r="BR154" i="5"/>
  <c r="AP133" i="15"/>
  <c r="AR86" i="10"/>
  <c r="AG137" i="5"/>
  <c r="BH115" i="13"/>
  <c r="BL122" i="15"/>
  <c r="AT96" i="10"/>
  <c r="AN139" i="15"/>
  <c r="AD107" i="14"/>
  <c r="BA140" i="15"/>
  <c r="AH69" i="12"/>
  <c r="AR142" i="5"/>
  <c r="AN76" i="13"/>
  <c r="AM149" i="12"/>
  <c r="AY94" i="14"/>
  <c r="AK77" i="5"/>
  <c r="AZ127" i="14"/>
  <c r="AO116" i="5"/>
  <c r="AC58" i="10"/>
  <c r="AC71" i="12"/>
  <c r="AJ149" i="10"/>
  <c r="AZ90" i="12"/>
  <c r="BB107" i="5"/>
  <c r="AS95" i="13"/>
  <c r="BA59" i="5"/>
  <c r="AP72" i="12"/>
  <c r="AM116" i="13"/>
  <c r="AI65" i="13"/>
  <c r="BP132" i="14"/>
  <c r="AJ56" i="10"/>
  <c r="BG59" i="14"/>
  <c r="AT109" i="5"/>
  <c r="BL63" i="15"/>
  <c r="BB134" i="12"/>
  <c r="BH145" i="5"/>
  <c r="BF110" i="5"/>
  <c r="BR119" i="5"/>
  <c r="AF81" i="13"/>
  <c r="BU93" i="10"/>
  <c r="AU70" i="10"/>
  <c r="AB86" i="14"/>
  <c r="BJ63" i="15"/>
  <c r="BK60" i="10"/>
  <c r="BT69" i="5"/>
  <c r="AC132" i="15"/>
  <c r="BD94" i="14"/>
  <c r="AV59" i="5"/>
  <c r="BQ95" i="10"/>
  <c r="AU145" i="5"/>
  <c r="AP144" i="13"/>
  <c r="BR113" i="15"/>
  <c r="BM141" i="12"/>
  <c r="AH63" i="12"/>
  <c r="BV144" i="5"/>
  <c r="AN118" i="14"/>
  <c r="AM65" i="15"/>
  <c r="AR130" i="15"/>
  <c r="BE100" i="13"/>
  <c r="BM57" i="12"/>
  <c r="BP143" i="10"/>
  <c r="BS94" i="15"/>
  <c r="AT61" i="10"/>
  <c r="BM81" i="12"/>
  <c r="AY127" i="12"/>
  <c r="BF151" i="13"/>
  <c r="BR99" i="13"/>
  <c r="AK136" i="10"/>
  <c r="BV64" i="14"/>
  <c r="AX132" i="5"/>
  <c r="AK60" i="5"/>
  <c r="BP83" i="13"/>
  <c r="BE134" i="12"/>
  <c r="AH113" i="14"/>
  <c r="BM69" i="10"/>
  <c r="AH69" i="5"/>
  <c r="BS151" i="10"/>
  <c r="AK101" i="5"/>
  <c r="BU83" i="13"/>
  <c r="AE132" i="13"/>
  <c r="BG95" i="12"/>
  <c r="AE67" i="13"/>
  <c r="BT128" i="15"/>
  <c r="AT137" i="5"/>
  <c r="AY129" i="5"/>
  <c r="AK149" i="15"/>
  <c r="BJ57" i="13"/>
  <c r="BL56" i="14"/>
  <c r="BI62" i="13"/>
  <c r="AI126" i="5"/>
  <c r="BA150" i="13"/>
  <c r="AY136" i="14"/>
  <c r="AP134" i="15"/>
  <c r="BG81" i="12"/>
  <c r="AL88" i="13"/>
  <c r="AB80" i="15"/>
  <c r="BP78" i="15"/>
  <c r="AK86" i="5"/>
  <c r="AC140" i="12"/>
  <c r="AK122" i="5"/>
  <c r="AJ57" i="10"/>
  <c r="BT70" i="14"/>
  <c r="BP106" i="5"/>
  <c r="AR150" i="12"/>
  <c r="BN82" i="12"/>
  <c r="BF97" i="10"/>
  <c r="AJ127" i="13"/>
  <c r="AB58" i="14"/>
  <c r="BV58" i="10"/>
  <c r="BS78" i="13"/>
  <c r="AE96" i="5"/>
  <c r="BK95" i="5"/>
  <c r="AZ73" i="12"/>
  <c r="BR63" i="10"/>
  <c r="AI119" i="10"/>
  <c r="AM114" i="13"/>
  <c r="AZ115" i="13"/>
  <c r="BI105" i="15"/>
  <c r="BT127" i="12"/>
  <c r="BR98" i="12"/>
  <c r="AT152" i="10"/>
  <c r="BR100" i="5"/>
  <c r="BF101" i="14"/>
  <c r="AL81" i="14"/>
  <c r="BA109" i="13"/>
  <c r="BV97" i="14"/>
  <c r="BR115" i="14"/>
  <c r="AR137" i="5"/>
  <c r="BR106" i="15"/>
  <c r="BH126" i="12"/>
  <c r="AW98" i="12"/>
  <c r="BU125" i="15"/>
  <c r="BG119" i="14"/>
  <c r="AC134" i="10"/>
  <c r="BV121" i="14"/>
  <c r="AM80" i="13"/>
  <c r="BE64" i="14"/>
  <c r="BH108" i="12"/>
  <c r="AQ124" i="14"/>
  <c r="AD127" i="5"/>
  <c r="BN122" i="5"/>
  <c r="AM108" i="15"/>
  <c r="BF96" i="12"/>
  <c r="AE108" i="14"/>
  <c r="BI85" i="14"/>
  <c r="BF149" i="10"/>
  <c r="AM144" i="13"/>
  <c r="AT96" i="12"/>
  <c r="AY56" i="12"/>
  <c r="BP81" i="13"/>
  <c r="BQ105" i="10"/>
  <c r="AK111" i="12"/>
  <c r="AU143" i="15"/>
  <c r="AD79" i="5"/>
  <c r="BP86" i="14"/>
  <c r="AY93" i="5"/>
  <c r="AP84" i="14"/>
  <c r="BL102" i="14"/>
  <c r="AI86" i="14"/>
  <c r="AI92" i="13"/>
  <c r="AT76" i="13"/>
  <c r="AG120" i="15"/>
  <c r="BH94" i="13"/>
  <c r="BT108" i="5"/>
  <c r="AF80" i="5"/>
  <c r="AN140" i="13"/>
  <c r="BG115" i="10"/>
  <c r="AH62" i="10"/>
  <c r="BV101" i="15"/>
  <c r="BP135" i="10"/>
  <c r="BC104" i="15"/>
  <c r="AN95" i="12"/>
  <c r="AE84" i="15"/>
  <c r="BC96" i="14"/>
  <c r="BE99" i="12"/>
  <c r="BF134" i="14"/>
  <c r="BV144" i="15"/>
  <c r="AB85" i="5"/>
  <c r="AK56" i="15"/>
  <c r="AV133" i="15"/>
  <c r="BQ147" i="13"/>
  <c r="BF89" i="5"/>
  <c r="BN111" i="10"/>
  <c r="AU74" i="14"/>
  <c r="AN127" i="5"/>
  <c r="AP106" i="13"/>
  <c r="AM145" i="13"/>
  <c r="AQ63" i="12"/>
  <c r="AV130" i="10"/>
  <c r="AS118" i="15"/>
  <c r="BC100" i="10"/>
  <c r="AK127" i="5"/>
  <c r="AL122" i="15"/>
  <c r="AX147" i="13"/>
  <c r="AH147" i="5"/>
  <c r="AS147" i="14"/>
  <c r="BK110" i="14"/>
  <c r="AE151" i="15"/>
  <c r="AV136" i="5"/>
  <c r="AL147" i="5"/>
  <c r="BJ150" i="10"/>
  <c r="BP58" i="12"/>
  <c r="AU110" i="12"/>
  <c r="BP73" i="14"/>
  <c r="BM62" i="10"/>
  <c r="BF74" i="15"/>
  <c r="BB90" i="10"/>
  <c r="AP120" i="13"/>
  <c r="BF76" i="10"/>
  <c r="AV135" i="5"/>
  <c r="AF123" i="15"/>
  <c r="AI78" i="15"/>
  <c r="AU91" i="10"/>
  <c r="AD133" i="15"/>
  <c r="BJ120" i="5"/>
  <c r="AN106" i="5"/>
  <c r="AQ135" i="5"/>
  <c r="AZ120" i="14"/>
  <c r="BI65" i="13"/>
  <c r="AV57" i="10"/>
  <c r="AC117" i="5"/>
  <c r="AP111" i="13"/>
  <c r="AX88" i="10"/>
  <c r="AY72" i="12"/>
  <c r="AY83" i="12"/>
  <c r="BI89" i="12"/>
  <c r="AW135" i="5"/>
  <c r="BO89" i="5"/>
  <c r="BC61" i="13"/>
  <c r="BN154" i="13"/>
  <c r="AM73" i="12"/>
  <c r="BR146" i="13"/>
  <c r="BV73" i="15"/>
  <c r="BF141" i="15"/>
  <c r="BS80" i="12"/>
  <c r="AB123" i="10"/>
  <c r="BJ134" i="12"/>
  <c r="BA96" i="12"/>
  <c r="BH74" i="15"/>
  <c r="BV75" i="14"/>
  <c r="BM149" i="14"/>
  <c r="BQ80" i="13"/>
  <c r="AO75" i="13"/>
  <c r="BC116" i="10"/>
  <c r="AG100" i="13"/>
  <c r="BD91" i="13"/>
  <c r="AP98" i="13"/>
  <c r="AB129" i="14"/>
  <c r="AB73" i="15"/>
  <c r="AJ141" i="5"/>
  <c r="BU102" i="10"/>
  <c r="BJ88" i="12"/>
  <c r="AQ88" i="13"/>
  <c r="AG141" i="10"/>
  <c r="AR137" i="13"/>
  <c r="AP80" i="14"/>
  <c r="AY64" i="14"/>
  <c r="BE97" i="12"/>
  <c r="BM130" i="15"/>
  <c r="AO104" i="12"/>
  <c r="AT102" i="10"/>
  <c r="AC144" i="14"/>
  <c r="BP146" i="13"/>
  <c r="BM101" i="15"/>
  <c r="AE72" i="12"/>
  <c r="AF153" i="13"/>
  <c r="AX138" i="5"/>
  <c r="AP69" i="12"/>
  <c r="BD142" i="5"/>
  <c r="BU67" i="5"/>
  <c r="AY94" i="15"/>
  <c r="BA90" i="15"/>
  <c r="AQ150" i="5"/>
  <c r="AF118" i="13"/>
  <c r="AE132" i="12"/>
  <c r="BQ135" i="10"/>
  <c r="AS105" i="15"/>
  <c r="BU114" i="12"/>
  <c r="BS98" i="10"/>
  <c r="AI126" i="10"/>
  <c r="BG125" i="15"/>
  <c r="AC105" i="14"/>
  <c r="BB59" i="15"/>
  <c r="AC57" i="13"/>
  <c r="BN55" i="15"/>
  <c r="BI77" i="15"/>
  <c r="AF74" i="10"/>
  <c r="AO88" i="5"/>
  <c r="BF59" i="10"/>
  <c r="BQ133" i="5"/>
  <c r="BK107" i="5"/>
  <c r="BG67" i="12"/>
  <c r="AC56" i="13"/>
  <c r="BV122" i="5"/>
  <c r="AT147" i="10"/>
  <c r="BI89" i="10"/>
  <c r="AV149" i="14"/>
  <c r="AW125" i="10"/>
  <c r="BB82" i="10"/>
  <c r="AX98" i="13"/>
  <c r="BR84" i="15"/>
  <c r="BH72" i="12"/>
  <c r="AO101" i="13"/>
  <c r="AV83" i="15"/>
  <c r="BD88" i="12"/>
  <c r="AK95" i="12"/>
  <c r="AL61" i="10"/>
  <c r="BD114" i="15"/>
  <c r="BU152" i="10"/>
  <c r="BF121" i="14"/>
  <c r="BU78" i="15"/>
  <c r="BT153" i="5"/>
  <c r="BM110" i="14"/>
  <c r="BS103" i="12"/>
  <c r="BB85" i="10"/>
  <c r="BD79" i="10"/>
  <c r="BD109" i="5"/>
  <c r="BS80" i="10"/>
  <c r="BU105" i="14"/>
  <c r="AD147" i="12"/>
  <c r="BO145" i="14"/>
  <c r="BQ136" i="5"/>
  <c r="BU139" i="10"/>
  <c r="AV69" i="15"/>
  <c r="BA88" i="13"/>
  <c r="BH58" i="15"/>
  <c r="AK106" i="10"/>
  <c r="BH93" i="13"/>
  <c r="BL93" i="13"/>
  <c r="AZ136" i="12"/>
  <c r="BT136" i="15"/>
  <c r="AQ57" i="12"/>
  <c r="BU63" i="13"/>
  <c r="AJ107" i="14"/>
  <c r="AO143" i="15"/>
  <c r="BM109" i="15"/>
  <c r="BR128" i="15"/>
  <c r="BL125" i="5"/>
  <c r="BV130" i="13"/>
  <c r="AU95" i="14"/>
  <c r="AH76" i="14"/>
  <c r="BM122" i="14"/>
  <c r="AV136" i="12"/>
  <c r="BV138" i="15"/>
  <c r="BE87" i="5"/>
  <c r="AI66" i="15"/>
  <c r="BI140" i="5"/>
  <c r="BH120" i="13"/>
  <c r="AK149" i="13"/>
  <c r="BM145" i="12"/>
  <c r="BJ150" i="12"/>
  <c r="AT83" i="12"/>
  <c r="AH143" i="5"/>
  <c r="AH101" i="13"/>
  <c r="AN128" i="5"/>
  <c r="AJ99" i="5"/>
  <c r="AS66" i="12"/>
  <c r="BF143" i="5"/>
  <c r="AR60" i="14"/>
  <c r="AZ108" i="10"/>
  <c r="BK75" i="5"/>
  <c r="BG84" i="10"/>
  <c r="BC75" i="10"/>
  <c r="AS117" i="10"/>
  <c r="BQ91" i="15"/>
  <c r="AF152" i="5"/>
  <c r="BG87" i="10"/>
  <c r="AY135" i="13"/>
  <c r="BF144" i="12"/>
  <c r="AN95" i="5"/>
  <c r="BR74" i="12"/>
  <c r="BA106" i="15"/>
  <c r="AI71" i="13"/>
  <c r="BG112" i="14"/>
  <c r="AJ85" i="5"/>
  <c r="AS88" i="14"/>
  <c r="BN77" i="13"/>
  <c r="AH128" i="14"/>
  <c r="BL139" i="13"/>
  <c r="AT117" i="14"/>
  <c r="AH107" i="13"/>
  <c r="AG61" i="10"/>
  <c r="AO127" i="14"/>
  <c r="AP131" i="5"/>
  <c r="BS59" i="12"/>
  <c r="AS102" i="12"/>
  <c r="BR119" i="14"/>
  <c r="AR95" i="14"/>
  <c r="AQ109" i="12"/>
  <c r="BR81" i="12"/>
  <c r="BQ81" i="12"/>
  <c r="AV112" i="15"/>
  <c r="BF87" i="14"/>
  <c r="BT84" i="14"/>
  <c r="BD107" i="5"/>
  <c r="AO55" i="5"/>
  <c r="AX147" i="12"/>
  <c r="AN92" i="13"/>
  <c r="AU106" i="14"/>
  <c r="BI108" i="14"/>
  <c r="BF153" i="13"/>
  <c r="BI78" i="15"/>
  <c r="AK141" i="13"/>
  <c r="AK76" i="12"/>
  <c r="BT123" i="14"/>
  <c r="BS96" i="14"/>
  <c r="AL117" i="14"/>
  <c r="AR146" i="10"/>
  <c r="AC134" i="13"/>
  <c r="AV146" i="10"/>
  <c r="BO111" i="13"/>
  <c r="AR98" i="15"/>
  <c r="AO67" i="10"/>
  <c r="BC74" i="14"/>
  <c r="AG138" i="12"/>
  <c r="AQ149" i="12"/>
  <c r="AK123" i="14"/>
  <c r="AW88" i="12"/>
  <c r="BO95" i="15"/>
  <c r="AX84" i="10"/>
  <c r="AE117" i="12"/>
  <c r="AY68" i="5"/>
  <c r="BO152" i="15"/>
  <c r="BC129" i="15"/>
  <c r="AD89" i="5"/>
  <c r="AJ96" i="13"/>
  <c r="AP122" i="15"/>
  <c r="AG98" i="13"/>
  <c r="AX67" i="10"/>
  <c r="AH106" i="12"/>
  <c r="BH63" i="5"/>
  <c r="AK79" i="5"/>
  <c r="BM136" i="10"/>
  <c r="AJ58" i="15"/>
  <c r="BR119" i="13"/>
  <c r="AZ133" i="15"/>
  <c r="AV92" i="15"/>
  <c r="BE69" i="5"/>
  <c r="AK128" i="14"/>
  <c r="AT125" i="13"/>
  <c r="AG130" i="12"/>
  <c r="BU55" i="10"/>
  <c r="AV88" i="12"/>
  <c r="AL122" i="14"/>
  <c r="AD126" i="5"/>
  <c r="AI125" i="13"/>
  <c r="BL70" i="13"/>
  <c r="BL73" i="10"/>
  <c r="BE85" i="13"/>
  <c r="BS141" i="15"/>
  <c r="AL56" i="10"/>
  <c r="BP152" i="13"/>
  <c r="AQ133" i="14"/>
  <c r="BA133" i="12"/>
  <c r="AN128" i="14"/>
  <c r="BG87" i="12"/>
  <c r="AO115" i="14"/>
  <c r="BF127" i="14"/>
  <c r="BF154" i="12"/>
  <c r="AB93" i="14"/>
  <c r="AR71" i="15"/>
  <c r="AH58" i="13"/>
  <c r="AO125" i="14"/>
  <c r="AV148" i="12"/>
  <c r="AW112" i="12"/>
  <c r="AS96" i="13"/>
  <c r="BT130" i="15"/>
  <c r="AE107" i="12"/>
  <c r="AO80" i="14"/>
  <c r="BG90" i="13"/>
  <c r="AO65" i="10"/>
  <c r="BS88" i="12"/>
  <c r="AD118" i="15"/>
  <c r="AY84" i="14"/>
  <c r="AY71" i="14"/>
  <c r="BN147" i="14"/>
  <c r="BN117" i="10"/>
  <c r="BL140" i="15"/>
  <c r="AB63" i="10"/>
  <c r="AE100" i="10"/>
  <c r="BF70" i="5"/>
  <c r="AC60" i="12"/>
  <c r="AO138" i="14"/>
  <c r="AN65" i="5"/>
  <c r="AZ90" i="13"/>
  <c r="AG140" i="10"/>
  <c r="AE73" i="15"/>
  <c r="BT151" i="15"/>
  <c r="BT145" i="5"/>
  <c r="BA123" i="14"/>
  <c r="AD73" i="12"/>
  <c r="AV55" i="14"/>
  <c r="AY56" i="14"/>
  <c r="BI96" i="13"/>
  <c r="AO69" i="12"/>
  <c r="AH133" i="14"/>
  <c r="BI140" i="13"/>
  <c r="AK142" i="5"/>
  <c r="BP69" i="14"/>
  <c r="AH152" i="13"/>
  <c r="BD64" i="13"/>
  <c r="AE85" i="10"/>
  <c r="AY123" i="15"/>
  <c r="AV150" i="12"/>
  <c r="BM56" i="13"/>
  <c r="AT124" i="14"/>
  <c r="BA60" i="10"/>
  <c r="AQ78" i="12"/>
  <c r="BV88" i="13"/>
  <c r="BM64" i="15"/>
  <c r="AG115" i="15"/>
  <c r="BS153" i="13"/>
  <c r="AB149" i="13"/>
  <c r="AL127" i="14"/>
  <c r="AH114" i="5"/>
  <c r="BK66" i="14"/>
  <c r="AP110" i="5"/>
  <c r="BS84" i="12"/>
  <c r="AQ86" i="12"/>
  <c r="BP134" i="14"/>
  <c r="AR114" i="15"/>
  <c r="AO135" i="5"/>
  <c r="AF123" i="5"/>
  <c r="BH126" i="5"/>
  <c r="BR73" i="13"/>
  <c r="AJ132" i="15"/>
  <c r="AT152" i="15"/>
  <c r="BG146" i="12"/>
  <c r="AR73" i="13"/>
  <c r="AC66" i="10"/>
  <c r="BO142" i="12"/>
  <c r="AB113" i="13"/>
  <c r="AD118" i="12"/>
  <c r="AC80" i="13"/>
  <c r="BK118" i="5"/>
  <c r="AM108" i="5"/>
  <c r="BE58" i="15"/>
  <c r="AH78" i="12"/>
  <c r="BB91" i="10"/>
  <c r="AJ126" i="10"/>
  <c r="AV108" i="10"/>
  <c r="BR69" i="15"/>
  <c r="BH109" i="13"/>
  <c r="AU89" i="14"/>
  <c r="BA97" i="10"/>
  <c r="AT59" i="14"/>
  <c r="AK146" i="5"/>
  <c r="AX57" i="15"/>
  <c r="AH121" i="12"/>
  <c r="BO101" i="10"/>
  <c r="AQ76" i="10"/>
  <c r="BS112" i="12"/>
  <c r="BU105" i="13"/>
  <c r="AT82" i="14"/>
  <c r="AQ136" i="5"/>
  <c r="BL126" i="5"/>
  <c r="AT93" i="5"/>
  <c r="BV102" i="14"/>
  <c r="AX113" i="12"/>
  <c r="AE134" i="5"/>
  <c r="AO68" i="15"/>
  <c r="BN142" i="5"/>
  <c r="BD61" i="14"/>
  <c r="BF59" i="15"/>
  <c r="AH105" i="14"/>
  <c r="BD132" i="12"/>
  <c r="BQ149" i="15"/>
  <c r="AF96" i="12"/>
  <c r="AO108" i="5"/>
  <c r="BA117" i="10"/>
  <c r="AP99" i="13"/>
  <c r="BD75" i="13"/>
  <c r="BB127" i="10"/>
  <c r="AF120" i="10"/>
  <c r="BL117" i="15"/>
  <c r="AO97" i="15"/>
  <c r="BD74" i="15"/>
  <c r="AH87" i="10"/>
  <c r="AN125" i="15"/>
  <c r="AN149" i="13"/>
  <c r="AM65" i="5"/>
  <c r="BH123" i="10"/>
  <c r="BV146" i="14"/>
  <c r="AD71" i="5"/>
  <c r="BJ130" i="5"/>
  <c r="BN129" i="12"/>
  <c r="AS121" i="13"/>
  <c r="BR151" i="5"/>
  <c r="AX131" i="10"/>
  <c r="BF117" i="15"/>
  <c r="AG151" i="14"/>
  <c r="AG81" i="13"/>
  <c r="AI76" i="15"/>
  <c r="AZ68" i="5"/>
  <c r="BR134" i="15"/>
  <c r="BJ117" i="15"/>
  <c r="BK85" i="12"/>
  <c r="BV104" i="5"/>
  <c r="AX77" i="10"/>
  <c r="BU145" i="5"/>
  <c r="AO72" i="13"/>
  <c r="AX98" i="10"/>
  <c r="AU104" i="5"/>
  <c r="BA65" i="14"/>
  <c r="AX95" i="14"/>
  <c r="AH110" i="10"/>
  <c r="BJ101" i="13"/>
  <c r="AY65" i="12"/>
  <c r="BQ151" i="15"/>
  <c r="AH101" i="10"/>
  <c r="BO144" i="10"/>
  <c r="BG73" i="13"/>
  <c r="AB128" i="15"/>
  <c r="BC86" i="13"/>
  <c r="BS63" i="14"/>
  <c r="BT144" i="14"/>
  <c r="BN71" i="14"/>
  <c r="BP86" i="5"/>
  <c r="AS131" i="10"/>
  <c r="BE147" i="14"/>
  <c r="BC83" i="5"/>
  <c r="AV129" i="12"/>
  <c r="AP146" i="12"/>
  <c r="BI98" i="12"/>
  <c r="AR143" i="10"/>
  <c r="AO124" i="10"/>
  <c r="BM90" i="14"/>
  <c r="BU80" i="14"/>
  <c r="AY58" i="5"/>
  <c r="BU63" i="15"/>
  <c r="AO64" i="13"/>
  <c r="AX60" i="14"/>
  <c r="BU72" i="13"/>
  <c r="AF113" i="13"/>
  <c r="AX79" i="5"/>
  <c r="AW123" i="13"/>
  <c r="BH92" i="14"/>
  <c r="AV85" i="10"/>
  <c r="BP57" i="5"/>
  <c r="BF109" i="14"/>
  <c r="BJ143" i="12"/>
  <c r="AE139" i="13"/>
  <c r="AG86" i="14"/>
  <c r="AG96" i="13"/>
  <c r="BI119" i="14"/>
  <c r="BK153" i="10"/>
  <c r="BC133" i="15"/>
  <c r="BM108" i="10"/>
  <c r="AG75" i="10"/>
  <c r="BU61" i="14"/>
  <c r="AJ62" i="14"/>
  <c r="AV88" i="15"/>
  <c r="AJ118" i="15"/>
  <c r="AI94" i="15"/>
  <c r="AQ132" i="5"/>
  <c r="AU77" i="10"/>
  <c r="BI59" i="15"/>
  <c r="AR113" i="5"/>
  <c r="BL85" i="5"/>
  <c r="AS107" i="5"/>
  <c r="AQ62" i="5"/>
  <c r="BU129" i="13"/>
  <c r="AE70" i="14"/>
  <c r="AJ72" i="12"/>
  <c r="BS92" i="10"/>
  <c r="AB58" i="15"/>
  <c r="BR91" i="12"/>
  <c r="AP137" i="13"/>
  <c r="AH145" i="13"/>
  <c r="AY93" i="15"/>
  <c r="AQ147" i="10"/>
  <c r="BO94" i="15"/>
  <c r="AJ68" i="10"/>
  <c r="BR151" i="13"/>
  <c r="AG77" i="14"/>
  <c r="AX138" i="14"/>
  <c r="AI73" i="12"/>
  <c r="AK130" i="12"/>
  <c r="AT153" i="13"/>
  <c r="BG121" i="12"/>
  <c r="BC83" i="10"/>
  <c r="BI64" i="10"/>
  <c r="AI104" i="15"/>
  <c r="AN69" i="15"/>
  <c r="AG149" i="5"/>
  <c r="BG112" i="5"/>
  <c r="AD106" i="10"/>
  <c r="AB120" i="5"/>
  <c r="BJ101" i="15"/>
  <c r="BC78" i="14"/>
  <c r="BG149" i="5"/>
  <c r="BO99" i="15"/>
  <c r="BG114" i="13"/>
  <c r="BM63" i="10"/>
  <c r="BP128" i="15"/>
  <c r="BN82" i="14"/>
  <c r="AZ56" i="5"/>
  <c r="BV121" i="15"/>
  <c r="BR105" i="13"/>
  <c r="BK152" i="13"/>
  <c r="AT143" i="12"/>
  <c r="BV97" i="13"/>
  <c r="AB56" i="15"/>
  <c r="AD143" i="13"/>
  <c r="BE113" i="14"/>
  <c r="AJ106" i="12"/>
  <c r="BQ79" i="10"/>
  <c r="AW93" i="15"/>
  <c r="BP122" i="5"/>
  <c r="BU69" i="14"/>
  <c r="AN94" i="10"/>
  <c r="AX98" i="12"/>
  <c r="AN94" i="14"/>
  <c r="BE151" i="10"/>
  <c r="AL100" i="13"/>
  <c r="BM140" i="15"/>
  <c r="BM147" i="15"/>
  <c r="BF98" i="5"/>
  <c r="AV59" i="10"/>
  <c r="AS123" i="10"/>
  <c r="AY67" i="5"/>
  <c r="AN103" i="14"/>
  <c r="AX137" i="14"/>
  <c r="AT97" i="10"/>
  <c r="BV139" i="5"/>
  <c r="BA131" i="15"/>
  <c r="AL142" i="14"/>
  <c r="AB147" i="15"/>
  <c r="BB93" i="13"/>
  <c r="AV148" i="13"/>
  <c r="BR65" i="14"/>
  <c r="BF130" i="13"/>
  <c r="BE109" i="5"/>
  <c r="AI145" i="10"/>
  <c r="BE55" i="14"/>
  <c r="BT118" i="12"/>
  <c r="AQ92" i="5"/>
  <c r="BA130" i="10"/>
  <c r="BS140" i="14"/>
  <c r="AX72" i="13"/>
  <c r="AN111" i="13"/>
  <c r="AN63" i="14"/>
  <c r="AE127" i="10"/>
  <c r="BQ143" i="10"/>
  <c r="BS98" i="5"/>
  <c r="AG127" i="5"/>
  <c r="BN142" i="10"/>
  <c r="AU141" i="13"/>
  <c r="AG94" i="12"/>
  <c r="AT151" i="5"/>
  <c r="AS55" i="15"/>
  <c r="AJ92" i="13"/>
  <c r="AI84" i="15"/>
  <c r="BG91" i="12"/>
  <c r="AT108" i="5"/>
  <c r="BU68" i="14"/>
  <c r="AZ61" i="14"/>
  <c r="BU70" i="13"/>
  <c r="AF115" i="13"/>
  <c r="BV90" i="15"/>
  <c r="AQ136" i="15"/>
  <c r="BP102" i="10"/>
  <c r="AT130" i="13"/>
  <c r="AD151" i="15"/>
  <c r="AZ115" i="10"/>
  <c r="AB120" i="12"/>
  <c r="AU134" i="10"/>
  <c r="AE65" i="10"/>
  <c r="AB97" i="14"/>
  <c r="BT107" i="13"/>
  <c r="AP75" i="10"/>
  <c r="BA132" i="14"/>
  <c r="AD71" i="14"/>
  <c r="AK98" i="5"/>
  <c r="AK145" i="10"/>
  <c r="AV115" i="10"/>
  <c r="BS118" i="13"/>
  <c r="AH74" i="5"/>
  <c r="BA77" i="14"/>
  <c r="BV66" i="14"/>
  <c r="BV76" i="10"/>
  <c r="AT64" i="5"/>
  <c r="AH61" i="14"/>
  <c r="BM55" i="12"/>
  <c r="BK61" i="10"/>
  <c r="BK67" i="10"/>
  <c r="AM121" i="12"/>
  <c r="AB117" i="5"/>
  <c r="BT144" i="15"/>
  <c r="BG122" i="14"/>
  <c r="BU124" i="14"/>
  <c r="BV118" i="13"/>
  <c r="BM105" i="15"/>
  <c r="BT95" i="5"/>
  <c r="BI78" i="14"/>
  <c r="AO132" i="15"/>
  <c r="BU55" i="5"/>
  <c r="BT133" i="5"/>
  <c r="BM96" i="14"/>
  <c r="BF74" i="10"/>
  <c r="BV64" i="13"/>
  <c r="BH61" i="15"/>
  <c r="AB124" i="14"/>
  <c r="AL152" i="15"/>
  <c r="AU73" i="5"/>
  <c r="AP59" i="14"/>
  <c r="BM138" i="10"/>
  <c r="AN78" i="10"/>
  <c r="AQ102" i="14"/>
  <c r="BA81" i="12"/>
  <c r="BC125" i="14"/>
  <c r="BM85" i="15"/>
  <c r="BO76" i="12"/>
  <c r="AF113" i="14"/>
  <c r="AG55" i="14"/>
  <c r="AH118" i="14"/>
  <c r="BE128" i="15"/>
  <c r="AQ71" i="14"/>
  <c r="AQ85" i="12"/>
  <c r="AG111" i="15"/>
  <c r="BO138" i="14"/>
  <c r="AW127" i="13"/>
  <c r="BA87" i="10"/>
  <c r="AD109" i="13"/>
  <c r="BM146" i="5"/>
  <c r="AM154" i="12"/>
  <c r="BP129" i="5"/>
  <c r="BF91" i="15"/>
  <c r="BQ61" i="5"/>
  <c r="BJ140" i="5"/>
  <c r="BE133" i="13"/>
  <c r="BP81" i="14"/>
  <c r="BA136" i="10"/>
  <c r="BG57" i="14"/>
  <c r="BK146" i="12"/>
  <c r="BH70" i="10"/>
  <c r="BC59" i="12"/>
  <c r="BD101" i="10"/>
  <c r="BR82" i="10"/>
  <c r="BS125" i="12"/>
  <c r="AE117" i="13"/>
  <c r="AQ86" i="5"/>
  <c r="AK83" i="15"/>
  <c r="BJ107" i="10"/>
  <c r="AK88" i="12"/>
  <c r="BI111" i="10"/>
  <c r="BK103" i="15"/>
  <c r="BK99" i="14"/>
  <c r="BA113" i="13"/>
  <c r="AJ134" i="12"/>
  <c r="BK117" i="13"/>
  <c r="BE105" i="13"/>
  <c r="BC72" i="13"/>
  <c r="AD121" i="15"/>
  <c r="AS132" i="13"/>
  <c r="AC82" i="10"/>
  <c r="AN127" i="14"/>
  <c r="AE65" i="13"/>
  <c r="BQ58" i="14"/>
  <c r="AZ151" i="5"/>
  <c r="AW136" i="14"/>
  <c r="AB141" i="12"/>
  <c r="BS145" i="14"/>
  <c r="BL135" i="12"/>
  <c r="AO128" i="14"/>
  <c r="AO100" i="10"/>
  <c r="AT81" i="5"/>
  <c r="BN113" i="14"/>
  <c r="BR104" i="14"/>
  <c r="BE108" i="5"/>
  <c r="BI112" i="15"/>
  <c r="AN77" i="12"/>
  <c r="AE114" i="12"/>
  <c r="BV81" i="5"/>
  <c r="AM74" i="12"/>
  <c r="AI66" i="12"/>
  <c r="BS101" i="10"/>
  <c r="AS99" i="5"/>
  <c r="BN103" i="15"/>
  <c r="BJ83" i="13"/>
  <c r="AZ58" i="15"/>
  <c r="AO59" i="5"/>
  <c r="AC60" i="13"/>
  <c r="AN59" i="13"/>
  <c r="AL141" i="10"/>
  <c r="AR93" i="10"/>
  <c r="BA128" i="10"/>
  <c r="AW132" i="12"/>
  <c r="BT138" i="13"/>
  <c r="AN86" i="5"/>
  <c r="AG56" i="14"/>
  <c r="AO151" i="13"/>
  <c r="AE145" i="12"/>
  <c r="BN115" i="12"/>
  <c r="AS104" i="14"/>
  <c r="AT101" i="12"/>
  <c r="AR138" i="10"/>
  <c r="AH151" i="13"/>
  <c r="AC119" i="12"/>
  <c r="AJ86" i="13"/>
  <c r="AL88" i="14"/>
  <c r="AO66" i="15"/>
  <c r="AL63" i="14"/>
  <c r="BI121" i="5"/>
  <c r="AE119" i="10"/>
  <c r="BP58" i="15"/>
  <c r="AK147" i="15"/>
  <c r="BL98" i="5"/>
  <c r="AS84" i="13"/>
  <c r="BB69" i="12"/>
  <c r="AK118" i="15"/>
  <c r="AF59" i="12"/>
  <c r="AX57" i="10"/>
  <c r="BO69" i="15"/>
  <c r="AV146" i="12"/>
  <c r="BF81" i="13"/>
  <c r="AH73" i="10"/>
  <c r="BS89" i="12"/>
  <c r="BL91" i="13"/>
  <c r="BB108" i="15"/>
  <c r="AY130" i="10"/>
  <c r="AF101" i="5"/>
  <c r="AH131" i="15"/>
  <c r="AQ59" i="5"/>
  <c r="BP88" i="10"/>
  <c r="BB94" i="12"/>
  <c r="AQ120" i="5"/>
  <c r="AG132" i="14"/>
  <c r="BA61" i="5"/>
  <c r="AZ128" i="12"/>
  <c r="AU147" i="15"/>
  <c r="BA152" i="5"/>
  <c r="AI114" i="13"/>
  <c r="AI88" i="14"/>
  <c r="BA80" i="13"/>
  <c r="AM123" i="12"/>
  <c r="BN56" i="5"/>
  <c r="AE84" i="13"/>
  <c r="AY73" i="13"/>
  <c r="AI139" i="5"/>
  <c r="BA137" i="5"/>
  <c r="AM86" i="12"/>
  <c r="AV129" i="10"/>
  <c r="AX105" i="13"/>
  <c r="AF126" i="14"/>
  <c r="BO82" i="14"/>
  <c r="BM126" i="14"/>
  <c r="BT107" i="12"/>
  <c r="AG79" i="12"/>
  <c r="AI113" i="13"/>
  <c r="BU148" i="5"/>
  <c r="BK63" i="10"/>
  <c r="AG88" i="14"/>
  <c r="BJ74" i="5"/>
  <c r="BQ73" i="14"/>
  <c r="AF109" i="14"/>
  <c r="AR150" i="10"/>
  <c r="AY87" i="10"/>
  <c r="AL60" i="12"/>
  <c r="BE109" i="15"/>
  <c r="AF124" i="10"/>
  <c r="BM134" i="5"/>
  <c r="BN119" i="13"/>
  <c r="AY145" i="5"/>
  <c r="BV132" i="13"/>
  <c r="BH76" i="14"/>
  <c r="BN64" i="15"/>
  <c r="AO96" i="10"/>
  <c r="AV81" i="12"/>
  <c r="BG127" i="10"/>
  <c r="AY100" i="10"/>
  <c r="AT61" i="13"/>
  <c r="AS89" i="5"/>
  <c r="BA97" i="5"/>
  <c r="AK90" i="15"/>
  <c r="BG83" i="13"/>
  <c r="BF92" i="13"/>
  <c r="AZ101" i="5"/>
  <c r="AO154" i="5"/>
  <c r="AX144" i="14"/>
  <c r="AZ87" i="15"/>
  <c r="BF62" i="10"/>
  <c r="AM151" i="13"/>
  <c r="AF103" i="5"/>
  <c r="BQ129" i="10"/>
  <c r="AV67" i="13"/>
  <c r="AW140" i="13"/>
  <c r="AL94" i="12"/>
  <c r="BG88" i="15"/>
  <c r="AX151" i="14"/>
  <c r="BM83" i="12"/>
  <c r="AC82" i="15"/>
  <c r="AX147" i="5"/>
  <c r="BA100" i="5"/>
  <c r="AN57" i="14"/>
  <c r="BM63" i="12"/>
  <c r="AE151" i="14"/>
  <c r="AF100" i="13"/>
  <c r="BO79" i="14"/>
  <c r="BA92" i="10"/>
  <c r="BD116" i="12"/>
  <c r="AJ91" i="13"/>
  <c r="AS111" i="10"/>
  <c r="BP92" i="10"/>
  <c r="BC76" i="14"/>
  <c r="AF65" i="10"/>
  <c r="BV150" i="5"/>
  <c r="BP85" i="15"/>
  <c r="AS132" i="15"/>
  <c r="BE93" i="14"/>
  <c r="BE84" i="13"/>
  <c r="AM84" i="15"/>
  <c r="AH117" i="15"/>
  <c r="BN101" i="15"/>
  <c r="AQ71" i="12"/>
  <c r="BF68" i="15"/>
  <c r="AI113" i="15"/>
  <c r="BK97" i="5"/>
  <c r="AJ81" i="5"/>
  <c r="AX124" i="14"/>
  <c r="AY75" i="5"/>
  <c r="BP137" i="15"/>
  <c r="AH124" i="13"/>
  <c r="AH92" i="10"/>
  <c r="BG94" i="10"/>
  <c r="AT90" i="5"/>
  <c r="BL146" i="5"/>
  <c r="BO120" i="10"/>
  <c r="BQ109" i="13"/>
  <c r="AJ108" i="14"/>
  <c r="AQ131" i="10"/>
  <c r="AB60" i="5"/>
  <c r="AD78" i="12"/>
  <c r="BO102" i="5"/>
  <c r="AH106" i="10"/>
  <c r="AT136" i="10"/>
  <c r="AL68" i="13"/>
  <c r="AO134" i="5"/>
  <c r="BL77" i="10"/>
  <c r="AC68" i="5"/>
  <c r="BO154" i="5"/>
  <c r="BA86" i="12"/>
  <c r="AS111" i="5"/>
  <c r="BI107" i="13"/>
  <c r="BD102" i="14"/>
  <c r="BV100" i="13"/>
  <c r="BE64" i="15"/>
  <c r="AB140" i="13"/>
  <c r="AH65" i="14"/>
  <c r="BF62" i="5"/>
  <c r="BP135" i="12"/>
  <c r="BO99" i="5"/>
  <c r="AV136" i="13"/>
  <c r="AQ130" i="14"/>
  <c r="AJ133" i="15"/>
  <c r="AN132" i="12"/>
  <c r="BT68" i="5"/>
  <c r="BQ126" i="12"/>
  <c r="BF136" i="14"/>
  <c r="AL136" i="12"/>
  <c r="AI68" i="14"/>
  <c r="BL78" i="15"/>
  <c r="AI69" i="14"/>
  <c r="AE113" i="5"/>
  <c r="BI89" i="13"/>
  <c r="AZ98" i="14"/>
  <c r="BF151" i="5"/>
  <c r="AT108" i="15"/>
  <c r="BL68" i="14"/>
  <c r="AG129" i="14"/>
  <c r="AP113" i="12"/>
  <c r="AN94" i="5"/>
  <c r="BL113" i="10"/>
  <c r="AW149" i="15"/>
  <c r="BD88" i="13"/>
  <c r="AB68" i="13"/>
  <c r="BS83" i="5"/>
  <c r="BH113" i="13"/>
  <c r="AQ68" i="5"/>
  <c r="AE60" i="14"/>
  <c r="BV112" i="15"/>
  <c r="AU117" i="5"/>
  <c r="BB96" i="10"/>
  <c r="BH85" i="10"/>
  <c r="AK93" i="14"/>
  <c r="BK87" i="12"/>
  <c r="AL132" i="12"/>
  <c r="AG129" i="10"/>
  <c r="BF72" i="12"/>
  <c r="BQ86" i="5"/>
  <c r="BA109" i="12"/>
  <c r="AS131" i="14"/>
  <c r="BP67" i="15"/>
  <c r="BB104" i="5"/>
  <c r="BU100" i="12"/>
  <c r="AW135" i="12"/>
  <c r="AC141" i="5"/>
  <c r="BL137" i="12"/>
  <c r="BI132" i="13"/>
  <c r="AJ129" i="10"/>
  <c r="BE149" i="10"/>
  <c r="BP59" i="5"/>
  <c r="BH77" i="10"/>
  <c r="BR141" i="14"/>
  <c r="AH125" i="5"/>
  <c r="BM79" i="12"/>
  <c r="AR64" i="13"/>
  <c r="BU94" i="5"/>
  <c r="AH116" i="12"/>
  <c r="AJ87" i="12"/>
  <c r="BT123" i="15"/>
  <c r="AS101" i="5"/>
  <c r="AX121" i="13"/>
  <c r="BJ144" i="10"/>
  <c r="AE135" i="5"/>
  <c r="BG100" i="10"/>
  <c r="BI80" i="14"/>
  <c r="BG137" i="10"/>
  <c r="AS124" i="12"/>
  <c r="BU93" i="15"/>
  <c r="AR120" i="5"/>
  <c r="AG148" i="12"/>
  <c r="AS112" i="5"/>
  <c r="AF106" i="14"/>
  <c r="BJ93" i="5"/>
  <c r="BJ102" i="12"/>
  <c r="AY137" i="5"/>
  <c r="BL127" i="10"/>
  <c r="AZ149" i="14"/>
  <c r="BB134" i="13"/>
  <c r="AD115" i="13"/>
  <c r="AW66" i="10"/>
  <c r="BQ132" i="13"/>
  <c r="BP151" i="13"/>
  <c r="BC110" i="12"/>
  <c r="AU143" i="14"/>
  <c r="BN55" i="5"/>
  <c r="BP121" i="12"/>
  <c r="BO85" i="12"/>
  <c r="AJ130" i="13"/>
  <c r="BC80" i="10"/>
  <c r="AD136" i="12"/>
  <c r="AF114" i="10"/>
  <c r="AG72" i="14"/>
  <c r="BE75" i="13"/>
  <c r="BI73" i="15"/>
  <c r="BU131" i="10"/>
  <c r="AJ96" i="10"/>
  <c r="BJ73" i="12"/>
  <c r="AS57" i="15"/>
  <c r="BG148" i="12"/>
  <c r="AZ108" i="13"/>
  <c r="AG80" i="5"/>
  <c r="AF59" i="15"/>
  <c r="AV108" i="14"/>
  <c r="BA152" i="13"/>
  <c r="AM66" i="15"/>
  <c r="BH118" i="10"/>
  <c r="AO102" i="14"/>
  <c r="BI94" i="10"/>
  <c r="AJ104" i="5"/>
  <c r="BV90" i="12"/>
  <c r="BQ148" i="10"/>
  <c r="AJ71" i="12"/>
  <c r="AS104" i="13"/>
  <c r="AY119" i="15"/>
  <c r="AX138" i="15"/>
  <c r="AQ82" i="5"/>
  <c r="AL89" i="14"/>
  <c r="AO94" i="13"/>
  <c r="AS118" i="5"/>
  <c r="AN148" i="5"/>
  <c r="BT63" i="15"/>
  <c r="BL146" i="12"/>
  <c r="AM83" i="13"/>
  <c r="BD125" i="12"/>
  <c r="AI127" i="10"/>
  <c r="AV121" i="14"/>
  <c r="AQ135" i="13"/>
  <c r="BD116" i="13"/>
  <c r="AJ154" i="13"/>
  <c r="BJ99" i="5"/>
  <c r="AW89" i="13"/>
  <c r="AV63" i="15"/>
  <c r="AM78" i="10"/>
  <c r="AC98" i="14"/>
  <c r="BS107" i="10"/>
  <c r="BH125" i="13"/>
  <c r="AH126" i="13"/>
  <c r="BH124" i="15"/>
  <c r="BV135" i="5"/>
  <c r="AB150" i="10"/>
  <c r="AV78" i="5"/>
  <c r="AH113" i="5"/>
  <c r="BF127" i="10"/>
  <c r="BV103" i="14"/>
  <c r="AQ83" i="13"/>
  <c r="BG93" i="13"/>
  <c r="BO111" i="5"/>
  <c r="AR67" i="13"/>
  <c r="AF64" i="5"/>
  <c r="AU69" i="12"/>
  <c r="AG68" i="10"/>
  <c r="BE106" i="12"/>
  <c r="AU65" i="10"/>
  <c r="AN131" i="13"/>
  <c r="AY96" i="14"/>
  <c r="BN126" i="10"/>
  <c r="AJ79" i="12"/>
  <c r="BC137" i="5"/>
  <c r="BS142" i="5"/>
  <c r="BJ70" i="10"/>
  <c r="BG127" i="5"/>
  <c r="AS58" i="14"/>
  <c r="AW59" i="5"/>
  <c r="AS98" i="5"/>
  <c r="BN66" i="14"/>
  <c r="BK107" i="15"/>
  <c r="AC112" i="13"/>
  <c r="BG145" i="15"/>
  <c r="AD152" i="13"/>
  <c r="AO121" i="12"/>
  <c r="AQ116" i="10"/>
  <c r="AS63" i="12"/>
  <c r="BA136" i="12"/>
  <c r="AL151" i="12"/>
  <c r="AK76" i="15"/>
  <c r="BO87" i="5"/>
  <c r="AQ152" i="5"/>
  <c r="BO86" i="12"/>
  <c r="AM85" i="13"/>
  <c r="AS59" i="13"/>
  <c r="BB89" i="15"/>
  <c r="BM132" i="5"/>
  <c r="AT99" i="5"/>
  <c r="BP84" i="10"/>
  <c r="BL55" i="15"/>
  <c r="AD125" i="15"/>
  <c r="AL117" i="15"/>
  <c r="BK135" i="5"/>
  <c r="BS154" i="10"/>
  <c r="BQ126" i="14"/>
  <c r="AD73" i="5"/>
  <c r="BR82" i="13"/>
  <c r="AW71" i="14"/>
  <c r="BE84" i="12"/>
  <c r="AR111" i="5"/>
  <c r="AD67" i="13"/>
  <c r="BJ55" i="13"/>
  <c r="BB105" i="14"/>
  <c r="AS120" i="12"/>
  <c r="AS126" i="13"/>
  <c r="BV63" i="12"/>
  <c r="BN57" i="5"/>
  <c r="AI129" i="12"/>
  <c r="BB154" i="15"/>
  <c r="AU116" i="13"/>
  <c r="BR104" i="13"/>
  <c r="BK150" i="5"/>
  <c r="BM135" i="15"/>
  <c r="BN95" i="15"/>
  <c r="AR114" i="10"/>
  <c r="AH138" i="13"/>
  <c r="BA105" i="13"/>
  <c r="BG110" i="13"/>
  <c r="BH57" i="12"/>
  <c r="AQ148" i="12"/>
  <c r="AM111" i="14"/>
  <c r="AO105" i="15"/>
  <c r="AE67" i="10"/>
  <c r="BE73" i="14"/>
  <c r="BP93" i="5"/>
  <c r="AY83" i="13"/>
  <c r="BH136" i="12"/>
  <c r="BC104" i="10"/>
  <c r="BK89" i="14"/>
  <c r="BR140" i="10"/>
  <c r="AI65" i="10"/>
  <c r="AY59" i="5"/>
  <c r="AI74" i="15"/>
  <c r="AI110" i="5"/>
  <c r="AP95" i="12"/>
  <c r="AR90" i="10"/>
  <c r="BU137" i="13"/>
  <c r="AO62" i="5"/>
  <c r="BN122" i="15"/>
  <c r="AT113" i="14"/>
  <c r="BQ150" i="13"/>
  <c r="AN136" i="14"/>
  <c r="AF103" i="10"/>
  <c r="AK110" i="14"/>
  <c r="BL79" i="5"/>
  <c r="BK134" i="13"/>
  <c r="AP142" i="12"/>
  <c r="AL79" i="12"/>
  <c r="BB86" i="10"/>
  <c r="AC147" i="14"/>
  <c r="BL149" i="10"/>
  <c r="AB137" i="14"/>
  <c r="AD80" i="12"/>
  <c r="BI66" i="15"/>
  <c r="BC154" i="5"/>
  <c r="BM57" i="14"/>
  <c r="AC123" i="5"/>
  <c r="AG128" i="12"/>
  <c r="AT144" i="12"/>
  <c r="BG81" i="15"/>
  <c r="BH123" i="14"/>
  <c r="AX98" i="5"/>
  <c r="AJ116" i="10"/>
  <c r="BT127" i="5"/>
  <c r="AO121" i="15"/>
  <c r="AQ77" i="5"/>
  <c r="BD113" i="14"/>
  <c r="AL135" i="15"/>
  <c r="AH140" i="5"/>
  <c r="AY125" i="15"/>
  <c r="AP103" i="10"/>
  <c r="BO57" i="13"/>
  <c r="AV132" i="14"/>
  <c r="BU115" i="5"/>
  <c r="BU111" i="12"/>
  <c r="AQ93" i="5"/>
  <c r="AH128" i="13"/>
  <c r="AU151" i="15"/>
  <c r="BH65" i="5"/>
  <c r="BU84" i="13"/>
  <c r="BS138" i="14"/>
  <c r="AO82" i="12"/>
  <c r="BO65" i="15"/>
  <c r="BR67" i="10"/>
  <c r="AV94" i="12"/>
  <c r="AE78" i="10"/>
  <c r="BJ90" i="12"/>
  <c r="AQ75" i="12"/>
  <c r="BQ102" i="12"/>
  <c r="AO137" i="10"/>
  <c r="AL86" i="10"/>
  <c r="BB144" i="14"/>
  <c r="AS132" i="10"/>
  <c r="AB140" i="10"/>
  <c r="AV150" i="15"/>
  <c r="BE73" i="15"/>
  <c r="BV149" i="15"/>
  <c r="BM103" i="14"/>
  <c r="AQ154" i="12"/>
  <c r="AF106" i="12"/>
  <c r="AV106" i="5"/>
  <c r="BU93" i="13"/>
  <c r="BS125" i="13"/>
  <c r="AC94" i="10"/>
  <c r="BL87" i="12"/>
  <c r="BC65" i="15"/>
  <c r="AP60" i="13"/>
  <c r="AU74" i="15"/>
  <c r="AV120" i="10"/>
  <c r="AV145" i="10"/>
  <c r="BQ110" i="5"/>
  <c r="BA153" i="10"/>
  <c r="AR72" i="13"/>
  <c r="BL56" i="10"/>
  <c r="AS143" i="13"/>
  <c r="BJ148" i="13"/>
  <c r="BE146" i="12"/>
  <c r="AD132" i="12"/>
  <c r="AV89" i="14"/>
  <c r="AS140" i="5"/>
  <c r="AM82" i="15"/>
  <c r="AW133" i="13"/>
  <c r="BH97" i="12"/>
  <c r="AV154" i="13"/>
  <c r="BO130" i="14"/>
  <c r="AI85" i="5"/>
  <c r="BH110" i="13"/>
  <c r="AC119" i="14"/>
  <c r="BJ57" i="12"/>
  <c r="AD114" i="10"/>
  <c r="AP65" i="10"/>
  <c r="BV109" i="12"/>
  <c r="BS67" i="12"/>
  <c r="AG85" i="13"/>
  <c r="AH124" i="15"/>
  <c r="BL102" i="13"/>
  <c r="AF65" i="5"/>
  <c r="AW60" i="12"/>
  <c r="BA99" i="10"/>
  <c r="BP135" i="15"/>
  <c r="AK123" i="5"/>
  <c r="AJ151" i="12"/>
  <c r="AZ140" i="13"/>
  <c r="BA150" i="5"/>
  <c r="BU115" i="15"/>
  <c r="AW112" i="15"/>
  <c r="AP141" i="13"/>
  <c r="BG59" i="10"/>
  <c r="BF136" i="13"/>
  <c r="BI55" i="14"/>
  <c r="BR101" i="15"/>
  <c r="BN114" i="10"/>
  <c r="BB87" i="12"/>
  <c r="AQ121" i="15"/>
  <c r="BE91" i="5"/>
  <c r="BF57" i="10"/>
  <c r="BS99" i="14"/>
  <c r="BS87" i="10"/>
  <c r="BN100" i="14"/>
  <c r="AX109" i="5"/>
  <c r="AJ106" i="14"/>
  <c r="BT116" i="15"/>
  <c r="BH61" i="14"/>
  <c r="AE63" i="13"/>
  <c r="BM72" i="10"/>
  <c r="AU57" i="14"/>
  <c r="AP101" i="5"/>
  <c r="BQ131" i="15"/>
  <c r="BM61" i="12"/>
  <c r="BS85" i="15"/>
  <c r="BV122" i="10"/>
  <c r="BL120" i="12"/>
  <c r="AZ83" i="10"/>
  <c r="BP68" i="12"/>
  <c r="AT80" i="12"/>
  <c r="BG75" i="5"/>
  <c r="AX73" i="14"/>
  <c r="BJ59" i="5"/>
  <c r="AH90" i="14"/>
  <c r="AF71" i="5"/>
  <c r="BC93" i="5"/>
  <c r="AQ114" i="10"/>
  <c r="BI107" i="14"/>
  <c r="AO113" i="12"/>
  <c r="BO129" i="14"/>
  <c r="BC135" i="12"/>
  <c r="AQ88" i="14"/>
  <c r="BF58" i="14"/>
  <c r="BD115" i="15"/>
  <c r="BN76" i="13"/>
  <c r="AQ65" i="12"/>
  <c r="AK130" i="5"/>
  <c r="AG117" i="5"/>
  <c r="AD98" i="14"/>
  <c r="AR67" i="14"/>
  <c r="AM84" i="13"/>
  <c r="AN71" i="15"/>
  <c r="AI143" i="15"/>
  <c r="AB146" i="12"/>
  <c r="BV120" i="13"/>
  <c r="AB70" i="10"/>
  <c r="BD71" i="12"/>
  <c r="AJ113" i="10"/>
  <c r="AW143" i="15"/>
  <c r="BT137" i="14"/>
  <c r="AJ110" i="15"/>
  <c r="AH71" i="13"/>
  <c r="BF142" i="15"/>
  <c r="AM57" i="5"/>
  <c r="BI135" i="12"/>
  <c r="AD128" i="12"/>
  <c r="BQ55" i="15"/>
  <c r="AF76" i="14"/>
  <c r="AH60" i="10"/>
  <c r="BJ115" i="10"/>
  <c r="AW99" i="15"/>
  <c r="BS62" i="12"/>
  <c r="AF70" i="12"/>
  <c r="AS134" i="14"/>
  <c r="BH105" i="12"/>
  <c r="BL134" i="5"/>
  <c r="AR123" i="5"/>
  <c r="BV86" i="5"/>
  <c r="BH136" i="14"/>
  <c r="BI111" i="14"/>
  <c r="AQ73" i="5"/>
  <c r="AY133" i="14"/>
  <c r="BE110" i="15"/>
  <c r="AG63" i="12"/>
  <c r="BR96" i="14"/>
  <c r="AR145" i="14"/>
  <c r="AJ152" i="15"/>
  <c r="BM102" i="14"/>
  <c r="AJ131" i="15"/>
  <c r="AB143" i="12"/>
  <c r="AU58" i="14"/>
  <c r="BQ106" i="12"/>
  <c r="AY85" i="10"/>
  <c r="AL65" i="5"/>
  <c r="AL63" i="13"/>
  <c r="AC70" i="15"/>
  <c r="BA150" i="14"/>
  <c r="BO126" i="12"/>
  <c r="AO148" i="5"/>
  <c r="AK87" i="12"/>
  <c r="AM142" i="5"/>
  <c r="BA143" i="5"/>
  <c r="AI152" i="14"/>
  <c r="AL124" i="15"/>
  <c r="BO83" i="13"/>
  <c r="AT73" i="14"/>
  <c r="BH86" i="12"/>
  <c r="AT128" i="14"/>
  <c r="AP80" i="13"/>
  <c r="AB84" i="14"/>
  <c r="BH135" i="12"/>
  <c r="BU118" i="12"/>
  <c r="AE120" i="10"/>
  <c r="BR56" i="5"/>
  <c r="AO99" i="5"/>
  <c r="AC62" i="14"/>
  <c r="BA87" i="5"/>
  <c r="BG131" i="10"/>
  <c r="BU87" i="14"/>
  <c r="BA154" i="12"/>
  <c r="AO120" i="14"/>
  <c r="BR79" i="12"/>
  <c r="BU82" i="13"/>
  <c r="BS96" i="10"/>
  <c r="BA105" i="15"/>
  <c r="BI128" i="10"/>
  <c r="BU121" i="14"/>
  <c r="BM67" i="14"/>
  <c r="BF90" i="13"/>
  <c r="BF104" i="12"/>
  <c r="BU70" i="10"/>
  <c r="BC110" i="15"/>
  <c r="AJ109" i="10"/>
  <c r="AM146" i="12"/>
  <c r="AY129" i="10"/>
  <c r="BO60" i="12"/>
  <c r="AZ79" i="15"/>
  <c r="AP144" i="5"/>
  <c r="AF125" i="10"/>
  <c r="BA78" i="15"/>
  <c r="AV77" i="15"/>
  <c r="BS109" i="15"/>
  <c r="AB152" i="13"/>
  <c r="AQ55" i="14"/>
  <c r="BD111" i="13"/>
  <c r="AF96" i="13"/>
  <c r="AS108" i="14"/>
  <c r="AQ74" i="14"/>
  <c r="BH127" i="10"/>
  <c r="BI151" i="13"/>
  <c r="BB77" i="10"/>
  <c r="BR83" i="5"/>
  <c r="AN142" i="15"/>
  <c r="AV87" i="13"/>
  <c r="BH88" i="12"/>
  <c r="AE112" i="12"/>
  <c r="BQ84" i="12"/>
  <c r="BA78" i="14"/>
  <c r="AD84" i="10"/>
  <c r="BA111" i="14"/>
  <c r="BV119" i="12"/>
  <c r="AP112" i="12"/>
  <c r="BO84" i="12"/>
  <c r="AP150" i="12"/>
  <c r="AY59" i="12"/>
  <c r="AY95" i="10"/>
  <c r="AR92" i="15"/>
  <c r="AF116" i="14"/>
  <c r="AE94" i="14"/>
  <c r="AQ128" i="15"/>
  <c r="AL64" i="15"/>
  <c r="AU126" i="13"/>
  <c r="AN56" i="14"/>
  <c r="BF69" i="10"/>
  <c r="BN132" i="12"/>
  <c r="AX115" i="14"/>
  <c r="BV146" i="10"/>
  <c r="BK62" i="15"/>
  <c r="BJ145" i="12"/>
  <c r="BJ137" i="15"/>
  <c r="AM147" i="10"/>
  <c r="AO140" i="15"/>
  <c r="BI69" i="13"/>
  <c r="BI125" i="10"/>
  <c r="BI123" i="13"/>
  <c r="AF90" i="12"/>
  <c r="BI133" i="12"/>
  <c r="AH147" i="10"/>
  <c r="AX92" i="13"/>
  <c r="BR126" i="5"/>
  <c r="BL105" i="5"/>
  <c r="BR108" i="12"/>
  <c r="BM148" i="15"/>
  <c r="AD62" i="5"/>
  <c r="AK87" i="5"/>
  <c r="BO116" i="12"/>
  <c r="BS75" i="10"/>
  <c r="AN88" i="13"/>
  <c r="AB119" i="15"/>
  <c r="AV91" i="13"/>
  <c r="AW128" i="15"/>
  <c r="AL113" i="5"/>
  <c r="BU76" i="15"/>
  <c r="BD133" i="10"/>
  <c r="BH126" i="14"/>
  <c r="AF134" i="5"/>
  <c r="AQ90" i="15"/>
  <c r="AN135" i="14"/>
  <c r="AR98" i="10"/>
  <c r="AE140" i="5"/>
  <c r="AC104" i="12"/>
  <c r="BM104" i="14"/>
  <c r="BN60" i="13"/>
  <c r="AD106" i="15"/>
  <c r="AF149" i="15"/>
  <c r="BH107" i="12"/>
  <c r="AF128" i="13"/>
  <c r="AX120" i="10"/>
  <c r="BL102" i="5"/>
  <c r="AB122" i="5"/>
  <c r="AS108" i="12"/>
  <c r="AE131" i="14"/>
  <c r="AY111" i="15"/>
  <c r="AO145" i="13"/>
  <c r="BV122" i="13"/>
  <c r="BV119" i="10"/>
  <c r="AB101" i="12"/>
  <c r="BO129" i="10"/>
  <c r="AW84" i="10"/>
  <c r="AI79" i="14"/>
  <c r="BS82" i="5"/>
  <c r="BQ71" i="12"/>
  <c r="AT140" i="5"/>
  <c r="BM152" i="10"/>
  <c r="AG118" i="10"/>
  <c r="BN55" i="12"/>
  <c r="AO149" i="15"/>
  <c r="AN130" i="12"/>
  <c r="AQ144" i="13"/>
  <c r="BQ71" i="10"/>
  <c r="BK79" i="14"/>
  <c r="AG72" i="13"/>
  <c r="AU136" i="12"/>
  <c r="AN57" i="13"/>
  <c r="BI65" i="5"/>
  <c r="BU75" i="10"/>
  <c r="BU125" i="5"/>
  <c r="BJ82" i="10"/>
  <c r="BC90" i="14"/>
  <c r="BL93" i="12"/>
  <c r="AT87" i="5"/>
  <c r="AV144" i="12"/>
  <c r="AU153" i="12"/>
  <c r="AU103" i="15"/>
  <c r="BC84" i="14"/>
  <c r="BH145" i="14"/>
  <c r="BG149" i="13"/>
  <c r="BR103" i="12"/>
  <c r="AP148" i="12"/>
  <c r="BT81" i="12"/>
  <c r="BL112" i="15"/>
  <c r="AN106" i="15"/>
  <c r="AQ131" i="13"/>
  <c r="AY131" i="13"/>
  <c r="BI127" i="5"/>
  <c r="BB139" i="5"/>
  <c r="AB98" i="12"/>
  <c r="BR113" i="12"/>
  <c r="BM129" i="12"/>
  <c r="AK85" i="13"/>
  <c r="AN73" i="10"/>
  <c r="BM74" i="5"/>
  <c r="AV122" i="13"/>
  <c r="AC114" i="12"/>
  <c r="BD90" i="14"/>
  <c r="BE68" i="5"/>
  <c r="AO89" i="15"/>
  <c r="BV96" i="5"/>
  <c r="BB148" i="5"/>
  <c r="BQ98" i="12"/>
  <c r="BV68" i="13"/>
  <c r="AH98" i="5"/>
  <c r="AW115" i="5"/>
  <c r="AJ82" i="13"/>
  <c r="AJ139" i="5"/>
  <c r="AR79" i="13"/>
  <c r="BT154" i="10"/>
  <c r="BO115" i="10"/>
  <c r="BL90" i="14"/>
  <c r="BV140" i="10"/>
  <c r="BI56" i="14"/>
  <c r="BS123" i="15"/>
  <c r="AE152" i="13"/>
  <c r="BL111" i="15"/>
  <c r="AO131" i="12"/>
  <c r="AM149" i="13"/>
  <c r="AZ104" i="5"/>
  <c r="BI90" i="15"/>
  <c r="AK84" i="15"/>
  <c r="BQ104" i="14"/>
  <c r="AX70" i="13"/>
  <c r="AI108" i="13"/>
  <c r="BC147" i="5"/>
  <c r="AZ96" i="14"/>
  <c r="AT150" i="15"/>
  <c r="BA86" i="10"/>
  <c r="AS125" i="13"/>
  <c r="BN83" i="12"/>
  <c r="AH144" i="5"/>
  <c r="BH107" i="15"/>
  <c r="BS86" i="14"/>
  <c r="AL115" i="15"/>
  <c r="AE95" i="15"/>
  <c r="BO142" i="14"/>
  <c r="AY60" i="12"/>
  <c r="BI142" i="10"/>
  <c r="AP89" i="10"/>
  <c r="BA63" i="14"/>
  <c r="AP143" i="13"/>
  <c r="BQ150" i="15"/>
  <c r="AU68" i="14"/>
  <c r="BE97" i="13"/>
  <c r="BE152" i="12"/>
  <c r="BR97" i="5"/>
  <c r="BL99" i="14"/>
  <c r="AZ119" i="15"/>
  <c r="AU117" i="15"/>
  <c r="AH115" i="5"/>
  <c r="BS72" i="10"/>
  <c r="AR75" i="14"/>
  <c r="AZ75" i="15"/>
  <c r="BP97" i="13"/>
  <c r="BF105" i="5"/>
  <c r="AQ66" i="15"/>
  <c r="AO96" i="14"/>
  <c r="BS88" i="13"/>
  <c r="BP67" i="5"/>
  <c r="AN108" i="10"/>
  <c r="AO80" i="13"/>
  <c r="BI129" i="15"/>
  <c r="AS95" i="12"/>
  <c r="AB128" i="13"/>
  <c r="BC95" i="10"/>
  <c r="BR133" i="15"/>
  <c r="AF118" i="12"/>
  <c r="BU109" i="15"/>
  <c r="AF78" i="14"/>
  <c r="AY123" i="13"/>
  <c r="AN90" i="13"/>
  <c r="AD125" i="10"/>
  <c r="BV131" i="14"/>
  <c r="AV86" i="13"/>
  <c r="AH128" i="15"/>
  <c r="BD108" i="12"/>
  <c r="AC108" i="15"/>
  <c r="BL109" i="10"/>
  <c r="AZ98" i="10"/>
  <c r="BQ58" i="12"/>
  <c r="BJ108" i="10"/>
  <c r="AI59" i="12"/>
  <c r="BQ108" i="13"/>
  <c r="AC67" i="15"/>
  <c r="BB76" i="13"/>
  <c r="AK132" i="13"/>
  <c r="BF73" i="13"/>
  <c r="BD80" i="13"/>
  <c r="BA99" i="15"/>
  <c r="AT145" i="12"/>
  <c r="BU133" i="5"/>
  <c r="BT98" i="13"/>
  <c r="AX118" i="13"/>
  <c r="AV153" i="15"/>
  <c r="AD139" i="12"/>
  <c r="BE86" i="14"/>
  <c r="AC61" i="14"/>
  <c r="AK76" i="14"/>
  <c r="AN135" i="13"/>
  <c r="AO107" i="12"/>
  <c r="AE103" i="13"/>
  <c r="AW84" i="5"/>
  <c r="BF120" i="10"/>
  <c r="AU61" i="13"/>
  <c r="BF144" i="10"/>
  <c r="AD78" i="15"/>
  <c r="BK99" i="5"/>
  <c r="BR140" i="15"/>
  <c r="BH98" i="5"/>
  <c r="AU107" i="13"/>
  <c r="AK62" i="12"/>
  <c r="AS127" i="12"/>
  <c r="AK127" i="14"/>
  <c r="AK117" i="15"/>
  <c r="BV140" i="5"/>
  <c r="BP151" i="5"/>
  <c r="AU139" i="12"/>
  <c r="AL126" i="10"/>
  <c r="BF129" i="14"/>
  <c r="AR146" i="5"/>
  <c r="BI141" i="10"/>
  <c r="BR122" i="12"/>
  <c r="BM151" i="10"/>
  <c r="AB150" i="12"/>
  <c r="BR84" i="14"/>
  <c r="AS73" i="10"/>
  <c r="AM126" i="15"/>
  <c r="BE72" i="15"/>
  <c r="AV100" i="15"/>
  <c r="BH81" i="5"/>
  <c r="BF67" i="15"/>
  <c r="BG132" i="12"/>
  <c r="BJ68" i="15"/>
  <c r="AV135" i="10"/>
  <c r="AG103" i="5"/>
  <c r="AE96" i="13"/>
  <c r="AN78" i="15"/>
  <c r="BL100" i="12"/>
  <c r="BI140" i="10"/>
  <c r="AW129" i="13"/>
  <c r="AC74" i="10"/>
  <c r="BD114" i="13"/>
  <c r="AO143" i="10"/>
  <c r="AI105" i="10"/>
  <c r="AT122" i="10"/>
  <c r="BM109" i="10"/>
  <c r="AZ82" i="14"/>
  <c r="AC62" i="5"/>
  <c r="AS127" i="5"/>
  <c r="AW99" i="12"/>
  <c r="BK153" i="12"/>
  <c r="BD63" i="10"/>
  <c r="BT65" i="14"/>
  <c r="AP146" i="5"/>
  <c r="AI116" i="14"/>
  <c r="AH123" i="13"/>
  <c r="AZ70" i="5"/>
  <c r="AL151" i="5"/>
  <c r="AC150" i="13"/>
  <c r="BV74" i="15"/>
  <c r="AB116" i="15"/>
  <c r="AU91" i="14"/>
  <c r="BS131" i="12"/>
  <c r="AV122" i="12"/>
  <c r="AY144" i="13"/>
  <c r="BN75" i="12"/>
  <c r="AK130" i="13"/>
  <c r="AE60" i="12"/>
  <c r="BG153" i="15"/>
  <c r="AO86" i="13"/>
  <c r="BI87" i="5"/>
  <c r="AO95" i="10"/>
  <c r="BS144" i="13"/>
  <c r="AV107" i="12"/>
  <c r="AZ152" i="5"/>
  <c r="AQ126" i="14"/>
  <c r="AM79" i="15"/>
  <c r="BS116" i="5"/>
  <c r="BV149" i="10"/>
  <c r="AX83" i="5"/>
  <c r="AH141" i="10"/>
  <c r="BR154" i="10"/>
  <c r="AO100" i="13"/>
  <c r="AL154" i="13"/>
  <c r="BU66" i="15"/>
  <c r="AU100" i="12"/>
  <c r="AZ88" i="14"/>
  <c r="AM61" i="5"/>
  <c r="AF61" i="15"/>
  <c r="AN80" i="10"/>
  <c r="BL59" i="10"/>
  <c r="BL79" i="13"/>
  <c r="AO69" i="15"/>
  <c r="BH91" i="14"/>
  <c r="BQ88" i="10"/>
  <c r="AK139" i="12"/>
  <c r="BQ141" i="5"/>
  <c r="BL100" i="5"/>
  <c r="BS66" i="12"/>
  <c r="BR74" i="13"/>
  <c r="BV150" i="13"/>
  <c r="BV111" i="5"/>
  <c r="AR95" i="12"/>
  <c r="AN110" i="5"/>
  <c r="AV82" i="15"/>
  <c r="AM58" i="13"/>
  <c r="BA133" i="5"/>
  <c r="BO124" i="14"/>
  <c r="BM118" i="13"/>
  <c r="BB87" i="10"/>
  <c r="AO141" i="10"/>
  <c r="AE100" i="15"/>
  <c r="BD85" i="13"/>
  <c r="BP74" i="13"/>
  <c r="AF58" i="12"/>
  <c r="AQ88" i="12"/>
  <c r="AO91" i="10"/>
  <c r="AT78" i="14"/>
  <c r="AP152" i="5"/>
  <c r="AF109" i="13"/>
  <c r="AN143" i="5"/>
  <c r="BG130" i="14"/>
  <c r="AT66" i="12"/>
  <c r="AT125" i="10"/>
  <c r="BJ85" i="14"/>
  <c r="AZ93" i="5"/>
  <c r="BN138" i="13"/>
  <c r="BC91" i="12"/>
  <c r="BI113" i="13"/>
  <c r="BB131" i="10"/>
  <c r="BI58" i="5"/>
  <c r="BA120" i="12"/>
  <c r="AP114" i="10"/>
  <c r="AL72" i="15"/>
  <c r="AV111" i="13"/>
  <c r="AC84" i="13"/>
  <c r="AP130" i="13"/>
  <c r="BU142" i="5"/>
  <c r="AL141" i="14"/>
  <c r="BV135" i="15"/>
  <c r="AR103" i="15"/>
  <c r="AM123" i="15"/>
  <c r="AV58" i="10"/>
  <c r="BC73" i="5"/>
  <c r="AD146" i="10"/>
  <c r="AC63" i="5"/>
  <c r="AP60" i="10"/>
  <c r="AY105" i="14"/>
  <c r="BV100" i="15"/>
  <c r="AM59" i="5"/>
  <c r="AJ91" i="14"/>
  <c r="AU60" i="14"/>
  <c r="AF140" i="14"/>
  <c r="AN150" i="14"/>
  <c r="AZ137" i="15"/>
  <c r="AX82" i="12"/>
  <c r="AI58" i="14"/>
  <c r="BA109" i="14"/>
  <c r="AF116" i="12"/>
  <c r="BT86" i="14"/>
  <c r="AP110" i="13"/>
  <c r="AT153" i="12"/>
  <c r="BN59" i="12"/>
  <c r="BK102" i="10"/>
  <c r="AD62" i="12"/>
  <c r="AU115" i="13"/>
  <c r="AX146" i="13"/>
  <c r="BR110" i="12"/>
  <c r="AO152" i="10"/>
  <c r="AJ149" i="5"/>
  <c r="BI149" i="10"/>
  <c r="AD60" i="12"/>
  <c r="BI116" i="15"/>
  <c r="BN118" i="10"/>
  <c r="BK85" i="10"/>
  <c r="BS90" i="15"/>
  <c r="BL91" i="14"/>
  <c r="AU117" i="10"/>
  <c r="BQ59" i="12"/>
  <c r="AL147" i="15"/>
  <c r="AB112" i="14"/>
  <c r="BH129" i="15"/>
  <c r="BQ108" i="10"/>
  <c r="BQ96" i="10"/>
  <c r="BR78" i="13"/>
  <c r="AI140" i="12"/>
  <c r="AG71" i="15"/>
  <c r="BN118" i="12"/>
  <c r="BA130" i="14"/>
  <c r="BI139" i="5"/>
  <c r="AI90" i="5"/>
  <c r="BT111" i="15"/>
  <c r="AG69" i="13"/>
  <c r="AQ109" i="5"/>
  <c r="AW70" i="15"/>
  <c r="BU79" i="10"/>
  <c r="AW153" i="5"/>
  <c r="BF63" i="13"/>
  <c r="AX81" i="13"/>
  <c r="BE122" i="14"/>
  <c r="BM115" i="13"/>
  <c r="BJ141" i="13"/>
  <c r="AT129" i="15"/>
  <c r="AB143" i="10"/>
  <c r="BR137" i="12"/>
  <c r="AO125" i="15"/>
  <c r="BJ142" i="10"/>
  <c r="AL149" i="15"/>
  <c r="AC109" i="10"/>
  <c r="BR125" i="5"/>
  <c r="AU127" i="14"/>
  <c r="AP61" i="12"/>
  <c r="BD96" i="15"/>
  <c r="BB115" i="14"/>
  <c r="AK94" i="13"/>
  <c r="BU55" i="12"/>
  <c r="BN96" i="12"/>
  <c r="BD141" i="5"/>
  <c r="AU76" i="15"/>
  <c r="AH82" i="14"/>
  <c r="AT65" i="14"/>
  <c r="AM75" i="15"/>
  <c r="BQ79" i="5"/>
  <c r="BQ143" i="5"/>
  <c r="AQ99" i="5"/>
  <c r="AX59" i="14"/>
  <c r="BT102" i="14"/>
  <c r="BO88" i="13"/>
  <c r="BK82" i="14"/>
  <c r="AW128" i="12"/>
  <c r="AB151" i="13"/>
  <c r="BD75" i="12"/>
  <c r="BC111" i="14"/>
  <c r="BT67" i="12"/>
  <c r="BF139" i="5"/>
  <c r="BK81" i="10"/>
  <c r="BT106" i="5"/>
  <c r="AC153" i="15"/>
  <c r="AV61" i="12"/>
  <c r="BQ89" i="12"/>
  <c r="AI66" i="10"/>
  <c r="BP77" i="10"/>
  <c r="AO78" i="10"/>
  <c r="BO75" i="5"/>
  <c r="AT82" i="15"/>
  <c r="BC116" i="5"/>
  <c r="BS120" i="10"/>
  <c r="BD134" i="15"/>
  <c r="AT91" i="10"/>
  <c r="BO67" i="5"/>
  <c r="BH84" i="5"/>
  <c r="BU108" i="5"/>
  <c r="BJ64" i="13"/>
  <c r="AF63" i="13"/>
  <c r="AD139" i="15"/>
  <c r="AD94" i="14"/>
  <c r="BR88" i="13"/>
  <c r="AL79" i="5"/>
  <c r="BG136" i="15"/>
  <c r="AY60" i="13"/>
  <c r="BL71" i="13"/>
  <c r="BD134" i="14"/>
  <c r="AW62" i="13"/>
  <c r="AB129" i="15"/>
  <c r="AO59" i="13"/>
  <c r="BG77" i="5"/>
  <c r="AG96" i="5"/>
  <c r="BP139" i="10"/>
  <c r="AN66" i="12"/>
  <c r="AE87" i="13"/>
  <c r="BR114" i="14"/>
  <c r="BI99" i="10"/>
  <c r="AM135" i="13"/>
  <c r="BR91" i="15"/>
  <c r="AH112" i="5"/>
  <c r="BN78" i="5"/>
  <c r="BO88" i="12"/>
  <c r="AE153" i="14"/>
  <c r="BM81" i="5"/>
  <c r="AM153" i="5"/>
  <c r="AH119" i="5"/>
  <c r="BJ138" i="13"/>
  <c r="AC102" i="14"/>
  <c r="BP116" i="10"/>
  <c r="AH61" i="10"/>
  <c r="AK90" i="14"/>
  <c r="BT147" i="14"/>
  <c r="AD146" i="12"/>
  <c r="BG142" i="12"/>
  <c r="AH98" i="14"/>
  <c r="AI99" i="10"/>
  <c r="BC90" i="12"/>
  <c r="AJ133" i="13"/>
  <c r="BL66" i="14"/>
  <c r="AW97" i="5"/>
  <c r="BH112" i="12"/>
  <c r="BU113" i="15"/>
  <c r="AJ67" i="10"/>
  <c r="AO99" i="14"/>
  <c r="AM103" i="14"/>
  <c r="BS63" i="12"/>
  <c r="AH140" i="14"/>
  <c r="BB141" i="15"/>
  <c r="BO69" i="12"/>
  <c r="BR115" i="15"/>
  <c r="BV74" i="10"/>
  <c r="BU68" i="13"/>
  <c r="AN125" i="12"/>
  <c r="BC119" i="5"/>
  <c r="AU140" i="13"/>
  <c r="BM120" i="5"/>
  <c r="BF97" i="15"/>
  <c r="AB151" i="10"/>
  <c r="AM89" i="13"/>
  <c r="AD133" i="14"/>
  <c r="BS65" i="13"/>
  <c r="AL78" i="14"/>
  <c r="AM98" i="10"/>
  <c r="BU149" i="12"/>
  <c r="BK109" i="5"/>
  <c r="AP59" i="10"/>
  <c r="BU151" i="14"/>
  <c r="BV114" i="10"/>
  <c r="BD114" i="12"/>
  <c r="AT68" i="12"/>
  <c r="BK56" i="12"/>
  <c r="AN120" i="13"/>
  <c r="BQ99" i="12"/>
  <c r="AG115" i="5"/>
  <c r="AJ138" i="15"/>
  <c r="BM90" i="12"/>
  <c r="BJ136" i="13"/>
  <c r="AF111" i="14"/>
  <c r="AH79" i="15"/>
  <c r="AM120" i="10"/>
  <c r="BJ69" i="5"/>
  <c r="BO86" i="10"/>
  <c r="AN139" i="14"/>
  <c r="AG123" i="5"/>
  <c r="BU89" i="14"/>
  <c r="AY127" i="13"/>
  <c r="AL150" i="10"/>
  <c r="AS151" i="12"/>
  <c r="BJ143" i="14"/>
  <c r="AP124" i="5"/>
  <c r="BQ76" i="12"/>
  <c r="BM125" i="13"/>
  <c r="BJ65" i="13"/>
  <c r="BJ116" i="13"/>
  <c r="AI145" i="12"/>
  <c r="BC125" i="12"/>
  <c r="AS81" i="5"/>
  <c r="BK101" i="10"/>
  <c r="BT85" i="14"/>
  <c r="AE154" i="5"/>
  <c r="BQ128" i="5"/>
  <c r="AB149" i="15"/>
  <c r="BM89" i="14"/>
  <c r="AK136" i="14"/>
  <c r="BH137" i="12"/>
  <c r="BJ133" i="14"/>
  <c r="BK64" i="10"/>
  <c r="BU128" i="14"/>
  <c r="BS142" i="10"/>
  <c r="AB142" i="12"/>
  <c r="AC68" i="10"/>
  <c r="AF112" i="12"/>
  <c r="AM112" i="10"/>
  <c r="BP58" i="13"/>
  <c r="BS56" i="10"/>
  <c r="BQ141" i="13"/>
  <c r="AM151" i="14"/>
  <c r="AS89" i="10"/>
  <c r="BV139" i="13"/>
  <c r="AR149" i="10"/>
  <c r="AS121" i="10"/>
  <c r="BK114" i="10"/>
  <c r="AK99" i="14"/>
  <c r="BE101" i="13"/>
  <c r="AM148" i="15"/>
  <c r="AG148" i="5"/>
  <c r="AX150" i="15"/>
  <c r="AP83" i="12"/>
  <c r="AG148" i="15"/>
  <c r="BF132" i="10"/>
  <c r="BO98" i="15"/>
  <c r="BS149" i="15"/>
  <c r="AL113" i="12"/>
  <c r="AP121" i="13"/>
  <c r="AD58" i="10"/>
  <c r="BM95" i="5"/>
  <c r="BA98" i="15"/>
  <c r="AP118" i="14"/>
  <c r="AN70" i="14"/>
  <c r="BD61" i="10"/>
  <c r="BE80" i="15"/>
  <c r="BL81" i="12"/>
  <c r="AZ142" i="12"/>
  <c r="AR55" i="14"/>
  <c r="BL142" i="15"/>
  <c r="BS142" i="13"/>
  <c r="AI132" i="14"/>
  <c r="AR78" i="12"/>
  <c r="BS75" i="5"/>
  <c r="AQ150" i="13"/>
  <c r="BO77" i="10"/>
  <c r="AL61" i="14"/>
  <c r="AD113" i="13"/>
  <c r="AO89" i="14"/>
  <c r="BT70" i="10"/>
  <c r="AM108" i="12"/>
  <c r="BE106" i="13"/>
  <c r="BP85" i="13"/>
  <c r="AT84" i="10"/>
  <c r="AS67" i="13"/>
  <c r="AM55" i="10"/>
  <c r="BJ138" i="12"/>
  <c r="AU84" i="13"/>
  <c r="BT150" i="12"/>
  <c r="BC130" i="10"/>
  <c r="AV60" i="10"/>
  <c r="AH136" i="12"/>
  <c r="BL78" i="14"/>
  <c r="BU148" i="15"/>
  <c r="AH109" i="10"/>
  <c r="AT55" i="15"/>
  <c r="BK102" i="14"/>
  <c r="BI65" i="10"/>
  <c r="AQ90" i="12"/>
  <c r="AX76" i="15"/>
  <c r="AC83" i="12"/>
  <c r="BR62" i="14"/>
  <c r="AT78" i="12"/>
  <c r="BC57" i="13"/>
  <c r="AC66" i="15"/>
  <c r="BL94" i="10"/>
  <c r="AW80" i="13"/>
  <c r="AB69" i="13"/>
  <c r="AZ117" i="14"/>
  <c r="BI87" i="13"/>
  <c r="BE103" i="13"/>
  <c r="BU130" i="15"/>
  <c r="AE80" i="5"/>
  <c r="BA116" i="10"/>
  <c r="AT100" i="15"/>
  <c r="AF79" i="14"/>
  <c r="AT101" i="14"/>
  <c r="BP152" i="15"/>
  <c r="BE100" i="5"/>
  <c r="BA150" i="15"/>
  <c r="AM136" i="13"/>
  <c r="BD93" i="15"/>
  <c r="BQ57" i="10"/>
  <c r="AR59" i="15"/>
  <c r="BM104" i="5"/>
  <c r="BB92" i="12"/>
  <c r="AD94" i="15"/>
  <c r="AK108" i="5"/>
  <c r="BP124" i="14"/>
  <c r="BN105" i="12"/>
  <c r="AJ80" i="14"/>
  <c r="AH57" i="13"/>
  <c r="BK69" i="10"/>
  <c r="AU127" i="12"/>
  <c r="BU123" i="10"/>
  <c r="BP60" i="5"/>
  <c r="BO93" i="14"/>
  <c r="AP117" i="10"/>
  <c r="AY113" i="12"/>
  <c r="AU68" i="13"/>
  <c r="AE64" i="10"/>
  <c r="BI89" i="5"/>
  <c r="BM88" i="15"/>
  <c r="AV81" i="5"/>
  <c r="AI128" i="12"/>
  <c r="BH142" i="14"/>
  <c r="BA123" i="13"/>
  <c r="AR119" i="15"/>
  <c r="AQ145" i="14"/>
  <c r="AE121" i="15"/>
  <c r="AO57" i="13"/>
  <c r="BR60" i="10"/>
  <c r="BN88" i="15"/>
  <c r="AE58" i="5"/>
  <c r="BQ95" i="5"/>
  <c r="AL123" i="12"/>
  <c r="BG58" i="15"/>
  <c r="AH90" i="5"/>
  <c r="AZ137" i="14"/>
  <c r="AS140" i="12"/>
  <c r="AK62" i="15"/>
  <c r="BE63" i="13"/>
  <c r="BF122" i="13"/>
  <c r="AQ126" i="10"/>
  <c r="BS67" i="5"/>
  <c r="AO81" i="15"/>
  <c r="AO139" i="5"/>
  <c r="AZ135" i="13"/>
  <c r="BM140" i="10"/>
  <c r="BR72" i="12"/>
  <c r="BV150" i="10"/>
  <c r="BK80" i="15"/>
  <c r="BV154" i="5"/>
  <c r="AH106" i="15"/>
  <c r="BK105" i="5"/>
  <c r="BH87" i="12"/>
  <c r="AU103" i="5"/>
  <c r="BS95" i="5"/>
  <c r="BQ60" i="13"/>
  <c r="BQ97" i="10"/>
  <c r="AI82" i="13"/>
  <c r="BJ149" i="12"/>
  <c r="BV153" i="10"/>
  <c r="BR134" i="10"/>
  <c r="BQ64" i="5"/>
  <c r="AZ136" i="14"/>
  <c r="BO142" i="10"/>
  <c r="AZ120" i="13"/>
  <c r="BT117" i="15"/>
  <c r="AY94" i="13"/>
  <c r="AO127" i="10"/>
  <c r="AN108" i="12"/>
  <c r="BE59" i="10"/>
  <c r="AG75" i="15"/>
  <c r="BC79" i="15"/>
  <c r="AG73" i="12"/>
  <c r="AO138" i="10"/>
  <c r="BJ134" i="10"/>
  <c r="BD63" i="13"/>
  <c r="BM82" i="12"/>
  <c r="BP106" i="13"/>
  <c r="BL58" i="13"/>
  <c r="BG106" i="14"/>
  <c r="BD115" i="14"/>
  <c r="BG98" i="10"/>
  <c r="AP76" i="12"/>
  <c r="BE127" i="12"/>
  <c r="BR72" i="5"/>
  <c r="BT90" i="15"/>
  <c r="AO151" i="10"/>
  <c r="BT71" i="15"/>
  <c r="AV62" i="13"/>
  <c r="AE152" i="15"/>
  <c r="BC143" i="15"/>
  <c r="BO101" i="12"/>
  <c r="AY108" i="14"/>
  <c r="BK96" i="12"/>
  <c r="BE130" i="13"/>
  <c r="BH79" i="14"/>
  <c r="BT130" i="5"/>
  <c r="BH124" i="5"/>
  <c r="BK56" i="5"/>
  <c r="BB116" i="14"/>
  <c r="AR149" i="12"/>
  <c r="BI130" i="5"/>
  <c r="AB55" i="14"/>
  <c r="BA113" i="10"/>
  <c r="BM143" i="15"/>
  <c r="AM152" i="10"/>
  <c r="AN97" i="15"/>
  <c r="AW119" i="10"/>
  <c r="BD124" i="5"/>
  <c r="AX91" i="15"/>
  <c r="AB103" i="15"/>
  <c r="BU151" i="13"/>
  <c r="BB115" i="5"/>
  <c r="AK107" i="10"/>
  <c r="BI146" i="12"/>
  <c r="AW137" i="5"/>
  <c r="BF99" i="12"/>
  <c r="AB75" i="12"/>
  <c r="BP117" i="5"/>
  <c r="BF152" i="15"/>
  <c r="AO62" i="10"/>
  <c r="BI138" i="15"/>
  <c r="BS80" i="5"/>
  <c r="AB112" i="5"/>
  <c r="AX135" i="10"/>
  <c r="AF152" i="10"/>
  <c r="BG146" i="10"/>
  <c r="AQ134" i="14"/>
  <c r="AQ61" i="13"/>
  <c r="BU80" i="13"/>
  <c r="BI80" i="12"/>
  <c r="AL71" i="14"/>
  <c r="BA140" i="12"/>
  <c r="AK137" i="14"/>
  <c r="AX130" i="5"/>
  <c r="BA93" i="5"/>
  <c r="AH96" i="14"/>
  <c r="BG140" i="12"/>
  <c r="BO138" i="12"/>
  <c r="AE104" i="15"/>
  <c r="BU68" i="12"/>
  <c r="BT113" i="13"/>
  <c r="AG148" i="10"/>
  <c r="AX84" i="13"/>
  <c r="BV68" i="5"/>
  <c r="AY76" i="12"/>
  <c r="BM95" i="15"/>
  <c r="AV56" i="10"/>
  <c r="BI83" i="15"/>
  <c r="BO153" i="12"/>
  <c r="AK105" i="13"/>
  <c r="BL129" i="12"/>
  <c r="AK100" i="15"/>
  <c r="AS148" i="10"/>
  <c r="AZ69" i="15"/>
  <c r="AT85" i="15"/>
  <c r="BS121" i="10"/>
  <c r="BE111" i="14"/>
  <c r="BH108" i="13"/>
  <c r="BM142" i="13"/>
  <c r="BP108" i="12"/>
  <c r="BD98" i="12"/>
  <c r="AL86" i="15"/>
  <c r="BJ113" i="13"/>
  <c r="BF62" i="15"/>
  <c r="BI154" i="14"/>
  <c r="BJ89" i="15"/>
  <c r="AM132" i="12"/>
  <c r="AS137" i="15"/>
  <c r="BR143" i="10"/>
  <c r="AB135" i="5"/>
  <c r="BA108" i="13"/>
  <c r="BU117" i="5"/>
  <c r="BT122" i="5"/>
  <c r="AG124" i="10"/>
  <c r="BF114" i="14"/>
  <c r="AP140" i="5"/>
  <c r="AR124" i="13"/>
  <c r="BJ103" i="13"/>
  <c r="AE69" i="5"/>
  <c r="AZ104" i="12"/>
  <c r="AS83" i="13"/>
  <c r="AF136" i="15"/>
  <c r="AQ63" i="15"/>
  <c r="BM56" i="10"/>
  <c r="BI151" i="10"/>
  <c r="AP96" i="12"/>
  <c r="BL148" i="14"/>
  <c r="BG137" i="5"/>
  <c r="AS62" i="13"/>
  <c r="AE103" i="15"/>
  <c r="AR136" i="5"/>
  <c r="AR90" i="12"/>
  <c r="BC72" i="15"/>
  <c r="AY135" i="15"/>
  <c r="BT121" i="12"/>
  <c r="AY141" i="10"/>
  <c r="BQ142" i="10"/>
  <c r="AS72" i="10"/>
  <c r="BJ148" i="5"/>
  <c r="AW126" i="10"/>
  <c r="BQ145" i="10"/>
  <c r="AK122" i="13"/>
  <c r="AQ152" i="13"/>
  <c r="AW62" i="5"/>
  <c r="BO75" i="12"/>
  <c r="AK99" i="10"/>
  <c r="BL134" i="15"/>
  <c r="AH138" i="5"/>
  <c r="AE148" i="15"/>
  <c r="AD98" i="13"/>
  <c r="BA98" i="10"/>
  <c r="BD146" i="10"/>
  <c r="AT94" i="12"/>
  <c r="AM72" i="13"/>
  <c r="BE153" i="5"/>
  <c r="BM109" i="13"/>
  <c r="BF105" i="10"/>
  <c r="BE60" i="10"/>
  <c r="AS62" i="5"/>
  <c r="BI60" i="12"/>
  <c r="BK140" i="10"/>
  <c r="AM143" i="13"/>
  <c r="BJ76" i="12"/>
  <c r="BV148" i="15"/>
  <c r="AM129" i="10"/>
  <c r="BO77" i="13"/>
  <c r="BK116" i="13"/>
  <c r="BI71" i="12"/>
  <c r="AE105" i="14"/>
  <c r="AF124" i="12"/>
  <c r="BS82" i="13"/>
  <c r="BN133" i="5"/>
  <c r="AV88" i="13"/>
  <c r="AD145" i="15"/>
  <c r="AQ154" i="14"/>
  <c r="AQ88" i="5"/>
  <c r="AV127" i="15"/>
  <c r="AU84" i="14"/>
  <c r="AK126" i="14"/>
  <c r="AM153" i="15"/>
  <c r="AQ128" i="13"/>
  <c r="BG136" i="5"/>
  <c r="AR135" i="10"/>
  <c r="AP79" i="15"/>
  <c r="BH85" i="5"/>
  <c r="BR111" i="5"/>
  <c r="BV87" i="15"/>
  <c r="BC151" i="10"/>
  <c r="BI93" i="14"/>
  <c r="BS82" i="14"/>
  <c r="AL98" i="14"/>
  <c r="BS105" i="14"/>
  <c r="AL137" i="15"/>
  <c r="BG122" i="12"/>
  <c r="BP57" i="12"/>
  <c r="BI102" i="14"/>
  <c r="BI68" i="10"/>
  <c r="BP64" i="10"/>
  <c r="BL115" i="5"/>
  <c r="AR101" i="14"/>
  <c r="AK116" i="10"/>
  <c r="AW55" i="15"/>
  <c r="BE130" i="10"/>
  <c r="BN143" i="10"/>
  <c r="BM127" i="14"/>
  <c r="BS119" i="14"/>
  <c r="BL150" i="13"/>
  <c r="AF135" i="5"/>
  <c r="BQ80" i="14"/>
  <c r="BT118" i="5"/>
  <c r="BO114" i="13"/>
  <c r="BI127" i="13"/>
  <c r="BE88" i="10"/>
  <c r="BE136" i="5"/>
  <c r="AN66" i="5"/>
  <c r="BK154" i="10"/>
  <c r="BU130" i="10"/>
  <c r="AZ153" i="15"/>
  <c r="AB117" i="10"/>
  <c r="AC94" i="15"/>
  <c r="BJ95" i="15"/>
  <c r="BB90" i="14"/>
  <c r="BA126" i="13"/>
  <c r="AF75" i="12"/>
  <c r="BD77" i="13"/>
  <c r="AK152" i="13"/>
  <c r="BB59" i="14"/>
  <c r="AP91" i="15"/>
  <c r="BB128" i="12"/>
  <c r="BM79" i="13"/>
  <c r="BH104" i="10"/>
  <c r="BM132" i="10"/>
  <c r="AN133" i="15"/>
  <c r="AP123" i="12"/>
  <c r="AS145" i="10"/>
  <c r="BJ152" i="13"/>
  <c r="AE100" i="13"/>
  <c r="BH111" i="13"/>
  <c r="AN149" i="15"/>
  <c r="AJ84" i="5"/>
  <c r="AU93" i="10"/>
  <c r="BP69" i="10"/>
  <c r="AD148" i="14"/>
  <c r="BI131" i="14"/>
  <c r="AP85" i="10"/>
  <c r="BN105" i="14"/>
  <c r="BC109" i="15"/>
  <c r="BP137" i="10"/>
  <c r="AR83" i="10"/>
  <c r="BJ104" i="13"/>
  <c r="AF58" i="5"/>
  <c r="AY55" i="13"/>
  <c r="BU60" i="14"/>
  <c r="BS83" i="13"/>
  <c r="AM95" i="14"/>
  <c r="BD107" i="12"/>
  <c r="AR111" i="12"/>
  <c r="BQ67" i="12"/>
  <c r="BL112" i="10"/>
  <c r="BS84" i="10"/>
  <c r="AK73" i="12"/>
  <c r="AK73" i="15"/>
  <c r="BB66" i="15"/>
  <c r="AF105" i="5"/>
  <c r="AR102" i="13"/>
  <c r="BI134" i="10"/>
  <c r="BA139" i="5"/>
  <c r="BQ66" i="12"/>
  <c r="AE150" i="12"/>
  <c r="BE114" i="5"/>
  <c r="BM134" i="15"/>
  <c r="AX107" i="5"/>
  <c r="AO114" i="14"/>
  <c r="BB118" i="13"/>
  <c r="AX90" i="5"/>
  <c r="AQ60" i="12"/>
  <c r="AD110" i="10"/>
  <c r="BK107" i="10"/>
  <c r="BJ118" i="15"/>
  <c r="AD63" i="12"/>
  <c r="BI121" i="12"/>
  <c r="BK110" i="10"/>
  <c r="BD153" i="14"/>
  <c r="BG70" i="13"/>
  <c r="AD98" i="5"/>
  <c r="AW64" i="13"/>
  <c r="BV58" i="13"/>
  <c r="AB150" i="5"/>
  <c r="BR73" i="12"/>
  <c r="BK107" i="14"/>
  <c r="AS98" i="13"/>
  <c r="AQ127" i="14"/>
  <c r="AJ59" i="12"/>
  <c r="AT128" i="12"/>
  <c r="AY118" i="10"/>
  <c r="AO84" i="13"/>
  <c r="BJ85" i="10"/>
  <c r="BI136" i="14"/>
  <c r="BI61" i="14"/>
  <c r="AX59" i="5"/>
  <c r="AT150" i="13"/>
  <c r="AB88" i="5"/>
  <c r="BH121" i="5"/>
  <c r="AU123" i="10"/>
  <c r="AR122" i="13"/>
  <c r="AJ127" i="5"/>
  <c r="AZ147" i="10"/>
  <c r="BS135" i="14"/>
  <c r="AO65" i="13"/>
  <c r="BP59" i="13"/>
  <c r="BK135" i="14"/>
  <c r="BD142" i="12"/>
  <c r="BK103" i="14"/>
  <c r="BJ133" i="12"/>
  <c r="AC135" i="10"/>
  <c r="BR94" i="5"/>
  <c r="AK118" i="13"/>
  <c r="BD106" i="13"/>
  <c r="AN55" i="5"/>
  <c r="BV116" i="13"/>
  <c r="AW103" i="15"/>
  <c r="AT143" i="10"/>
  <c r="BO75" i="14"/>
  <c r="AE131" i="12"/>
  <c r="AC93" i="13"/>
  <c r="AS140" i="13"/>
  <c r="BD66" i="12"/>
  <c r="AU132" i="14"/>
  <c r="AY80" i="15"/>
  <c r="BC112" i="13"/>
  <c r="BV67" i="12"/>
  <c r="BT122" i="14"/>
  <c r="AX61" i="12"/>
  <c r="AJ59" i="14"/>
  <c r="BA58" i="5"/>
  <c r="AO84" i="15"/>
  <c r="AO67" i="5"/>
  <c r="AW148" i="15"/>
  <c r="AI135" i="13"/>
  <c r="AI73" i="5"/>
  <c r="BH71" i="14"/>
  <c r="AY95" i="12"/>
  <c r="BF149" i="14"/>
  <c r="BV106" i="5"/>
  <c r="BO84" i="14"/>
  <c r="AT103" i="5"/>
  <c r="BO96" i="5"/>
  <c r="BG111" i="14"/>
  <c r="AV134" i="12"/>
  <c r="BG124" i="5"/>
  <c r="AW138" i="15"/>
  <c r="AQ139" i="14"/>
  <c r="BM115" i="14"/>
  <c r="AQ104" i="5"/>
  <c r="AN75" i="13"/>
  <c r="AX89" i="13"/>
  <c r="AM77" i="12"/>
  <c r="AU130" i="10"/>
  <c r="AB66" i="5"/>
  <c r="BV123" i="12"/>
  <c r="AU108" i="15"/>
  <c r="BO132" i="13"/>
  <c r="AB95" i="13"/>
  <c r="AE73" i="12"/>
  <c r="BD118" i="15"/>
  <c r="AD88" i="5"/>
  <c r="AO153" i="5"/>
  <c r="AF95" i="14"/>
  <c r="BN104" i="14"/>
  <c r="AN120" i="10"/>
  <c r="AX134" i="14"/>
  <c r="AM120" i="5"/>
  <c r="AY140" i="14"/>
  <c r="AS73" i="12"/>
  <c r="BJ57" i="15"/>
  <c r="AI113" i="10"/>
  <c r="AP103" i="13"/>
  <c r="BT151" i="5"/>
  <c r="AG122" i="5"/>
  <c r="AY81" i="10"/>
  <c r="AU79" i="14"/>
  <c r="AZ100" i="5"/>
  <c r="AR128" i="10"/>
  <c r="AS74" i="14"/>
  <c r="BD97" i="10"/>
  <c r="BK112" i="12"/>
  <c r="AP98" i="15"/>
  <c r="AH137" i="10"/>
  <c r="BO132" i="5"/>
  <c r="AY111" i="10"/>
  <c r="BU122" i="13"/>
  <c r="BU64" i="15"/>
  <c r="BH57" i="10"/>
  <c r="BA146" i="10"/>
  <c r="AN85" i="15"/>
  <c r="AG83" i="13"/>
  <c r="BS111" i="12"/>
  <c r="AS70" i="10"/>
  <c r="AZ107" i="14"/>
  <c r="BK69" i="12"/>
  <c r="BK114" i="14"/>
  <c r="BI120" i="13"/>
  <c r="AM136" i="5"/>
  <c r="AB129" i="5"/>
  <c r="BB128" i="13"/>
  <c r="AK131" i="14"/>
  <c r="BT137" i="15"/>
  <c r="BK62" i="5"/>
  <c r="BO127" i="12"/>
  <c r="BS60" i="10"/>
  <c r="AJ86" i="5"/>
  <c r="BK132" i="5"/>
  <c r="AD64" i="12"/>
  <c r="AE150" i="10"/>
  <c r="BC100" i="5"/>
  <c r="BR152" i="14"/>
  <c r="AS56" i="14"/>
  <c r="BG135" i="5"/>
  <c r="BN99" i="14"/>
  <c r="BQ77" i="5"/>
  <c r="AU78" i="5"/>
  <c r="AH93" i="15"/>
  <c r="BB112" i="14"/>
  <c r="AN88" i="10"/>
  <c r="BV111" i="13"/>
  <c r="BP75" i="14"/>
  <c r="AX140" i="12"/>
  <c r="AM81" i="12"/>
  <c r="AB99" i="13"/>
  <c r="AE152" i="14"/>
  <c r="AP138" i="5"/>
  <c r="AB144" i="15"/>
  <c r="AD136" i="10"/>
  <c r="AR61" i="14"/>
  <c r="BJ81" i="13"/>
  <c r="AS111" i="15"/>
  <c r="AU64" i="15"/>
  <c r="AI78" i="10"/>
  <c r="AL108" i="13"/>
  <c r="BM142" i="14"/>
  <c r="BR97" i="10"/>
  <c r="BK85" i="5"/>
  <c r="AP69" i="15"/>
  <c r="BB107" i="12"/>
  <c r="BK124" i="15"/>
  <c r="AL154" i="15"/>
  <c r="AB141" i="15"/>
  <c r="AT112" i="10"/>
  <c r="AF92" i="5"/>
  <c r="AM146" i="10"/>
  <c r="BD58" i="15"/>
  <c r="BT139" i="12"/>
  <c r="BD112" i="13"/>
  <c r="AG147" i="14"/>
  <c r="BA140" i="5"/>
  <c r="AE106" i="5"/>
  <c r="AX132" i="13"/>
  <c r="BC105" i="14"/>
  <c r="BK118" i="12"/>
  <c r="AQ106" i="13"/>
  <c r="AY103" i="15"/>
  <c r="AM79" i="10"/>
  <c r="AI122" i="14"/>
  <c r="BN139" i="14"/>
  <c r="AL127" i="12"/>
  <c r="AZ128" i="10"/>
  <c r="AT132" i="10"/>
  <c r="BJ103" i="5"/>
  <c r="AH141" i="5"/>
  <c r="AD57" i="12"/>
  <c r="BK116" i="15"/>
  <c r="BU57" i="10"/>
  <c r="BF95" i="5"/>
  <c r="AM113" i="5"/>
  <c r="AN147" i="15"/>
  <c r="BT109" i="14"/>
  <c r="AQ152" i="15"/>
  <c r="AV121" i="5"/>
  <c r="AO73" i="15"/>
  <c r="BQ68" i="13"/>
  <c r="BT154" i="12"/>
  <c r="BF135" i="14"/>
  <c r="BD98" i="10"/>
  <c r="AT128" i="15"/>
  <c r="BM143" i="13"/>
  <c r="BF68" i="14"/>
  <c r="AM103" i="12"/>
  <c r="BP146" i="15"/>
  <c r="BM63" i="15"/>
  <c r="AR56" i="13"/>
  <c r="BP118" i="12"/>
  <c r="AN134" i="5"/>
  <c r="AL97" i="10"/>
  <c r="BS110" i="10"/>
  <c r="AV65" i="10"/>
  <c r="AG79" i="15"/>
  <c r="BT71" i="12"/>
  <c r="BD70" i="15"/>
  <c r="AS58" i="15"/>
  <c r="AM107" i="14"/>
  <c r="BE125" i="5"/>
  <c r="BR68" i="12"/>
  <c r="BU133" i="12"/>
  <c r="AR103" i="10"/>
  <c r="AR122" i="5"/>
  <c r="AD62" i="14"/>
  <c r="BN137" i="13"/>
  <c r="BR109" i="12"/>
  <c r="AU90" i="13"/>
  <c r="BJ86" i="15"/>
  <c r="BI83" i="14"/>
  <c r="BI113" i="15"/>
  <c r="AS127" i="10"/>
  <c r="BH144" i="12"/>
  <c r="BR120" i="15"/>
  <c r="AR135" i="5"/>
  <c r="AD96" i="14"/>
  <c r="AH143" i="12"/>
  <c r="BN143" i="12"/>
  <c r="BF68" i="13"/>
  <c r="AZ136" i="13"/>
  <c r="AD86" i="15"/>
  <c r="BM154" i="15"/>
  <c r="AI101" i="12"/>
  <c r="BC142" i="13"/>
  <c r="AY58" i="14"/>
  <c r="AH79" i="13"/>
  <c r="BA153" i="14"/>
  <c r="AT109" i="14"/>
  <c r="AZ126" i="13"/>
  <c r="AX137" i="10"/>
  <c r="BA128" i="5"/>
  <c r="BC59" i="13"/>
  <c r="BC135" i="13"/>
  <c r="BA63" i="10"/>
  <c r="BB126" i="15"/>
  <c r="BR61" i="14"/>
  <c r="BI96" i="5"/>
  <c r="AN127" i="10"/>
  <c r="BG114" i="15"/>
  <c r="BP116" i="15"/>
  <c r="BV127" i="12"/>
  <c r="AZ89" i="15"/>
  <c r="AK138" i="12"/>
  <c r="BB144" i="5"/>
  <c r="AP76" i="5"/>
  <c r="BM120" i="10"/>
  <c r="BB86" i="12"/>
  <c r="BV153" i="15"/>
  <c r="BM127" i="10"/>
  <c r="BH124" i="14"/>
  <c r="BT67" i="15"/>
  <c r="AQ83" i="10"/>
  <c r="AF132" i="10"/>
  <c r="AP137" i="12"/>
  <c r="AQ145" i="10"/>
  <c r="BK122" i="12"/>
  <c r="AM55" i="13"/>
  <c r="AM82" i="10"/>
  <c r="AD91" i="5"/>
  <c r="BL153" i="5"/>
  <c r="AR69" i="5"/>
  <c r="BT94" i="10"/>
  <c r="BE64" i="10"/>
  <c r="AM104" i="15"/>
  <c r="AF143" i="10"/>
  <c r="AZ154" i="10"/>
  <c r="BO100" i="14"/>
  <c r="BF115" i="13"/>
  <c r="AO140" i="14"/>
  <c r="BQ70" i="5"/>
  <c r="AF104" i="14"/>
  <c r="AV154" i="5"/>
  <c r="BJ120" i="14"/>
  <c r="BH118" i="13"/>
  <c r="BF134" i="15"/>
  <c r="BV117" i="10"/>
  <c r="BD68" i="10"/>
  <c r="AV94" i="15"/>
  <c r="BM121" i="15"/>
  <c r="BU106" i="12"/>
  <c r="AZ101" i="15"/>
  <c r="AU140" i="15"/>
  <c r="BE114" i="12"/>
  <c r="AF109" i="12"/>
  <c r="AV104" i="10"/>
  <c r="AV151" i="12"/>
  <c r="BD122" i="12"/>
  <c r="BP104" i="14"/>
  <c r="BV77" i="12"/>
  <c r="BE90" i="10"/>
  <c r="AR61" i="13"/>
  <c r="BU96" i="13"/>
  <c r="BD135" i="12"/>
  <c r="BO154" i="14"/>
  <c r="AV106" i="10"/>
  <c r="BO92" i="15"/>
  <c r="AH91" i="12"/>
  <c r="BC67" i="14"/>
  <c r="BS124" i="10"/>
  <c r="AY95" i="5"/>
  <c r="AU63" i="14"/>
  <c r="AJ109" i="13"/>
  <c r="AE66" i="14"/>
  <c r="AY131" i="5"/>
  <c r="BO58" i="10"/>
  <c r="BB64" i="13"/>
  <c r="BG123" i="10"/>
  <c r="BO119" i="5"/>
  <c r="BI82" i="13"/>
  <c r="AH143" i="14"/>
  <c r="BO127" i="13"/>
  <c r="BG84" i="15"/>
  <c r="AO71" i="15"/>
  <c r="AV132" i="10"/>
  <c r="AH131" i="12"/>
  <c r="BA88" i="5"/>
  <c r="AH121" i="10"/>
  <c r="AH101" i="5"/>
  <c r="AI148" i="15"/>
  <c r="BK104" i="12"/>
  <c r="BD85" i="15"/>
  <c r="AU118" i="13"/>
  <c r="AS65" i="10"/>
  <c r="BN129" i="5"/>
  <c r="BD118" i="10"/>
  <c r="AQ61" i="14"/>
  <c r="AB72" i="14"/>
  <c r="BI98" i="14"/>
  <c r="AR137" i="15"/>
  <c r="BS57" i="14"/>
  <c r="BO66" i="13"/>
  <c r="AX57" i="12"/>
  <c r="BP110" i="5"/>
  <c r="AO90" i="15"/>
  <c r="BG90" i="15"/>
  <c r="AB76" i="12"/>
  <c r="BJ72" i="13"/>
  <c r="AK154" i="13"/>
  <c r="AT90" i="15"/>
  <c r="AG108" i="12"/>
  <c r="BM117" i="14"/>
  <c r="AF138" i="5"/>
  <c r="AU138" i="5"/>
  <c r="AZ146" i="15"/>
  <c r="BP57" i="10"/>
  <c r="AW55" i="14"/>
  <c r="BD102" i="10"/>
  <c r="AD67" i="10"/>
  <c r="BE104" i="12"/>
  <c r="AE115" i="12"/>
  <c r="BH78" i="5"/>
  <c r="AS148" i="14"/>
  <c r="BT138" i="14"/>
  <c r="AC73" i="12"/>
  <c r="BF147" i="10"/>
  <c r="BH78" i="13"/>
  <c r="BQ108" i="15"/>
  <c r="BO74" i="15"/>
  <c r="AQ127" i="12"/>
  <c r="BT106" i="14"/>
  <c r="AK120" i="5"/>
  <c r="AU84" i="5"/>
  <c r="BG86" i="13"/>
  <c r="AW91" i="12"/>
  <c r="AO146" i="14"/>
  <c r="AD66" i="13"/>
  <c r="BU75" i="5"/>
  <c r="AY125" i="13"/>
  <c r="BK139" i="15"/>
  <c r="BI150" i="14"/>
  <c r="AM151" i="5"/>
  <c r="AY96" i="5"/>
  <c r="AX109" i="15"/>
  <c r="AE83" i="13"/>
  <c r="BP134" i="15"/>
  <c r="AH60" i="5"/>
  <c r="AE151" i="5"/>
  <c r="AD57" i="14"/>
  <c r="BJ94" i="10"/>
  <c r="AW96" i="13"/>
  <c r="AD125" i="14"/>
  <c r="BS62" i="13"/>
  <c r="BI119" i="15"/>
  <c r="AI103" i="12"/>
  <c r="AE136" i="10"/>
  <c r="AU106" i="12"/>
  <c r="AU59" i="14"/>
  <c r="BO72" i="15"/>
  <c r="BP151" i="10"/>
  <c r="BV138" i="5"/>
  <c r="AG127" i="13"/>
  <c r="BC132" i="13"/>
  <c r="AO153" i="15"/>
  <c r="AV121" i="15"/>
  <c r="AK64" i="5"/>
  <c r="AE113" i="10"/>
  <c r="AX67" i="13"/>
  <c r="AP142" i="14"/>
  <c r="AW110" i="10"/>
  <c r="AI89" i="12"/>
  <c r="BS58" i="15"/>
  <c r="BD93" i="12"/>
  <c r="AM102" i="10"/>
  <c r="AZ79" i="13"/>
  <c r="AI129" i="14"/>
  <c r="AI100" i="13"/>
  <c r="AF88" i="13"/>
  <c r="BJ96" i="10"/>
  <c r="AR104" i="15"/>
  <c r="AS85" i="14"/>
  <c r="AB128" i="14"/>
  <c r="AO73" i="14"/>
  <c r="AG76" i="10"/>
  <c r="AW71" i="15"/>
  <c r="BP72" i="12"/>
  <c r="AH60" i="15"/>
  <c r="AI55" i="12"/>
  <c r="BR96" i="12"/>
  <c r="AL114" i="13"/>
  <c r="AN96" i="5"/>
  <c r="BS113" i="15"/>
  <c r="BR149" i="12"/>
  <c r="BQ138" i="15"/>
  <c r="AV70" i="13"/>
  <c r="AP100" i="12"/>
  <c r="AS55" i="12"/>
  <c r="AC114" i="14"/>
  <c r="BN61" i="5"/>
  <c r="AR123" i="13"/>
  <c r="AT64" i="12"/>
  <c r="BD83" i="13"/>
  <c r="BM122" i="10"/>
  <c r="AX133" i="12"/>
  <c r="AO69" i="10"/>
  <c r="BS87" i="14"/>
  <c r="AJ56" i="5"/>
  <c r="BB151" i="12"/>
  <c r="BG107" i="15"/>
  <c r="AO143" i="12"/>
  <c r="AB105" i="15"/>
  <c r="BD117" i="13"/>
  <c r="AN141" i="5"/>
  <c r="BR118" i="5"/>
  <c r="BB145" i="14"/>
  <c r="BU134" i="10"/>
  <c r="BR139" i="15"/>
  <c r="AU125" i="5"/>
  <c r="BC77" i="10"/>
  <c r="AN79" i="10"/>
  <c r="AC116" i="15"/>
  <c r="BO124" i="15"/>
  <c r="AI150" i="12"/>
  <c r="BS69" i="14"/>
  <c r="BV85" i="5"/>
  <c r="AD150" i="15"/>
  <c r="BF108" i="5"/>
  <c r="AF85" i="14"/>
  <c r="BG117" i="10"/>
  <c r="AG111" i="13"/>
  <c r="BR59" i="14"/>
  <c r="AI77" i="13"/>
  <c r="AR94" i="14"/>
  <c r="AW73" i="5"/>
  <c r="BF130" i="5"/>
  <c r="BQ69" i="15"/>
  <c r="BJ111" i="14"/>
  <c r="AS121" i="15"/>
  <c r="AL117" i="13"/>
  <c r="BK68" i="10"/>
  <c r="BB122" i="14"/>
  <c r="AU113" i="12"/>
  <c r="BK151" i="15"/>
  <c r="AU79" i="12"/>
  <c r="AW101" i="12"/>
  <c r="BP108" i="15"/>
  <c r="BP76" i="13"/>
  <c r="BQ136" i="12"/>
  <c r="AY66" i="14"/>
  <c r="AE94" i="12"/>
  <c r="BK149" i="5"/>
  <c r="BS98" i="12"/>
  <c r="BS77" i="14"/>
  <c r="BG76" i="15"/>
  <c r="BO136" i="15"/>
  <c r="AM82" i="13"/>
  <c r="BQ57" i="14"/>
  <c r="AY116" i="10"/>
  <c r="AT116" i="15"/>
  <c r="AU150" i="12"/>
  <c r="AS111" i="14"/>
  <c r="BP117" i="14"/>
  <c r="BT60" i="15"/>
  <c r="BE93" i="13"/>
  <c r="BC152" i="13"/>
  <c r="AR115" i="5"/>
  <c r="AZ99" i="10"/>
  <c r="BB104" i="15"/>
  <c r="AL101" i="13"/>
  <c r="AG78" i="15"/>
  <c r="BD123" i="12"/>
  <c r="BQ139" i="14"/>
  <c r="BG60" i="12"/>
  <c r="AX87" i="5"/>
  <c r="BM139" i="15"/>
  <c r="BB127" i="15"/>
  <c r="AB154" i="13"/>
  <c r="AL82" i="12"/>
  <c r="BB147" i="15"/>
  <c r="AH103" i="5"/>
  <c r="AC78" i="13"/>
  <c r="BB93" i="5"/>
  <c r="BQ151" i="5"/>
  <c r="BV70" i="15"/>
  <c r="BL75" i="12"/>
  <c r="AY96" i="12"/>
  <c r="BJ122" i="5"/>
  <c r="BN116" i="15"/>
  <c r="BI115" i="5"/>
  <c r="BU60" i="5"/>
  <c r="BB132" i="12"/>
  <c r="AV78" i="10"/>
  <c r="AI142" i="5"/>
  <c r="BV142" i="15"/>
  <c r="BF116" i="13"/>
  <c r="BP131" i="15"/>
  <c r="AW95" i="14"/>
  <c r="BM137" i="10"/>
  <c r="AC71" i="13"/>
  <c r="BN84" i="15"/>
  <c r="BI117" i="10"/>
  <c r="BH108" i="10"/>
  <c r="BG154" i="13"/>
  <c r="BA147" i="14"/>
  <c r="BV68" i="10"/>
  <c r="BC101" i="14"/>
  <c r="AQ114" i="13"/>
  <c r="AX91" i="5"/>
  <c r="BC95" i="12"/>
  <c r="AR117" i="13"/>
  <c r="AZ75" i="5"/>
  <c r="AQ100" i="5"/>
  <c r="BK108" i="14"/>
  <c r="AQ100" i="13"/>
  <c r="AR136" i="14"/>
  <c r="BE148" i="15"/>
  <c r="BU100" i="10"/>
  <c r="BM100" i="12"/>
  <c r="AR84" i="5"/>
  <c r="BT127" i="14"/>
  <c r="AM142" i="13"/>
  <c r="BA118" i="14"/>
  <c r="BK60" i="5"/>
  <c r="AB111" i="15"/>
  <c r="BQ81" i="5"/>
  <c r="AR152" i="14"/>
  <c r="AC98" i="12"/>
  <c r="BU88" i="5"/>
  <c r="AC105" i="5"/>
  <c r="AV143" i="12"/>
  <c r="BE65" i="14"/>
  <c r="AS141" i="10"/>
  <c r="AS143" i="15"/>
  <c r="AW80" i="14"/>
  <c r="AN80" i="15"/>
  <c r="AW67" i="5"/>
  <c r="BG138" i="14"/>
  <c r="BV134" i="13"/>
  <c r="BI64" i="15"/>
  <c r="BN100" i="13"/>
  <c r="BO143" i="13"/>
  <c r="AQ90" i="10"/>
  <c r="AI74" i="14"/>
  <c r="BS62" i="15"/>
  <c r="AV73" i="10"/>
  <c r="BH132" i="13"/>
  <c r="AR68" i="15"/>
  <c r="BJ106" i="15"/>
  <c r="AW93" i="13"/>
  <c r="AU64" i="13"/>
  <c r="AO142" i="13"/>
  <c r="BD68" i="5"/>
  <c r="AW144" i="12"/>
  <c r="AM77" i="10"/>
  <c r="BE137" i="10"/>
  <c r="BP111" i="12"/>
  <c r="BP73" i="13"/>
  <c r="AL82" i="10"/>
  <c r="AE110" i="12"/>
  <c r="BT140" i="14"/>
  <c r="AM130" i="5"/>
  <c r="BR59" i="5"/>
  <c r="BB87" i="14"/>
  <c r="AL118" i="10"/>
  <c r="AY90" i="10"/>
  <c r="AV105" i="12"/>
  <c r="BR58" i="10"/>
  <c r="AS86" i="13"/>
  <c r="AW127" i="12"/>
  <c r="AD102" i="14"/>
  <c r="AQ106" i="10"/>
  <c r="BA144" i="14"/>
  <c r="AO109" i="5"/>
  <c r="BE97" i="14"/>
  <c r="AM80" i="5"/>
  <c r="BK124" i="13"/>
  <c r="AI116" i="10"/>
  <c r="AI118" i="13"/>
  <c r="AO149" i="13"/>
  <c r="AM115" i="12"/>
  <c r="BP95" i="10"/>
  <c r="BE62" i="12"/>
  <c r="AY133" i="12"/>
  <c r="BQ57" i="15"/>
  <c r="AH97" i="15"/>
  <c r="BN148" i="12"/>
  <c r="AP113" i="15"/>
  <c r="BO149" i="15"/>
  <c r="AC56" i="14"/>
  <c r="BG108" i="12"/>
  <c r="AR141" i="14"/>
  <c r="AQ107" i="15"/>
  <c r="AV128" i="14"/>
  <c r="AV92" i="12"/>
  <c r="AF84" i="14"/>
  <c r="BL135" i="10"/>
  <c r="AQ64" i="5"/>
  <c r="AN62" i="12"/>
  <c r="AH76" i="5"/>
  <c r="AH81" i="12"/>
  <c r="BR147" i="14"/>
  <c r="AR66" i="14"/>
  <c r="BS65" i="10"/>
  <c r="AJ84" i="10"/>
  <c r="AY120" i="10"/>
  <c r="BF80" i="10"/>
  <c r="BS75" i="15"/>
  <c r="BU137" i="10"/>
  <c r="AN134" i="12"/>
  <c r="AU153" i="15"/>
  <c r="AT127" i="10"/>
  <c r="BU133" i="13"/>
  <c r="BP106" i="15"/>
  <c r="AE111" i="12"/>
  <c r="BA76" i="5"/>
  <c r="AC99" i="15"/>
  <c r="BG89" i="15"/>
  <c r="BP78" i="14"/>
  <c r="AU87" i="10"/>
  <c r="BR107" i="15"/>
  <c r="BC133" i="5"/>
  <c r="AP153" i="5"/>
  <c r="BP73" i="5"/>
  <c r="AO122" i="10"/>
  <c r="AJ153" i="10"/>
  <c r="BR139" i="13"/>
  <c r="AB55" i="13"/>
  <c r="BJ138" i="10"/>
  <c r="AW120" i="10"/>
  <c r="AL140" i="14"/>
  <c r="BI71" i="15"/>
  <c r="BM125" i="5"/>
  <c r="BB76" i="12"/>
  <c r="BC132" i="14"/>
  <c r="AQ127" i="10"/>
  <c r="AQ147" i="13"/>
  <c r="AU57" i="5"/>
  <c r="AR61" i="15"/>
  <c r="AQ80" i="15"/>
  <c r="AJ146" i="5"/>
  <c r="BE150" i="10"/>
  <c r="BQ77" i="12"/>
  <c r="AY142" i="14"/>
  <c r="BB103" i="12"/>
  <c r="BK79" i="10"/>
  <c r="AM148" i="10"/>
  <c r="BQ98" i="10"/>
  <c r="BS61" i="12"/>
  <c r="AE150" i="5"/>
  <c r="AF74" i="12"/>
  <c r="BQ87" i="15"/>
  <c r="AI82" i="12"/>
  <c r="BO91" i="5"/>
  <c r="BV130" i="5"/>
  <c r="BK125" i="5"/>
  <c r="BK57" i="14"/>
  <c r="BD129" i="15"/>
  <c r="AE145" i="5"/>
  <c r="AY56" i="10"/>
  <c r="AJ132" i="10"/>
  <c r="AP128" i="14"/>
  <c r="BP88" i="13"/>
  <c r="AS100" i="5"/>
  <c r="BK93" i="14"/>
  <c r="AN66" i="14"/>
  <c r="AC123" i="13"/>
  <c r="AJ106" i="5"/>
  <c r="BF131" i="14"/>
  <c r="AC88" i="10"/>
  <c r="BG62" i="14"/>
  <c r="AO145" i="5"/>
  <c r="BA145" i="13"/>
  <c r="BC140" i="13"/>
  <c r="AU103" i="10"/>
  <c r="BF57" i="15"/>
  <c r="AQ144" i="12"/>
  <c r="BU125" i="13"/>
  <c r="BA132" i="5"/>
  <c r="BJ83" i="14"/>
  <c r="BP75" i="15"/>
  <c r="AB79" i="13"/>
  <c r="AB81" i="12"/>
  <c r="AM109" i="14"/>
  <c r="BJ116" i="15"/>
  <c r="BO70" i="10"/>
  <c r="AD69" i="10"/>
  <c r="AD140" i="14"/>
  <c r="BE65" i="13"/>
  <c r="AP121" i="12"/>
  <c r="AF119" i="10"/>
  <c r="AZ134" i="13"/>
  <c r="BI137" i="15"/>
  <c r="AE57" i="5"/>
  <c r="AP74" i="12"/>
  <c r="AB74" i="12"/>
  <c r="AZ130" i="12"/>
  <c r="AS132" i="5"/>
  <c r="AO141" i="15"/>
  <c r="BA152" i="14"/>
  <c r="AI66" i="13"/>
  <c r="AJ80" i="5"/>
  <c r="BP129" i="15"/>
  <c r="AR113" i="12"/>
  <c r="BT61" i="13"/>
  <c r="AB72" i="12"/>
  <c r="BN146" i="12"/>
  <c r="AW149" i="12"/>
  <c r="BQ77" i="10"/>
  <c r="BT101" i="14"/>
  <c r="AE145" i="14"/>
  <c r="AO98" i="5"/>
  <c r="AM87" i="10"/>
  <c r="BF108" i="15"/>
  <c r="AS85" i="5"/>
  <c r="AS135" i="13"/>
  <c r="BT138" i="15"/>
  <c r="BU79" i="14"/>
  <c r="BS145" i="12"/>
  <c r="BS120" i="15"/>
  <c r="BM126" i="5"/>
  <c r="BF82" i="14"/>
  <c r="BU107" i="10"/>
  <c r="BS69" i="12"/>
  <c r="AJ146" i="10"/>
  <c r="AS63" i="13"/>
  <c r="BS78" i="12"/>
  <c r="AY78" i="12"/>
  <c r="AB120" i="10"/>
  <c r="BG151" i="10"/>
  <c r="BC80" i="15"/>
  <c r="AK151" i="15"/>
  <c r="AZ57" i="14"/>
  <c r="AR128" i="15"/>
  <c r="BA76" i="14"/>
  <c r="AB77" i="5"/>
  <c r="BN142" i="12"/>
  <c r="AN59" i="14"/>
  <c r="BM87" i="12"/>
  <c r="AI96" i="12"/>
  <c r="BB60" i="12"/>
  <c r="BA107" i="14"/>
  <c r="AF143" i="15"/>
  <c r="AM80" i="10"/>
  <c r="AL58" i="5"/>
  <c r="AD57" i="15"/>
  <c r="AM94" i="13"/>
  <c r="AF123" i="13"/>
  <c r="AZ104" i="13"/>
  <c r="AG65" i="5"/>
  <c r="AQ132" i="14"/>
  <c r="AW111" i="15"/>
  <c r="AF112" i="13"/>
  <c r="AB80" i="14"/>
  <c r="BL133" i="10"/>
  <c r="AU75" i="14"/>
  <c r="BL74" i="14"/>
  <c r="AK88" i="13"/>
  <c r="BM91" i="5"/>
  <c r="BL139" i="12"/>
  <c r="AS71" i="10"/>
  <c r="AK153" i="12"/>
  <c r="BU146" i="15"/>
  <c r="AX102" i="12"/>
  <c r="BG70" i="15"/>
  <c r="AC89" i="5"/>
  <c r="BU147" i="14"/>
  <c r="AT89" i="12"/>
  <c r="BG65" i="12"/>
  <c r="AM104" i="14"/>
  <c r="BL137" i="14"/>
  <c r="BF58" i="5"/>
  <c r="AU72" i="5"/>
  <c r="BR152" i="12"/>
  <c r="BH109" i="15"/>
  <c r="BT77" i="12"/>
  <c r="BL120" i="13"/>
  <c r="AY147" i="13"/>
  <c r="BU73" i="5"/>
  <c r="AR76" i="12"/>
  <c r="BP59" i="15"/>
  <c r="AK59" i="13"/>
  <c r="AJ72" i="5"/>
  <c r="BD79" i="14"/>
  <c r="AI71" i="14"/>
  <c r="BD148" i="12"/>
  <c r="AY75" i="12"/>
  <c r="AZ82" i="10"/>
  <c r="BA93" i="10"/>
  <c r="BL149" i="12"/>
  <c r="BG80" i="12"/>
  <c r="AZ129" i="15"/>
  <c r="BJ63" i="5"/>
  <c r="AP69" i="5"/>
  <c r="AQ94" i="12"/>
  <c r="AO137" i="15"/>
  <c r="AX106" i="5"/>
  <c r="BB79" i="12"/>
  <c r="AG71" i="5"/>
  <c r="AJ143" i="14"/>
  <c r="AE55" i="12"/>
  <c r="BT77" i="14"/>
  <c r="AZ119" i="10"/>
  <c r="AE75" i="14"/>
  <c r="AM92" i="5"/>
  <c r="AV92" i="10"/>
  <c r="AU66" i="5"/>
  <c r="AG101" i="5"/>
  <c r="AU120" i="5"/>
  <c r="AX56" i="13"/>
  <c r="BO154" i="13"/>
  <c r="BQ137" i="15"/>
  <c r="AV85" i="13"/>
  <c r="AJ141" i="14"/>
  <c r="BK149" i="10"/>
  <c r="BC65" i="14"/>
  <c r="BC97" i="14"/>
  <c r="AQ70" i="5"/>
  <c r="BL74" i="13"/>
  <c r="AQ115" i="5"/>
  <c r="AU82" i="5"/>
  <c r="AN129" i="13"/>
  <c r="AX94" i="14"/>
  <c r="AZ107" i="5"/>
  <c r="BQ81" i="13"/>
  <c r="AT58" i="13"/>
  <c r="AD106" i="5"/>
  <c r="BI142" i="14"/>
  <c r="AZ118" i="5"/>
  <c r="AY108" i="10"/>
  <c r="BR100" i="13"/>
  <c r="BD124" i="10"/>
  <c r="AH154" i="10"/>
  <c r="AK73" i="10"/>
  <c r="AI60" i="15"/>
  <c r="BG77" i="10"/>
  <c r="BC83" i="14"/>
  <c r="AE68" i="14"/>
  <c r="BH120" i="15"/>
  <c r="BE105" i="15"/>
  <c r="AR75" i="5"/>
  <c r="BD112" i="10"/>
  <c r="AV129" i="5"/>
  <c r="AJ63" i="13"/>
  <c r="BA123" i="10"/>
  <c r="AT60" i="10"/>
  <c r="AN142" i="13"/>
  <c r="BG93" i="15"/>
  <c r="BU141" i="10"/>
  <c r="AY105" i="13"/>
  <c r="AG140" i="14"/>
  <c r="AJ55" i="5"/>
  <c r="BE152" i="5"/>
  <c r="BO63" i="12"/>
  <c r="AM100" i="12"/>
  <c r="BE138" i="5"/>
  <c r="BR107" i="5"/>
  <c r="BB130" i="10"/>
  <c r="AN61" i="10"/>
  <c r="BU136" i="10"/>
  <c r="BF152" i="12"/>
  <c r="BE92" i="10"/>
  <c r="AM153" i="14"/>
  <c r="BN78" i="14"/>
  <c r="BN149" i="12"/>
  <c r="AJ83" i="14"/>
  <c r="BC55" i="14"/>
  <c r="BI74" i="15"/>
  <c r="AO129" i="12"/>
  <c r="BH116" i="13"/>
  <c r="BK123" i="14"/>
  <c r="AB105" i="5"/>
  <c r="AJ67" i="5"/>
  <c r="BF91" i="13"/>
  <c r="AG76" i="13"/>
  <c r="AC91" i="13"/>
  <c r="BK68" i="13"/>
  <c r="AT55" i="14"/>
  <c r="AD146" i="13"/>
  <c r="BM86" i="5"/>
  <c r="BM148" i="13"/>
  <c r="AT154" i="5"/>
  <c r="BC114" i="10"/>
  <c r="AU55" i="15"/>
  <c r="AG97" i="15"/>
  <c r="BM65" i="13"/>
  <c r="BT67" i="14"/>
  <c r="AC110" i="5"/>
  <c r="BR120" i="13"/>
  <c r="AW121" i="12"/>
  <c r="AU110" i="10"/>
  <c r="AQ62" i="13"/>
  <c r="AI151" i="14"/>
  <c r="AS116" i="10"/>
  <c r="BA86" i="15"/>
  <c r="AR59" i="5"/>
  <c r="AL126" i="13"/>
  <c r="AS136" i="5"/>
  <c r="BJ129" i="13"/>
  <c r="AW118" i="13"/>
  <c r="AQ91" i="10"/>
  <c r="BF77" i="14"/>
  <c r="BD82" i="14"/>
  <c r="AH103" i="13"/>
  <c r="BT113" i="14"/>
  <c r="BF149" i="5"/>
  <c r="BH134" i="5"/>
  <c r="AK150" i="13"/>
  <c r="BR131" i="12"/>
  <c r="BG105" i="5"/>
  <c r="BB69" i="10"/>
  <c r="AJ86" i="14"/>
  <c r="BF63" i="12"/>
  <c r="BG87" i="15"/>
  <c r="AX154" i="15"/>
  <c r="BO83" i="15"/>
  <c r="AQ142" i="15"/>
  <c r="AP144" i="10"/>
  <c r="AP151" i="12"/>
  <c r="BC62" i="13"/>
  <c r="AW151" i="12"/>
  <c r="AS77" i="5"/>
  <c r="BS105" i="5"/>
  <c r="AY89" i="14"/>
  <c r="BR55" i="10"/>
  <c r="BO148" i="10"/>
  <c r="AD133" i="10"/>
  <c r="AS90" i="13"/>
  <c r="AU67" i="14"/>
  <c r="AW94" i="13"/>
  <c r="AU139" i="15"/>
  <c r="BI75" i="5"/>
  <c r="BS66" i="5"/>
  <c r="AR113" i="14"/>
  <c r="BK149" i="15"/>
  <c r="AL145" i="10"/>
  <c r="BC150" i="15"/>
  <c r="BF135" i="15"/>
  <c r="AU87" i="15"/>
  <c r="BF115" i="12"/>
  <c r="AB59" i="5"/>
  <c r="BO145" i="10"/>
  <c r="BQ105" i="5"/>
  <c r="AV84" i="13"/>
  <c r="BE58" i="14"/>
  <c r="AN111" i="10"/>
  <c r="AK104" i="5"/>
  <c r="BR90" i="14"/>
  <c r="BI72" i="10"/>
  <c r="AD118" i="10"/>
  <c r="AG72" i="12"/>
  <c r="BS127" i="13"/>
  <c r="AY58" i="10"/>
  <c r="BR130" i="13"/>
  <c r="AT57" i="15"/>
  <c r="BA57" i="15"/>
  <c r="AY97" i="10"/>
  <c r="BI86" i="15"/>
  <c r="AM58" i="14"/>
  <c r="AM78" i="15"/>
  <c r="BI60" i="15"/>
  <c r="BT150" i="14"/>
  <c r="AL111" i="5"/>
  <c r="BO122" i="5"/>
  <c r="AY128" i="12"/>
  <c r="BE143" i="5"/>
  <c r="AB96" i="5"/>
  <c r="AG123" i="10"/>
  <c r="BF74" i="12"/>
  <c r="BH75" i="5"/>
  <c r="BT134" i="13"/>
  <c r="AP103" i="15"/>
  <c r="BD56" i="14"/>
  <c r="BC94" i="5"/>
  <c r="BA102" i="14"/>
  <c r="BT129" i="12"/>
  <c r="BR63" i="15"/>
  <c r="BN58" i="13"/>
  <c r="AJ89" i="10"/>
  <c r="BI145" i="12"/>
  <c r="BD114" i="14"/>
  <c r="AW64" i="12"/>
  <c r="AB108" i="15"/>
  <c r="BI114" i="12"/>
  <c r="BO66" i="14"/>
  <c r="BJ94" i="5"/>
  <c r="AN133" i="14"/>
  <c r="BJ55" i="12"/>
  <c r="AR92" i="13"/>
  <c r="AP123" i="10"/>
  <c r="AP93" i="12"/>
  <c r="AZ154" i="12"/>
  <c r="AG150" i="15"/>
  <c r="AZ94" i="15"/>
  <c r="BJ65" i="15"/>
  <c r="BM107" i="5"/>
  <c r="BE120" i="5"/>
  <c r="BP98" i="13"/>
  <c r="BS123" i="12"/>
  <c r="AS126" i="5"/>
  <c r="AP108" i="15"/>
  <c r="AP135" i="14"/>
  <c r="AY120" i="14"/>
  <c r="BA72" i="13"/>
  <c r="AP132" i="14"/>
  <c r="BH111" i="14"/>
  <c r="AC154" i="13"/>
  <c r="AV152" i="10"/>
  <c r="AF79" i="12"/>
  <c r="BD83" i="5"/>
  <c r="BL57" i="15"/>
  <c r="BI130" i="14"/>
  <c r="AS74" i="10"/>
  <c r="BS61" i="5"/>
  <c r="BM128" i="5"/>
  <c r="AY133" i="10"/>
  <c r="AG113" i="5"/>
  <c r="AS84" i="12"/>
  <c r="BE68" i="15"/>
  <c r="AB100" i="15"/>
  <c r="AK116" i="12"/>
  <c r="AC85" i="14"/>
  <c r="AJ76" i="10"/>
  <c r="BI133" i="15"/>
  <c r="BG103" i="5"/>
  <c r="BR66" i="12"/>
  <c r="BI66" i="14"/>
  <c r="BU115" i="12"/>
  <c r="AX90" i="15"/>
  <c r="AL65" i="14"/>
  <c r="BQ151" i="10"/>
  <c r="AH73" i="15"/>
  <c r="AD87" i="12"/>
  <c r="AK154" i="5"/>
  <c r="AP114" i="12"/>
  <c r="AB65" i="13"/>
  <c r="BT88" i="12"/>
  <c r="AX152" i="15"/>
  <c r="AO96" i="5"/>
  <c r="AU118" i="5"/>
  <c r="BD62" i="12"/>
  <c r="AD134" i="10"/>
  <c r="AB104" i="13"/>
  <c r="BP61" i="12"/>
  <c r="AC108" i="10"/>
  <c r="AL129" i="5"/>
  <c r="BE123" i="5"/>
  <c r="BJ134" i="14"/>
  <c r="AR91" i="12"/>
  <c r="BK140" i="14"/>
  <c r="AP137" i="15"/>
  <c r="AJ72" i="15"/>
  <c r="AR99" i="12"/>
  <c r="BV139" i="14"/>
  <c r="AV79" i="12"/>
  <c r="AQ140" i="13"/>
  <c r="BV123" i="14"/>
  <c r="AW127" i="10"/>
  <c r="AI131" i="13"/>
  <c r="AX154" i="12"/>
  <c r="AO65" i="12"/>
  <c r="AO140" i="12"/>
  <c r="BJ149" i="10"/>
  <c r="BE142" i="13"/>
  <c r="BA144" i="15"/>
  <c r="BB126" i="14"/>
  <c r="BU80" i="5"/>
  <c r="BB111" i="15"/>
  <c r="AC143" i="13"/>
  <c r="BG70" i="5"/>
  <c r="AZ71" i="10"/>
  <c r="AJ121" i="14"/>
  <c r="AU118" i="10"/>
  <c r="BF108" i="13"/>
  <c r="AD64" i="15"/>
  <c r="AG137" i="12"/>
  <c r="BT112" i="14"/>
  <c r="AB104" i="14"/>
  <c r="AI63" i="5"/>
  <c r="AI134" i="10"/>
  <c r="BH110" i="12"/>
  <c r="AN125" i="10"/>
  <c r="BG92" i="13"/>
  <c r="AZ102" i="14"/>
  <c r="AM60" i="10"/>
  <c r="AH62" i="5"/>
  <c r="BE123" i="12"/>
  <c r="BP113" i="12"/>
  <c r="BN78" i="12"/>
  <c r="BL131" i="14"/>
  <c r="BB153" i="5"/>
  <c r="BT99" i="5"/>
  <c r="BP107" i="12"/>
  <c r="AS108" i="15"/>
  <c r="AB126" i="15"/>
  <c r="BU127" i="5"/>
  <c r="BN108" i="12"/>
  <c r="BN56" i="15"/>
  <c r="BM65" i="15"/>
  <c r="AP133" i="12"/>
  <c r="AL141" i="12"/>
  <c r="AI101" i="10"/>
  <c r="BI105" i="10"/>
  <c r="AO148" i="13"/>
  <c r="AF98" i="14"/>
  <c r="BN137" i="14"/>
  <c r="BN123" i="13"/>
  <c r="AV83" i="14"/>
  <c r="BO71" i="12"/>
  <c r="BC108" i="13"/>
  <c r="BH146" i="14"/>
  <c r="AJ74" i="14"/>
  <c r="BJ132" i="15"/>
  <c r="BC145" i="13"/>
  <c r="AL98" i="10"/>
  <c r="AE102" i="12"/>
  <c r="AJ77" i="14"/>
  <c r="BP85" i="10"/>
  <c r="BE141" i="10"/>
  <c r="AT117" i="15"/>
  <c r="BR81" i="15"/>
  <c r="BE142" i="14"/>
  <c r="AR115" i="14"/>
  <c r="AW74" i="15"/>
  <c r="AG103" i="15"/>
  <c r="BN107" i="10"/>
  <c r="AM59" i="13"/>
  <c r="AH77" i="12"/>
  <c r="AG77" i="15"/>
  <c r="BR71" i="10"/>
  <c r="AU77" i="15"/>
  <c r="AV143" i="13"/>
  <c r="BR102" i="10"/>
  <c r="BJ91" i="5"/>
  <c r="BG101" i="14"/>
  <c r="BH55" i="13"/>
  <c r="BH142" i="5"/>
  <c r="AZ111" i="10"/>
  <c r="BA55" i="5"/>
  <c r="AS64" i="13"/>
  <c r="AT66" i="5"/>
  <c r="BC82" i="15"/>
  <c r="BE100" i="15"/>
  <c r="AJ79" i="10"/>
  <c r="AH72" i="10"/>
  <c r="BQ60" i="12"/>
  <c r="BB98" i="14"/>
  <c r="AL66" i="10"/>
  <c r="BP74" i="15"/>
  <c r="BU140" i="13"/>
  <c r="AZ105" i="14"/>
  <c r="AB148" i="14"/>
  <c r="BD69" i="13"/>
  <c r="BG116" i="15"/>
  <c r="BH93" i="15"/>
  <c r="AC107" i="13"/>
  <c r="AN86" i="14"/>
  <c r="AQ67" i="10"/>
  <c r="AP67" i="13"/>
  <c r="AW109" i="10"/>
  <c r="BB115" i="13"/>
  <c r="AT79" i="10"/>
  <c r="AN132" i="10"/>
  <c r="BO67" i="12"/>
  <c r="AT122" i="5"/>
  <c r="BE99" i="5"/>
  <c r="AW97" i="13"/>
  <c r="AT131" i="5"/>
  <c r="BC103" i="14"/>
  <c r="AK153" i="5"/>
  <c r="BB63" i="15"/>
  <c r="AB148" i="15"/>
  <c r="AM106" i="5"/>
  <c r="BI116" i="13"/>
  <c r="BD92" i="13"/>
  <c r="AD152" i="10"/>
  <c r="BT126" i="5"/>
  <c r="AR137" i="10"/>
  <c r="AT117" i="5"/>
  <c r="BU85" i="12"/>
  <c r="AS104" i="5"/>
  <c r="AW73" i="14"/>
  <c r="AI127" i="13"/>
  <c r="AV110" i="14"/>
  <c r="BB68" i="13"/>
  <c r="AT112" i="12"/>
  <c r="AM146" i="13"/>
  <c r="AJ75" i="15"/>
  <c r="BU113" i="12"/>
  <c r="AG110" i="10"/>
  <c r="BC70" i="12"/>
  <c r="AM80" i="14"/>
  <c r="AL83" i="5"/>
  <c r="AB105" i="14"/>
  <c r="AL105" i="5"/>
  <c r="BH115" i="15"/>
  <c r="AH84" i="15"/>
  <c r="BR144" i="12"/>
  <c r="AS108" i="13"/>
  <c r="AS122" i="15"/>
  <c r="BL140" i="13"/>
  <c r="AY139" i="13"/>
  <c r="AI66" i="14"/>
  <c r="AM114" i="14"/>
  <c r="AG146" i="14"/>
  <c r="AT104" i="12"/>
  <c r="AZ128" i="5"/>
  <c r="BR129" i="10"/>
  <c r="AP129" i="5"/>
  <c r="BR119" i="15"/>
  <c r="AX111" i="10"/>
  <c r="AP97" i="14"/>
  <c r="BD72" i="5"/>
  <c r="AH111" i="5"/>
  <c r="AO75" i="5"/>
  <c r="BJ136" i="10"/>
  <c r="BA117" i="15"/>
  <c r="AY87" i="13"/>
  <c r="BV115" i="15"/>
  <c r="AJ148" i="15"/>
  <c r="BC139" i="10"/>
  <c r="BJ63" i="12"/>
  <c r="AD81" i="5"/>
  <c r="BE98" i="13"/>
  <c r="AL129" i="12"/>
  <c r="AO136" i="15"/>
  <c r="AN136" i="5"/>
  <c r="AL85" i="12"/>
  <c r="BB100" i="13"/>
  <c r="BP143" i="14"/>
  <c r="AU75" i="12"/>
  <c r="AP125" i="10"/>
  <c r="BA114" i="15"/>
  <c r="BE92" i="14"/>
  <c r="BP143" i="5"/>
  <c r="AO133" i="15"/>
  <c r="AV95" i="15"/>
  <c r="BQ91" i="13"/>
  <c r="BL73" i="15"/>
  <c r="AJ150" i="10"/>
  <c r="BV56" i="13"/>
  <c r="BH58" i="5"/>
  <c r="BG109" i="10"/>
  <c r="AF102" i="13"/>
  <c r="AX112" i="13"/>
  <c r="BE138" i="12"/>
  <c r="AC120" i="5"/>
  <c r="AY111" i="14"/>
  <c r="BN93" i="13"/>
  <c r="BB133" i="14"/>
  <c r="AW121" i="10"/>
  <c r="BU117" i="13"/>
  <c r="AX152" i="14"/>
  <c r="AP147" i="12"/>
  <c r="BV123" i="5"/>
  <c r="AU115" i="12"/>
  <c r="AZ115" i="5"/>
  <c r="AI144" i="12"/>
  <c r="BM87" i="13"/>
  <c r="BG97" i="5"/>
  <c r="BN112" i="10"/>
  <c r="AZ141" i="12"/>
  <c r="BS74" i="13"/>
  <c r="AE119" i="5"/>
  <c r="AM127" i="14"/>
  <c r="BH94" i="14"/>
  <c r="BK83" i="13"/>
  <c r="BD69" i="14"/>
  <c r="BI78" i="5"/>
  <c r="BN101" i="12"/>
  <c r="AN95" i="10"/>
  <c r="AQ127" i="15"/>
  <c r="AQ96" i="14"/>
  <c r="BR78" i="10"/>
  <c r="AJ118" i="14"/>
  <c r="AE68" i="12"/>
  <c r="BH97" i="14"/>
  <c r="AR145" i="12"/>
  <c r="AV125" i="13"/>
  <c r="AS77" i="12"/>
  <c r="BB61" i="12"/>
  <c r="AD138" i="12"/>
  <c r="AL113" i="10"/>
  <c r="BJ154" i="5"/>
  <c r="AR92" i="12"/>
  <c r="AG67" i="12"/>
  <c r="AZ132" i="13"/>
  <c r="AF134" i="14"/>
  <c r="AG86" i="5"/>
  <c r="BN147" i="15"/>
  <c r="AM67" i="13"/>
  <c r="BS108" i="14"/>
  <c r="AJ120" i="15"/>
  <c r="BL109" i="13"/>
  <c r="BE137" i="5"/>
  <c r="AY142" i="10"/>
  <c r="AV144" i="5"/>
  <c r="BR103" i="10"/>
  <c r="BA143" i="13"/>
  <c r="BM65" i="5"/>
  <c r="AT120" i="12"/>
  <c r="BJ128" i="10"/>
  <c r="AR91" i="5"/>
  <c r="BD67" i="13"/>
  <c r="BP122" i="10"/>
  <c r="BP125" i="13"/>
  <c r="AV123" i="12"/>
  <c r="AQ143" i="5"/>
  <c r="BF138" i="15"/>
  <c r="BT144" i="5"/>
  <c r="BT64" i="10"/>
  <c r="BF126" i="14"/>
  <c r="BE111" i="15"/>
  <c r="BO95" i="13"/>
  <c r="BH102" i="10"/>
  <c r="BO120" i="5"/>
  <c r="BH74" i="5"/>
  <c r="AK126" i="15"/>
  <c r="AU65" i="12"/>
  <c r="BV72" i="5"/>
  <c r="BJ124" i="15"/>
  <c r="AL120" i="5"/>
  <c r="BC119" i="12"/>
  <c r="BK65" i="15"/>
  <c r="AP131" i="14"/>
  <c r="AF123" i="14"/>
  <c r="BB134" i="14"/>
  <c r="BE69" i="14"/>
  <c r="AY100" i="14"/>
  <c r="BP118" i="10"/>
  <c r="AG102" i="15"/>
  <c r="BF76" i="12"/>
  <c r="BR141" i="5"/>
  <c r="AN151" i="12"/>
  <c r="AM132" i="14"/>
  <c r="AN126" i="13"/>
  <c r="BL81" i="10"/>
  <c r="AP134" i="5"/>
  <c r="BL132" i="14"/>
  <c r="BO88" i="10"/>
  <c r="BE76" i="10"/>
  <c r="BB110" i="14"/>
  <c r="AC118" i="12"/>
  <c r="AD148" i="5"/>
  <c r="BB145" i="12"/>
  <c r="AY67" i="14"/>
  <c r="AE93" i="12"/>
  <c r="BP146" i="14"/>
  <c r="AQ68" i="12"/>
  <c r="AF74" i="5"/>
  <c r="BT97" i="12"/>
  <c r="AN83" i="13"/>
  <c r="BI131" i="15"/>
  <c r="BE145" i="15"/>
  <c r="BL84" i="15"/>
  <c r="BI104" i="15"/>
  <c r="AR110" i="10"/>
  <c r="AP75" i="15"/>
  <c r="AM117" i="12"/>
  <c r="BR111" i="14"/>
  <c r="AL66" i="14"/>
  <c r="AM113" i="13"/>
  <c r="AS119" i="10"/>
  <c r="AW130" i="13"/>
  <c r="AE111" i="15"/>
  <c r="AL62" i="5"/>
  <c r="BI86" i="14"/>
  <c r="AU141" i="10"/>
  <c r="BL65" i="5"/>
  <c r="BS67" i="15"/>
  <c r="BO131" i="12"/>
  <c r="AI93" i="14"/>
  <c r="AE149" i="15"/>
  <c r="AF90" i="13"/>
  <c r="BS127" i="10"/>
  <c r="AD70" i="14"/>
  <c r="BC124" i="12"/>
  <c r="AW67" i="10"/>
  <c r="AZ69" i="13"/>
  <c r="AN154" i="14"/>
  <c r="AO79" i="15"/>
  <c r="BV69" i="5"/>
  <c r="BS136" i="14"/>
  <c r="AT55" i="10"/>
  <c r="AJ141" i="12"/>
  <c r="AK57" i="10"/>
  <c r="BV94" i="5"/>
  <c r="AV109" i="15"/>
  <c r="AQ74" i="10"/>
  <c r="AM127" i="5"/>
  <c r="AW57" i="12"/>
  <c r="BR111" i="13"/>
  <c r="BG55" i="10"/>
  <c r="BI81" i="13"/>
  <c r="BM152" i="13"/>
  <c r="BL110" i="10"/>
  <c r="AR68" i="13"/>
  <c r="BU94" i="14"/>
  <c r="BG151" i="5"/>
  <c r="BJ68" i="12"/>
  <c r="BV91" i="15"/>
  <c r="BL152" i="12"/>
  <c r="AZ94" i="10"/>
  <c r="AM136" i="14"/>
  <c r="BM123" i="10"/>
  <c r="BI63" i="10"/>
  <c r="BP80" i="5"/>
  <c r="AR81" i="15"/>
  <c r="AJ137" i="12"/>
  <c r="BD150" i="10"/>
  <c r="AU117" i="14"/>
  <c r="BA114" i="5"/>
  <c r="BD145" i="15"/>
  <c r="BG109" i="13"/>
  <c r="AD56" i="5"/>
  <c r="BL106" i="14"/>
  <c r="BV70" i="5"/>
  <c r="BB83" i="5"/>
  <c r="AM128" i="13"/>
  <c r="BQ120" i="5"/>
  <c r="AJ153" i="5"/>
  <c r="AL77" i="12"/>
  <c r="AO118" i="14"/>
  <c r="AD116" i="15"/>
  <c r="AI69" i="5"/>
  <c r="AK143" i="12"/>
  <c r="AF130" i="5"/>
  <c r="AU67" i="12"/>
  <c r="BJ84" i="5"/>
  <c r="BI141" i="5"/>
  <c r="BL75" i="10"/>
  <c r="AO74" i="5"/>
  <c r="BO84" i="5"/>
  <c r="BV134" i="10"/>
  <c r="AW134" i="12"/>
  <c r="AO123" i="10"/>
  <c r="AT121" i="13"/>
  <c r="BQ146" i="14"/>
  <c r="AR124" i="10"/>
  <c r="AR58" i="12"/>
  <c r="AX99" i="5"/>
  <c r="BQ58" i="10"/>
  <c r="BP96" i="13"/>
  <c r="AZ92" i="5"/>
  <c r="BU136" i="14"/>
  <c r="AI71" i="15"/>
  <c r="AZ60" i="14"/>
  <c r="AW119" i="12"/>
  <c r="BE149" i="15"/>
  <c r="BH89" i="14"/>
  <c r="BS62" i="14"/>
  <c r="BC75" i="15"/>
  <c r="AL114" i="15"/>
  <c r="BG150" i="13"/>
  <c r="AR117" i="10"/>
  <c r="AI138" i="15"/>
  <c r="AK58" i="12"/>
  <c r="AE109" i="13"/>
  <c r="BJ97" i="13"/>
  <c r="AF142" i="15"/>
  <c r="BE101" i="15"/>
  <c r="AW125" i="12"/>
  <c r="AG66" i="14"/>
  <c r="BB65" i="12"/>
  <c r="AS91" i="12"/>
  <c r="BP136" i="13"/>
  <c r="BF81" i="10"/>
  <c r="BG122" i="13"/>
  <c r="BV151" i="15"/>
  <c r="BI153" i="10"/>
  <c r="BR70" i="10"/>
  <c r="AD132" i="14"/>
  <c r="AC69" i="12"/>
  <c r="AL93" i="14"/>
  <c r="BD95" i="5"/>
  <c r="AP81" i="14"/>
  <c r="AM123" i="5"/>
  <c r="AZ145" i="15"/>
  <c r="BD111" i="12"/>
  <c r="AX135" i="15"/>
  <c r="BO59" i="15"/>
  <c r="AQ57" i="15"/>
  <c r="AB61" i="12"/>
  <c r="AB75" i="5"/>
  <c r="BE70" i="5"/>
  <c r="BU102" i="14"/>
  <c r="BB147" i="14"/>
  <c r="BJ110" i="10"/>
  <c r="BG143" i="15"/>
  <c r="BT57" i="5"/>
  <c r="AK75" i="15"/>
  <c r="BV89" i="12"/>
  <c r="BM133" i="14"/>
  <c r="AJ119" i="12"/>
  <c r="AH78" i="10"/>
  <c r="BL115" i="12"/>
  <c r="BG59" i="12"/>
  <c r="BF108" i="10"/>
  <c r="AC96" i="14"/>
  <c r="AL99" i="10"/>
  <c r="BP135" i="13"/>
  <c r="BE80" i="5"/>
  <c r="AB133" i="12"/>
  <c r="AX125" i="14"/>
  <c r="BT125" i="13"/>
  <c r="AH151" i="15"/>
  <c r="BR58" i="14"/>
  <c r="AF154" i="5"/>
  <c r="AI64" i="15"/>
  <c r="BC149" i="10"/>
  <c r="BF131" i="15"/>
  <c r="AN106" i="14"/>
  <c r="AW123" i="10"/>
  <c r="AM98" i="13"/>
  <c r="BF61" i="14"/>
  <c r="AS92" i="10"/>
  <c r="BD131" i="13"/>
  <c r="BT61" i="10"/>
  <c r="AY142" i="12"/>
  <c r="AZ107" i="10"/>
  <c r="AS139" i="5"/>
  <c r="AV128" i="12"/>
  <c r="AI110" i="15"/>
  <c r="AI150" i="5"/>
  <c r="AW87" i="10"/>
  <c r="AP154" i="12"/>
  <c r="AR67" i="12"/>
  <c r="BH82" i="5"/>
  <c r="AF59" i="13"/>
  <c r="AF111" i="12"/>
  <c r="BT88" i="5"/>
  <c r="AY148" i="15"/>
  <c r="BQ85" i="10"/>
  <c r="AL59" i="14"/>
  <c r="AV95" i="14"/>
  <c r="BH120" i="10"/>
  <c r="BI74" i="5"/>
  <c r="BN137" i="12"/>
  <c r="BS57" i="15"/>
  <c r="AW114" i="10"/>
  <c r="BS110" i="12"/>
  <c r="BR86" i="12"/>
  <c r="BR57" i="5"/>
  <c r="BL58" i="14"/>
  <c r="AU142" i="10"/>
  <c r="BV145" i="10"/>
  <c r="BH76" i="15"/>
  <c r="BB97" i="13"/>
  <c r="AL151" i="10"/>
  <c r="BT117" i="10"/>
  <c r="AW106" i="5"/>
  <c r="AU123" i="14"/>
  <c r="BU113" i="13"/>
  <c r="AS151" i="10"/>
  <c r="AB60" i="10"/>
  <c r="AW59" i="10"/>
  <c r="AV116" i="10"/>
  <c r="AY82" i="12"/>
  <c r="AD105" i="13"/>
  <c r="BM82" i="15"/>
  <c r="BB130" i="14"/>
  <c r="BK88" i="14"/>
  <c r="AX116" i="12"/>
  <c r="BJ137" i="5"/>
  <c r="AD104" i="14"/>
  <c r="BH112" i="14"/>
  <c r="BV60" i="15"/>
  <c r="AW114" i="13"/>
  <c r="AL153" i="15"/>
  <c r="AP84" i="13"/>
  <c r="BP71" i="5"/>
  <c r="BJ82" i="14"/>
  <c r="BQ121" i="12"/>
  <c r="AQ146" i="5"/>
  <c r="AF68" i="13"/>
  <c r="AI127" i="12"/>
  <c r="BT79" i="14"/>
  <c r="BH66" i="12"/>
  <c r="AI85" i="14"/>
  <c r="BC73" i="13"/>
  <c r="AU154" i="12"/>
  <c r="AM98" i="14"/>
  <c r="BD143" i="14"/>
  <c r="BQ65" i="13"/>
  <c r="BT108" i="10"/>
  <c r="BN90" i="15"/>
  <c r="AG93" i="14"/>
  <c r="BQ86" i="14"/>
  <c r="AC95" i="10"/>
  <c r="AH68" i="10"/>
  <c r="BM136" i="13"/>
  <c r="AY135" i="5"/>
  <c r="AK141" i="10"/>
  <c r="AN140" i="15"/>
  <c r="BP103" i="5"/>
  <c r="AH126" i="10"/>
  <c r="BG119" i="13"/>
  <c r="AT131" i="12"/>
  <c r="AY154" i="5"/>
  <c r="BG121" i="14"/>
  <c r="AK71" i="13"/>
  <c r="BO126" i="13"/>
  <c r="BN72" i="13"/>
  <c r="BU83" i="15"/>
  <c r="AZ74" i="14"/>
  <c r="BG141" i="12"/>
  <c r="BC139" i="14"/>
  <c r="AO83" i="12"/>
  <c r="BU120" i="12"/>
  <c r="BP78" i="12"/>
  <c r="AB145" i="5"/>
  <c r="AH81" i="14"/>
  <c r="AH57" i="15"/>
  <c r="AO117" i="5"/>
  <c r="AH55" i="5"/>
  <c r="AB121" i="10"/>
  <c r="AV116" i="12"/>
  <c r="AE137" i="5"/>
  <c r="BP153" i="14"/>
  <c r="AR101" i="12"/>
  <c r="AF125" i="14"/>
  <c r="AG124" i="15"/>
  <c r="BH75" i="13"/>
  <c r="BJ109" i="13"/>
  <c r="BA82" i="13"/>
  <c r="AF65" i="14"/>
  <c r="BP114" i="12"/>
  <c r="AZ135" i="15"/>
  <c r="BL121" i="5"/>
  <c r="BC147" i="13"/>
  <c r="AS83" i="10"/>
  <c r="AK60" i="12"/>
  <c r="BE59" i="12"/>
  <c r="BC115" i="5"/>
  <c r="BL96" i="13"/>
  <c r="AY126" i="14"/>
  <c r="AR82" i="13"/>
  <c r="AZ59" i="13"/>
  <c r="BG111" i="15"/>
  <c r="AJ63" i="14"/>
  <c r="AG98" i="12"/>
  <c r="BR90" i="13"/>
  <c r="AQ145" i="13"/>
  <c r="AP89" i="14"/>
  <c r="BM147" i="12"/>
  <c r="AW130" i="15"/>
  <c r="BL55" i="12"/>
  <c r="AB138" i="10"/>
  <c r="AJ85" i="10"/>
  <c r="AB95" i="14"/>
  <c r="AR77" i="5"/>
  <c r="BO117" i="5"/>
  <c r="BA147" i="10"/>
  <c r="BB135" i="12"/>
  <c r="AT60" i="5"/>
  <c r="AO90" i="13"/>
  <c r="AR69" i="13"/>
  <c r="AN90" i="5"/>
  <c r="AP131" i="15"/>
  <c r="BT106" i="13"/>
  <c r="AW154" i="15"/>
  <c r="AQ150" i="10"/>
  <c r="AS75" i="5"/>
  <c r="BE131" i="5"/>
  <c r="BF65" i="15"/>
  <c r="AB63" i="13"/>
  <c r="BO106" i="10"/>
  <c r="AZ55" i="14"/>
  <c r="AX57" i="14"/>
  <c r="BP111" i="10"/>
  <c r="AF108" i="14"/>
  <c r="BN85" i="13"/>
  <c r="BA109" i="5"/>
  <c r="AL127" i="5"/>
  <c r="AK104" i="10"/>
  <c r="BS84" i="15"/>
  <c r="AW76" i="5"/>
  <c r="BD114" i="5"/>
  <c r="BG112" i="12"/>
  <c r="BK80" i="14"/>
  <c r="BK74" i="12"/>
  <c r="BQ82" i="10"/>
  <c r="AU140" i="10"/>
  <c r="BR114" i="13"/>
  <c r="AK63" i="13"/>
  <c r="AO118" i="15"/>
  <c r="AK73" i="13"/>
  <c r="AU100" i="14"/>
  <c r="AW117" i="5"/>
  <c r="AT57" i="14"/>
  <c r="BD137" i="14"/>
  <c r="AD123" i="10"/>
  <c r="AP152" i="15"/>
  <c r="AF103" i="15"/>
  <c r="BN128" i="5"/>
  <c r="AD109" i="10"/>
  <c r="AE104" i="13"/>
  <c r="BI66" i="5"/>
  <c r="AD70" i="10"/>
  <c r="AF62" i="10"/>
  <c r="BT152" i="10"/>
  <c r="AW114" i="5"/>
  <c r="BH126" i="10"/>
  <c r="BJ76" i="10"/>
  <c r="AX58" i="12"/>
  <c r="AQ59" i="12"/>
  <c r="AD131" i="10"/>
  <c r="AG123" i="13"/>
  <c r="BT63" i="13"/>
  <c r="AM122" i="10"/>
  <c r="AS80" i="12"/>
  <c r="AF113" i="15"/>
  <c r="AP88" i="12"/>
  <c r="BO112" i="12"/>
  <c r="BR99" i="10"/>
  <c r="AX135" i="5"/>
  <c r="BC91" i="13"/>
  <c r="AB120" i="13"/>
  <c r="AY57" i="15"/>
  <c r="BB96" i="12"/>
  <c r="BT153" i="14"/>
  <c r="AZ101" i="14"/>
  <c r="AT103" i="10"/>
  <c r="BG64" i="12"/>
  <c r="AR148" i="5"/>
  <c r="BF114" i="15"/>
  <c r="BT87" i="10"/>
  <c r="AN93" i="10"/>
  <c r="BA111" i="10"/>
  <c r="AG102" i="13"/>
  <c r="BG60" i="15"/>
  <c r="BB55" i="5"/>
  <c r="AT99" i="12"/>
  <c r="BN78" i="10"/>
  <c r="BD120" i="12"/>
  <c r="AX139" i="12"/>
  <c r="BB74" i="5"/>
  <c r="AQ143" i="12"/>
  <c r="BP88" i="14"/>
  <c r="AK107" i="13"/>
  <c r="BU97" i="5"/>
  <c r="BQ78" i="13"/>
  <c r="BH143" i="12"/>
  <c r="BU60" i="13"/>
  <c r="AY97" i="13"/>
  <c r="AT127" i="5"/>
  <c r="AL131" i="5"/>
  <c r="BL85" i="12"/>
  <c r="BA108" i="14"/>
  <c r="AL143" i="5"/>
  <c r="AR107" i="12"/>
  <c r="BI99" i="12"/>
  <c r="AC61" i="13"/>
  <c r="AM74" i="10"/>
  <c r="AG97" i="12"/>
  <c r="BC80" i="14"/>
  <c r="AB104" i="12"/>
  <c r="BT58" i="12"/>
  <c r="BE104" i="13"/>
  <c r="AM72" i="12"/>
  <c r="BR116" i="10"/>
  <c r="BU56" i="10"/>
  <c r="AT112" i="14"/>
  <c r="AE86" i="14"/>
  <c r="BV114" i="12"/>
  <c r="AF79" i="5"/>
  <c r="BO81" i="12"/>
  <c r="AC55" i="13"/>
  <c r="AC92" i="15"/>
  <c r="AV81" i="13"/>
  <c r="AP149" i="10"/>
  <c r="BQ89" i="10"/>
  <c r="BE145" i="10"/>
  <c r="BT71" i="5"/>
  <c r="AI63" i="15"/>
  <c r="AX153" i="5"/>
  <c r="AX118" i="10"/>
  <c r="BB152" i="5"/>
  <c r="BT147" i="12"/>
  <c r="BO75" i="10"/>
  <c r="AN131" i="14"/>
  <c r="BV80" i="5"/>
  <c r="AT56" i="14"/>
  <c r="AB126" i="12"/>
  <c r="AZ131" i="15"/>
  <c r="BQ62" i="12"/>
  <c r="BC135" i="10"/>
  <c r="AF104" i="10"/>
  <c r="AF127" i="14"/>
  <c r="AW62" i="12"/>
  <c r="BQ64" i="10"/>
  <c r="AX72" i="5"/>
  <c r="AR129" i="10"/>
  <c r="BV129" i="12"/>
  <c r="AB80" i="10"/>
  <c r="AV89" i="10"/>
  <c r="BP77" i="15"/>
  <c r="BR148" i="14"/>
  <c r="BL79" i="14"/>
  <c r="BI73" i="14"/>
  <c r="AF85" i="12"/>
  <c r="AG62" i="10"/>
  <c r="AI130" i="14"/>
  <c r="AP107" i="12"/>
  <c r="BL130" i="10"/>
  <c r="AX93" i="13"/>
  <c r="AV56" i="12"/>
  <c r="BA98" i="5"/>
  <c r="BB58" i="12"/>
  <c r="AV138" i="15"/>
  <c r="AQ144" i="10"/>
  <c r="AU125" i="14"/>
  <c r="AY86" i="10"/>
  <c r="BN109" i="15"/>
  <c r="AG70" i="14"/>
  <c r="AJ66" i="13"/>
  <c r="AU57" i="10"/>
  <c r="BH86" i="5"/>
  <c r="AV63" i="10"/>
  <c r="BV99" i="14"/>
  <c r="AN130" i="10"/>
  <c r="AO92" i="12"/>
  <c r="BO126" i="5"/>
  <c r="BI109" i="15"/>
  <c r="AR89" i="12"/>
  <c r="BJ75" i="13"/>
  <c r="AR65" i="14"/>
  <c r="AM81" i="10"/>
  <c r="BL153" i="14"/>
  <c r="BB69" i="15"/>
  <c r="BE69" i="13"/>
  <c r="BV137" i="5"/>
  <c r="AM56" i="12"/>
  <c r="AH137" i="5"/>
  <c r="BF128" i="13"/>
  <c r="BA100" i="10"/>
  <c r="AE111" i="13"/>
  <c r="AT123" i="15"/>
  <c r="AU96" i="5"/>
  <c r="BB123" i="5"/>
  <c r="BS129" i="12"/>
  <c r="AF110" i="5"/>
  <c r="AU55" i="13"/>
  <c r="AF104" i="15"/>
  <c r="AH88" i="13"/>
  <c r="AM69" i="14"/>
  <c r="BD99" i="12"/>
  <c r="AU86" i="10"/>
  <c r="AC115" i="10"/>
  <c r="AH64" i="10"/>
  <c r="AF126" i="15"/>
  <c r="AZ96" i="12"/>
  <c r="BS102" i="15"/>
  <c r="AZ143" i="14"/>
  <c r="AT126" i="5"/>
  <c r="BR146" i="15"/>
  <c r="BN80" i="14"/>
  <c r="AQ135" i="14"/>
  <c r="BI90" i="14"/>
  <c r="AT70" i="13"/>
  <c r="BT110" i="12"/>
  <c r="AI57" i="5"/>
  <c r="AE56" i="14"/>
  <c r="AC122" i="14"/>
  <c r="BH68" i="10"/>
  <c r="AV113" i="12"/>
  <c r="BU87" i="10"/>
  <c r="AV85" i="5"/>
  <c r="BN140" i="5"/>
  <c r="AL123" i="14"/>
  <c r="BK126" i="12"/>
  <c r="BP95" i="5"/>
  <c r="BC81" i="12"/>
  <c r="AP129" i="15"/>
  <c r="BV108" i="10"/>
  <c r="AP117" i="14"/>
  <c r="BT56" i="5"/>
  <c r="BQ58" i="13"/>
  <c r="BD127" i="12"/>
  <c r="BN137" i="5"/>
  <c r="AD108" i="5"/>
  <c r="AM132" i="15"/>
  <c r="AO142" i="5"/>
  <c r="BE76" i="14"/>
  <c r="AD103" i="13"/>
  <c r="BE146" i="10"/>
  <c r="BT129" i="10"/>
  <c r="AG94" i="10"/>
  <c r="BM94" i="5"/>
  <c r="AJ77" i="10"/>
  <c r="BO105" i="14"/>
  <c r="AM92" i="15"/>
  <c r="BQ149" i="5"/>
  <c r="BB116" i="15"/>
  <c r="AG153" i="5"/>
  <c r="BS65" i="5"/>
  <c r="AG89" i="15"/>
  <c r="AC87" i="5"/>
  <c r="BV64" i="5"/>
  <c r="BP99" i="12"/>
  <c r="AZ77" i="5"/>
  <c r="BI93" i="5"/>
  <c r="AL112" i="10"/>
  <c r="AV137" i="5"/>
  <c r="AC135" i="12"/>
  <c r="BT58" i="13"/>
  <c r="AM85" i="14"/>
  <c r="BF69" i="5"/>
  <c r="AG65" i="15"/>
  <c r="BL109" i="12"/>
  <c r="BE102" i="5"/>
  <c r="BK122" i="15"/>
  <c r="AL92" i="12"/>
  <c r="BF123" i="12"/>
  <c r="BM138" i="14"/>
  <c r="AX154" i="14"/>
  <c r="AW71" i="10"/>
  <c r="AF152" i="12"/>
  <c r="AY78" i="5"/>
  <c r="BQ118" i="13"/>
  <c r="AL151" i="13"/>
  <c r="BG153" i="10"/>
  <c r="BI62" i="15"/>
  <c r="AR116" i="12"/>
  <c r="BD93" i="10"/>
  <c r="AI92" i="12"/>
  <c r="BP146" i="12"/>
  <c r="BF107" i="15"/>
  <c r="BJ102" i="13"/>
  <c r="BE148" i="13"/>
  <c r="BO66" i="10"/>
  <c r="AP58" i="15"/>
  <c r="BI115" i="15"/>
  <c r="BV125" i="12"/>
  <c r="BM140" i="5"/>
  <c r="BV115" i="5"/>
  <c r="BC73" i="10"/>
  <c r="AG142" i="12"/>
  <c r="AX144" i="10"/>
  <c r="AW141" i="13"/>
  <c r="BF92" i="12"/>
  <c r="AJ124" i="14"/>
  <c r="BE86" i="12"/>
  <c r="AG104" i="12"/>
  <c r="AI63" i="12"/>
  <c r="AU138" i="12"/>
  <c r="AC111" i="5"/>
  <c r="AP102" i="10"/>
  <c r="BG65" i="13"/>
  <c r="BL62" i="10"/>
  <c r="AG58" i="10"/>
  <c r="AR63" i="10"/>
  <c r="AS92" i="13"/>
  <c r="AF128" i="15"/>
  <c r="BH64" i="15"/>
  <c r="AB74" i="14"/>
  <c r="BJ91" i="10"/>
  <c r="AJ110" i="5"/>
  <c r="BF150" i="14"/>
  <c r="AX116" i="13"/>
  <c r="BH154" i="15"/>
  <c r="AF134" i="13"/>
  <c r="BA149" i="13"/>
  <c r="BP138" i="14"/>
  <c r="AV114" i="5"/>
  <c r="AL128" i="5"/>
  <c r="AB103" i="5"/>
  <c r="BQ123" i="13"/>
  <c r="AU115" i="14"/>
  <c r="AZ149" i="15"/>
  <c r="BF77" i="15"/>
  <c r="BG127" i="12"/>
  <c r="AT135" i="13"/>
  <c r="BC80" i="5"/>
  <c r="AF119" i="5"/>
  <c r="AG132" i="10"/>
  <c r="BS69" i="10"/>
  <c r="BD102" i="12"/>
  <c r="BS79" i="5"/>
  <c r="BV102" i="13"/>
  <c r="BL78" i="5"/>
  <c r="AS62" i="10"/>
  <c r="AL142" i="15"/>
  <c r="BR121" i="12"/>
  <c r="AJ113" i="14"/>
  <c r="AG58" i="14"/>
  <c r="AG106" i="5"/>
  <c r="BN130" i="10"/>
  <c r="BB57" i="14"/>
  <c r="BK120" i="15"/>
  <c r="AL144" i="13"/>
  <c r="AJ83" i="13"/>
  <c r="AU137" i="5"/>
  <c r="AK126" i="13"/>
  <c r="AM114" i="12"/>
  <c r="AG101" i="10"/>
  <c r="BF64" i="12"/>
  <c r="AO65" i="14"/>
  <c r="BI153" i="12"/>
  <c r="AZ77" i="12"/>
  <c r="BI108" i="13"/>
  <c r="AK115" i="12"/>
  <c r="BT92" i="13"/>
  <c r="AH73" i="5"/>
  <c r="BE85" i="14"/>
  <c r="BA69" i="15"/>
  <c r="BE55" i="12"/>
  <c r="BD145" i="5"/>
  <c r="BP56" i="5"/>
  <c r="AM109" i="5"/>
  <c r="AN114" i="5"/>
  <c r="BA120" i="5"/>
  <c r="AQ107" i="10"/>
  <c r="BN89" i="13"/>
  <c r="BK78" i="5"/>
  <c r="BV125" i="5"/>
  <c r="BT83" i="5"/>
  <c r="BR92" i="13"/>
  <c r="BR150" i="12"/>
  <c r="AE78" i="13"/>
  <c r="AX145" i="14"/>
  <c r="AO130" i="10"/>
  <c r="AM95" i="10"/>
  <c r="BD86" i="13"/>
  <c r="AZ141" i="15"/>
  <c r="BV100" i="5"/>
  <c r="AT79" i="15"/>
  <c r="BS131" i="13"/>
  <c r="BH71" i="10"/>
  <c r="BJ122" i="13"/>
  <c r="BO137" i="14"/>
  <c r="BE144" i="14"/>
  <c r="AC65" i="14"/>
  <c r="AP97" i="15"/>
  <c r="AZ56" i="15"/>
  <c r="BT75" i="14"/>
  <c r="AI141" i="12"/>
  <c r="AS103" i="14"/>
  <c r="AO71" i="5"/>
  <c r="AL123" i="13"/>
  <c r="AM105" i="12"/>
  <c r="AI91" i="14"/>
  <c r="AG96" i="10"/>
  <c r="AE142" i="5"/>
  <c r="AD136" i="15"/>
  <c r="AK69" i="15"/>
  <c r="BC115" i="12"/>
  <c r="AM113" i="15"/>
  <c r="AP88" i="10"/>
  <c r="AF106" i="5"/>
  <c r="BV76" i="5"/>
  <c r="AU83" i="15"/>
  <c r="AL60" i="5"/>
  <c r="BC121" i="14"/>
  <c r="BP75" i="5"/>
  <c r="AL79" i="15"/>
  <c r="BV102" i="12"/>
  <c r="AR91" i="14"/>
  <c r="AV145" i="12"/>
  <c r="AL100" i="14"/>
  <c r="BI57" i="13"/>
  <c r="AC145" i="10"/>
  <c r="BS118" i="10"/>
  <c r="AW59" i="12"/>
  <c r="BJ126" i="13"/>
  <c r="AX78" i="10"/>
  <c r="BU83" i="14"/>
  <c r="AL104" i="14"/>
  <c r="BD107" i="13"/>
  <c r="BS101" i="12"/>
  <c r="AU114" i="14"/>
  <c r="AH64" i="12"/>
  <c r="AM110" i="13"/>
  <c r="BI152" i="14"/>
  <c r="BG84" i="12"/>
  <c r="BF94" i="5"/>
  <c r="AM85" i="15"/>
  <c r="AL103" i="10"/>
  <c r="AL122" i="5"/>
  <c r="AS153" i="14"/>
  <c r="AQ92" i="15"/>
  <c r="AP147" i="14"/>
  <c r="AF67" i="15"/>
  <c r="BL90" i="13"/>
  <c r="AB145" i="13"/>
  <c r="BF121" i="10"/>
  <c r="AL130" i="15"/>
  <c r="AJ108" i="5"/>
  <c r="BS105" i="12"/>
  <c r="BA115" i="5"/>
  <c r="AZ66" i="13"/>
  <c r="AO154" i="12"/>
  <c r="AB91" i="10"/>
  <c r="AI77" i="14"/>
  <c r="BQ76" i="14"/>
  <c r="BK150" i="12"/>
  <c r="AE110" i="14"/>
  <c r="BB110" i="15"/>
  <c r="BA123" i="5"/>
  <c r="AC74" i="13"/>
  <c r="AC69" i="5"/>
  <c r="BD78" i="12"/>
  <c r="AL76" i="14"/>
  <c r="AJ101" i="10"/>
  <c r="AP138" i="13"/>
  <c r="AK105" i="5"/>
  <c r="BF142" i="13"/>
  <c r="AZ91" i="5"/>
  <c r="AU123" i="5"/>
  <c r="BD85" i="14"/>
  <c r="BQ127" i="10"/>
  <c r="AS144" i="13"/>
  <c r="AW145" i="12"/>
  <c r="AQ124" i="12"/>
  <c r="AU88" i="10"/>
  <c r="AQ121" i="5"/>
  <c r="AW141" i="14"/>
  <c r="BG98" i="15"/>
  <c r="BV78" i="14"/>
  <c r="BG152" i="10"/>
  <c r="AD103" i="15"/>
  <c r="AT137" i="13"/>
  <c r="BG91" i="13"/>
  <c r="BN123" i="15"/>
  <c r="BF150" i="5"/>
  <c r="BP107" i="10"/>
  <c r="BP79" i="13"/>
  <c r="BA113" i="5"/>
  <c r="AB96" i="13"/>
  <c r="AJ78" i="14"/>
  <c r="AZ114" i="14"/>
  <c r="AW142" i="15"/>
  <c r="AB122" i="12"/>
  <c r="BQ76" i="5"/>
  <c r="BG123" i="15"/>
  <c r="AH117" i="10"/>
  <c r="BK55" i="12"/>
  <c r="AY153" i="12"/>
  <c r="BL153" i="13"/>
  <c r="BK117" i="12"/>
  <c r="BF59" i="12"/>
  <c r="BC76" i="10"/>
  <c r="BI68" i="5"/>
  <c r="AE129" i="13"/>
  <c r="AH110" i="15"/>
  <c r="BT151" i="14"/>
  <c r="AX100" i="10"/>
  <c r="BO97" i="5"/>
  <c r="AB89" i="5"/>
  <c r="AI61" i="13"/>
  <c r="BP91" i="15"/>
  <c r="BO79" i="12"/>
  <c r="BB80" i="13"/>
  <c r="AY99" i="10"/>
  <c r="AK148" i="10"/>
  <c r="BQ108" i="12"/>
  <c r="AG134" i="15"/>
  <c r="BK127" i="14"/>
  <c r="BR75" i="5"/>
  <c r="BI116" i="14"/>
  <c r="BQ85" i="5"/>
  <c r="AQ105" i="14"/>
  <c r="AN114" i="15"/>
  <c r="BQ154" i="10"/>
  <c r="BN69" i="12"/>
  <c r="BA73" i="12"/>
  <c r="AI147" i="10"/>
  <c r="AD118" i="5"/>
  <c r="BD93" i="14"/>
  <c r="AY105" i="12"/>
  <c r="AY118" i="12"/>
  <c r="AX74" i="14"/>
  <c r="AH87" i="5"/>
  <c r="BR117" i="10"/>
  <c r="BK71" i="10"/>
  <c r="BL95" i="14"/>
  <c r="BS132" i="14"/>
  <c r="BV124" i="10"/>
  <c r="AN85" i="13"/>
  <c r="AF109" i="5"/>
  <c r="AO98" i="10"/>
  <c r="AI85" i="10"/>
  <c r="BJ83" i="5"/>
  <c r="AX118" i="14"/>
  <c r="AZ150" i="14"/>
  <c r="BJ72" i="14"/>
  <c r="AV79" i="5"/>
  <c r="AL106" i="14"/>
  <c r="BI55" i="10"/>
  <c r="BQ59" i="14"/>
  <c r="BV85" i="15"/>
  <c r="BB82" i="15"/>
  <c r="BH71" i="5"/>
  <c r="AW120" i="5"/>
  <c r="AC79" i="10"/>
  <c r="AJ120" i="13"/>
  <c r="BL114" i="5"/>
  <c r="BV152" i="10"/>
  <c r="BO135" i="13"/>
  <c r="AU85" i="10"/>
  <c r="BQ91" i="5"/>
  <c r="AZ86" i="5"/>
  <c r="AF83" i="10"/>
  <c r="AN142" i="10"/>
  <c r="BG122" i="10"/>
  <c r="BQ145" i="5"/>
  <c r="BR90" i="10"/>
  <c r="AC117" i="12"/>
  <c r="AW128" i="5"/>
  <c r="BF80" i="15"/>
  <c r="BP99" i="10"/>
  <c r="BK90" i="10"/>
  <c r="AO125" i="12"/>
  <c r="AF118" i="10"/>
  <c r="BG137" i="15"/>
  <c r="AB57" i="10"/>
  <c r="AP147" i="10"/>
  <c r="BL117" i="13"/>
  <c r="AT106" i="12"/>
  <c r="AU145" i="10"/>
  <c r="BT120" i="15"/>
  <c r="AO80" i="15"/>
  <c r="BP60" i="14"/>
  <c r="BI61" i="13"/>
  <c r="AW90" i="15"/>
  <c r="BR146" i="5"/>
  <c r="AU122" i="12"/>
  <c r="AW93" i="10"/>
  <c r="BK137" i="12"/>
  <c r="AB128" i="5"/>
  <c r="BI100" i="14"/>
  <c r="BB127" i="5"/>
  <c r="BJ143" i="10"/>
  <c r="AC107" i="5"/>
  <c r="AG119" i="14"/>
  <c r="BK147" i="14"/>
  <c r="AZ134" i="5"/>
  <c r="BJ123" i="12"/>
  <c r="AR77" i="12"/>
  <c r="AP128" i="12"/>
  <c r="BU154" i="10"/>
  <c r="AY77" i="12"/>
  <c r="BP82" i="12"/>
  <c r="AC70" i="12"/>
  <c r="BG79" i="10"/>
  <c r="BU98" i="15"/>
  <c r="AG70" i="15"/>
  <c r="BL69" i="14"/>
  <c r="AL132" i="5"/>
  <c r="BI88" i="14"/>
  <c r="AS60" i="14"/>
  <c r="AU110" i="13"/>
  <c r="BK114" i="12"/>
  <c r="AL66" i="15"/>
  <c r="BI129" i="10"/>
  <c r="AS59" i="10"/>
  <c r="AO138" i="5"/>
  <c r="BH110" i="15"/>
  <c r="BV67" i="13"/>
  <c r="BI59" i="12"/>
  <c r="BT129" i="13"/>
  <c r="AC141" i="12"/>
  <c r="AT76" i="10"/>
  <c r="AL138" i="12"/>
  <c r="AD62" i="10"/>
  <c r="AD117" i="15"/>
  <c r="BA126" i="15"/>
  <c r="BO70" i="15"/>
  <c r="AL148" i="5"/>
  <c r="AU94" i="13"/>
  <c r="AO96" i="12"/>
  <c r="AE94" i="10"/>
  <c r="BG55" i="15"/>
  <c r="AC77" i="14"/>
  <c r="AO82" i="10"/>
  <c r="AU114" i="15"/>
  <c r="AY104" i="10"/>
  <c r="AI88" i="5"/>
  <c r="BB114" i="15"/>
  <c r="BS120" i="14"/>
  <c r="BB122" i="12"/>
  <c r="AR130" i="13"/>
  <c r="BJ97" i="12"/>
  <c r="AZ81" i="14"/>
  <c r="BO73" i="12"/>
  <c r="AB74" i="10"/>
  <c r="BK140" i="5"/>
  <c r="AS93" i="10"/>
  <c r="BL126" i="15"/>
  <c r="BD146" i="14"/>
  <c r="AI153" i="12"/>
  <c r="AM57" i="13"/>
  <c r="BF66" i="12"/>
  <c r="AI93" i="12"/>
  <c r="BJ114" i="15"/>
  <c r="AJ135" i="14"/>
  <c r="AZ91" i="14"/>
  <c r="AQ148" i="5"/>
  <c r="AS146" i="12"/>
  <c r="AS150" i="10"/>
  <c r="BG96" i="5"/>
  <c r="BT141" i="13"/>
  <c r="AL81" i="12"/>
  <c r="BR135" i="10"/>
  <c r="BV73" i="5"/>
  <c r="AZ125" i="13"/>
  <c r="AQ92" i="10"/>
  <c r="AW94" i="15"/>
  <c r="AG95" i="10"/>
  <c r="BS77" i="15"/>
  <c r="AI100" i="5"/>
  <c r="AD120" i="15"/>
  <c r="AC100" i="12"/>
  <c r="AL103" i="5"/>
  <c r="AJ128" i="10"/>
  <c r="AW97" i="10"/>
  <c r="BO82" i="15"/>
  <c r="BV71" i="13"/>
  <c r="BO110" i="13"/>
  <c r="BC113" i="15"/>
  <c r="AM132" i="10"/>
  <c r="BB108" i="12"/>
  <c r="AE130" i="12"/>
  <c r="AL62" i="14"/>
  <c r="AL144" i="12"/>
  <c r="AF115" i="12"/>
  <c r="AR119" i="12"/>
  <c r="BQ67" i="5"/>
  <c r="BD92" i="5"/>
  <c r="BU139" i="5"/>
  <c r="AL80" i="13"/>
  <c r="BN89" i="5"/>
  <c r="AG135" i="14"/>
  <c r="AV102" i="10"/>
  <c r="AD104" i="12"/>
  <c r="AX131" i="14"/>
  <c r="AF60" i="12"/>
  <c r="BJ70" i="14"/>
  <c r="BN83" i="13"/>
  <c r="BJ149" i="13"/>
  <c r="AD93" i="12"/>
  <c r="AH55" i="12"/>
  <c r="BO80" i="15"/>
  <c r="AW133" i="14"/>
  <c r="AR68" i="12"/>
  <c r="BC154" i="13"/>
  <c r="BD113" i="5"/>
  <c r="BO113" i="13"/>
  <c r="AZ98" i="12"/>
  <c r="BS115" i="13"/>
  <c r="AU142" i="14"/>
  <c r="BH59" i="14"/>
  <c r="BR144" i="15"/>
  <c r="BO113" i="15"/>
  <c r="AO78" i="12"/>
  <c r="AT57" i="10"/>
  <c r="AK61" i="15"/>
  <c r="AU97" i="14"/>
  <c r="AB102" i="5"/>
  <c r="AT81" i="15"/>
  <c r="BB92" i="15"/>
  <c r="BF78" i="10"/>
  <c r="BR106" i="10"/>
  <c r="AI72" i="15"/>
  <c r="BH103" i="10"/>
  <c r="AP132" i="13"/>
  <c r="BO78" i="10"/>
  <c r="BN87" i="13"/>
  <c r="AE35" i="16" l="1"/>
  <c r="J26" i="17"/>
  <c r="AA80" i="16"/>
  <c r="I51" i="16"/>
  <c r="AQ40" i="16"/>
  <c r="AN9" i="17"/>
  <c r="AS61" i="17"/>
  <c r="AK7" i="16"/>
  <c r="AE61" i="17"/>
  <c r="AC102" i="17"/>
  <c r="AI81" i="17"/>
  <c r="AS28" i="17"/>
  <c r="AE31" i="16"/>
  <c r="G50" i="16"/>
  <c r="Q37" i="16"/>
  <c r="R87" i="17"/>
  <c r="V56" i="16"/>
  <c r="AQ61" i="17"/>
  <c r="AE58" i="17"/>
  <c r="AS30" i="17"/>
  <c r="G45" i="17"/>
  <c r="E76" i="16"/>
  <c r="AP42" i="17"/>
  <c r="F40" i="17"/>
  <c r="AF89" i="16"/>
  <c r="M96" i="17"/>
  <c r="AG83" i="16"/>
  <c r="A26" i="19"/>
  <c r="A22" i="17"/>
  <c r="A22" i="16"/>
  <c r="X21" i="17"/>
  <c r="V70" i="16"/>
  <c r="AQ62" i="16"/>
  <c r="D42" i="17"/>
  <c r="D46" i="19"/>
  <c r="D42" i="16"/>
  <c r="AS18" i="17"/>
  <c r="C14" i="19"/>
  <c r="C10" i="17"/>
  <c r="C10" i="16"/>
  <c r="AF77" i="16"/>
  <c r="W7" i="17"/>
  <c r="AR58" i="16"/>
  <c r="I77" i="17"/>
  <c r="AK36" i="17"/>
  <c r="AT46" i="17"/>
  <c r="K102" i="17"/>
  <c r="T76" i="16"/>
  <c r="O75" i="16"/>
  <c r="AK48" i="17"/>
  <c r="G41" i="17"/>
  <c r="AP38" i="17"/>
  <c r="AD9" i="17"/>
  <c r="AT68" i="16"/>
  <c r="F95" i="16"/>
  <c r="A5" i="17"/>
  <c r="A9" i="19"/>
  <c r="A5" i="16"/>
  <c r="N76" i="17"/>
  <c r="AE83" i="17"/>
  <c r="Z68" i="16"/>
  <c r="B31" i="19"/>
  <c r="B27" i="17"/>
  <c r="B27" i="16"/>
  <c r="N68" i="17"/>
  <c r="P19" i="16"/>
  <c r="AQ30" i="16"/>
  <c r="K44" i="10"/>
  <c r="K48" i="10" s="1"/>
  <c r="I3" i="17"/>
  <c r="N27" i="16"/>
  <c r="X17" i="16"/>
  <c r="AH53" i="17"/>
  <c r="AK64" i="17"/>
  <c r="E96" i="17"/>
  <c r="AC28" i="16"/>
  <c r="X27" i="17"/>
  <c r="Q45" i="17"/>
  <c r="AM99" i="16"/>
  <c r="P16" i="17"/>
  <c r="H24" i="17"/>
  <c r="L38" i="12"/>
  <c r="L39" i="12"/>
  <c r="L37" i="12"/>
  <c r="L35" i="12"/>
  <c r="L36" i="12"/>
  <c r="AP90" i="17"/>
  <c r="AG26" i="16"/>
  <c r="AS71" i="16"/>
  <c r="AI89" i="17"/>
  <c r="M69" i="17"/>
  <c r="T72" i="17"/>
  <c r="U93" i="17"/>
  <c r="L53" i="17"/>
  <c r="AA86" i="16"/>
  <c r="E49" i="16"/>
  <c r="AQ58" i="16"/>
  <c r="A39" i="16"/>
  <c r="A43" i="19"/>
  <c r="A39" i="17"/>
  <c r="L56" i="16"/>
  <c r="AH95" i="16"/>
  <c r="AO40" i="17"/>
  <c r="AK100" i="17"/>
  <c r="AM31" i="17"/>
  <c r="U7" i="17"/>
  <c r="B97" i="19"/>
  <c r="B93" i="17"/>
  <c r="B93" i="16"/>
  <c r="AD5" i="17"/>
  <c r="U93" i="16"/>
  <c r="AJ69" i="17"/>
  <c r="F36" i="16"/>
  <c r="V63" i="17"/>
  <c r="AN17" i="17"/>
  <c r="AM23" i="16"/>
  <c r="AO45" i="16"/>
  <c r="AL85" i="17"/>
  <c r="I19" i="16"/>
  <c r="R31" i="16"/>
  <c r="AE37" i="16"/>
  <c r="F55" i="17"/>
  <c r="K38" i="12"/>
  <c r="K37" i="12"/>
  <c r="K36" i="12"/>
  <c r="K39" i="12"/>
  <c r="K35" i="12"/>
  <c r="AF40" i="16"/>
  <c r="S63" i="17"/>
  <c r="AD56" i="17"/>
  <c r="W101" i="17"/>
  <c r="Z74" i="17"/>
  <c r="Z31" i="16"/>
  <c r="AJ5" i="16"/>
  <c r="J78" i="16"/>
  <c r="AG61" i="16"/>
  <c r="O28" i="17"/>
  <c r="N62" i="16"/>
  <c r="AR102" i="16"/>
  <c r="L58" i="16"/>
  <c r="AR12" i="16"/>
  <c r="F50" i="16"/>
  <c r="AG72" i="16"/>
  <c r="AB89" i="17"/>
  <c r="H21" i="17"/>
  <c r="AR63" i="17"/>
  <c r="AO6" i="16"/>
  <c r="J14" i="17"/>
  <c r="AR10" i="17"/>
  <c r="G19" i="17"/>
  <c r="AF6" i="16"/>
  <c r="N85" i="16"/>
  <c r="P41" i="17"/>
  <c r="AQ64" i="16"/>
  <c r="AL53" i="17"/>
  <c r="E25" i="16"/>
  <c r="K77" i="16"/>
  <c r="Q85" i="16"/>
  <c r="R4" i="16"/>
  <c r="AH65" i="16"/>
  <c r="AO77" i="16"/>
  <c r="V29" i="17"/>
  <c r="Q88" i="16"/>
  <c r="N33" i="16"/>
  <c r="K35" i="17"/>
  <c r="U61" i="16"/>
  <c r="I16" i="16"/>
  <c r="Y58" i="16"/>
  <c r="AK38" i="17"/>
  <c r="AH83" i="17"/>
  <c r="AL28" i="16"/>
  <c r="B63" i="17"/>
  <c r="B63" i="16"/>
  <c r="B67" i="19"/>
  <c r="O71" i="16"/>
  <c r="AQ17" i="16"/>
  <c r="AR57" i="17"/>
  <c r="Q74" i="17"/>
  <c r="G11" i="16"/>
  <c r="P34" i="16"/>
  <c r="Z14" i="16"/>
  <c r="AS57" i="16"/>
  <c r="F92" i="17"/>
  <c r="AP86" i="16"/>
  <c r="V6" i="16"/>
  <c r="U4" i="16"/>
  <c r="T55" i="16"/>
  <c r="AK21" i="17"/>
  <c r="G37" i="16"/>
  <c r="A32" i="19"/>
  <c r="A28" i="17"/>
  <c r="A28" i="16"/>
  <c r="U10" i="17"/>
  <c r="H83" i="17"/>
  <c r="J23" i="17"/>
  <c r="Y95" i="16"/>
  <c r="O100" i="16"/>
  <c r="R19" i="16"/>
  <c r="F97" i="16"/>
  <c r="AB29" i="16"/>
  <c r="X29" i="17"/>
  <c r="K4" i="17"/>
  <c r="Y6" i="16"/>
  <c r="AJ28" i="17"/>
  <c r="W47" i="17"/>
  <c r="AF8" i="17"/>
  <c r="W91" i="16"/>
  <c r="R45" i="17"/>
  <c r="Z55" i="17"/>
  <c r="T91" i="17"/>
  <c r="O22" i="16"/>
  <c r="J26" i="16"/>
  <c r="O3" i="16"/>
  <c r="J43" i="5"/>
  <c r="K35" i="16"/>
  <c r="AM101" i="16"/>
  <c r="V44" i="16"/>
  <c r="AC39" i="17"/>
  <c r="X60" i="17"/>
  <c r="T36" i="16"/>
  <c r="AF11" i="16"/>
  <c r="C79" i="17"/>
  <c r="C83" i="19"/>
  <c r="C79" i="16"/>
  <c r="T7" i="17"/>
  <c r="I74" i="16"/>
  <c r="N62" i="17"/>
  <c r="K100" i="16"/>
  <c r="C18" i="17"/>
  <c r="C18" i="16"/>
  <c r="C22" i="19"/>
  <c r="P14" i="17"/>
  <c r="C57" i="17"/>
  <c r="C57" i="16"/>
  <c r="C61" i="19"/>
  <c r="Q76" i="16"/>
  <c r="AO100" i="16"/>
  <c r="C75" i="19"/>
  <c r="C71" i="17"/>
  <c r="C71" i="16"/>
  <c r="N65" i="17"/>
  <c r="Z21" i="17"/>
  <c r="Z11" i="17"/>
  <c r="N24" i="17"/>
  <c r="E52" i="17"/>
  <c r="AE33" i="16"/>
  <c r="J54" i="17"/>
  <c r="F98" i="17"/>
  <c r="AP102" i="17"/>
  <c r="AF54" i="16"/>
  <c r="AO79" i="16"/>
  <c r="V83" i="16"/>
  <c r="Q65" i="17"/>
  <c r="E33" i="16"/>
  <c r="A86" i="17"/>
  <c r="A86" i="16"/>
  <c r="A90" i="19"/>
  <c r="AP78" i="17"/>
  <c r="AH37" i="16"/>
  <c r="AA93" i="17"/>
  <c r="AG11" i="16"/>
  <c r="O63" i="17"/>
  <c r="S8" i="17"/>
  <c r="AC95" i="17"/>
  <c r="AD23" i="16"/>
  <c r="U64" i="16"/>
  <c r="A73" i="19"/>
  <c r="A69" i="16"/>
  <c r="A69" i="17"/>
  <c r="Y68" i="17"/>
  <c r="AJ87" i="17"/>
  <c r="AT31" i="17"/>
  <c r="AE20" i="16"/>
  <c r="AE74" i="17"/>
  <c r="Z19" i="17"/>
  <c r="E89" i="17"/>
  <c r="B43" i="17"/>
  <c r="B47" i="19"/>
  <c r="B43" i="16"/>
  <c r="AS38" i="16"/>
  <c r="K56" i="16"/>
  <c r="AC21" i="17"/>
  <c r="W14" i="16"/>
  <c r="AM27" i="16"/>
  <c r="M94" i="17"/>
  <c r="AA32" i="16"/>
  <c r="AB62" i="17"/>
  <c r="AK60" i="16"/>
  <c r="AJ78" i="16"/>
  <c r="G64" i="16"/>
  <c r="G7" i="17"/>
  <c r="A8" i="16"/>
  <c r="A8" i="17"/>
  <c r="A12" i="19"/>
  <c r="AF61" i="17"/>
  <c r="N54" i="17"/>
  <c r="K65" i="16"/>
  <c r="AC45" i="16"/>
  <c r="AR24" i="16"/>
  <c r="G62" i="17"/>
  <c r="X85" i="16"/>
  <c r="P22" i="17"/>
  <c r="I68" i="16"/>
  <c r="AI43" i="16"/>
  <c r="R36" i="16"/>
  <c r="P30" i="16"/>
  <c r="T102" i="16"/>
  <c r="G35" i="17"/>
  <c r="U76" i="16"/>
  <c r="K9" i="16"/>
  <c r="G71" i="17"/>
  <c r="H97" i="17"/>
  <c r="AF73" i="16"/>
  <c r="S67" i="16"/>
  <c r="AN23" i="17"/>
  <c r="R5" i="16"/>
  <c r="AJ95" i="16"/>
  <c r="AM50" i="17"/>
  <c r="AO5" i="17"/>
  <c r="AS7" i="17"/>
  <c r="AH29" i="16"/>
  <c r="I101" i="17"/>
  <c r="V13" i="16"/>
  <c r="U73" i="17"/>
  <c r="S6" i="17"/>
  <c r="AQ23" i="17"/>
  <c r="AK37" i="16"/>
  <c r="U67" i="17"/>
  <c r="AM84" i="17"/>
  <c r="U82" i="17"/>
  <c r="Q32" i="17"/>
  <c r="P89" i="17"/>
  <c r="S91" i="17"/>
  <c r="L101" i="16"/>
  <c r="O31" i="16"/>
  <c r="S85" i="16"/>
  <c r="I11" i="17"/>
  <c r="AM42" i="17"/>
  <c r="AD29" i="17"/>
  <c r="U5" i="17"/>
  <c r="F22" i="17"/>
  <c r="AP57" i="16"/>
  <c r="E5" i="17"/>
  <c r="S89" i="16"/>
  <c r="G15" i="17"/>
  <c r="V72" i="17"/>
  <c r="X79" i="17"/>
  <c r="AK34" i="17"/>
  <c r="AB78" i="17"/>
  <c r="AO23" i="16"/>
  <c r="AR52" i="17"/>
  <c r="AR79" i="17"/>
  <c r="Y45" i="16"/>
  <c r="T16" i="17"/>
  <c r="V93" i="16"/>
  <c r="AJ58" i="16"/>
  <c r="J36" i="17"/>
  <c r="M82" i="16"/>
  <c r="AJ82" i="16"/>
  <c r="AH79" i="16"/>
  <c r="V67" i="17"/>
  <c r="AN74" i="17"/>
  <c r="P22" i="16"/>
  <c r="Q68" i="17"/>
  <c r="I50" i="16"/>
  <c r="AE43" i="17"/>
  <c r="K12" i="16"/>
  <c r="R92" i="16"/>
  <c r="M91" i="17"/>
  <c r="U71" i="16"/>
  <c r="N92" i="16"/>
  <c r="AN68" i="16"/>
  <c r="AS95" i="16"/>
  <c r="V9" i="16"/>
  <c r="AB73" i="16"/>
  <c r="AK45" i="16"/>
  <c r="AG66" i="16"/>
  <c r="AH44" i="17"/>
  <c r="AO75" i="17"/>
  <c r="X49" i="16"/>
  <c r="P26" i="17"/>
  <c r="AK42" i="16"/>
  <c r="J60" i="16"/>
  <c r="T95" i="16"/>
  <c r="AF65" i="17"/>
  <c r="G69" i="17"/>
  <c r="AJ81" i="16"/>
  <c r="AE41" i="16"/>
  <c r="P6" i="16"/>
  <c r="E98" i="16"/>
  <c r="AP43" i="16"/>
  <c r="F73" i="16"/>
  <c r="AC48" i="16"/>
  <c r="H87" i="17"/>
  <c r="AN96" i="16"/>
  <c r="AH45" i="16"/>
  <c r="M77" i="16"/>
  <c r="AR63" i="16"/>
  <c r="V18" i="17"/>
  <c r="Y61" i="17"/>
  <c r="AN23" i="16"/>
  <c r="AC16" i="16"/>
  <c r="AI58" i="16"/>
  <c r="AI21" i="17"/>
  <c r="Y33" i="17"/>
  <c r="R74" i="16"/>
  <c r="C100" i="16"/>
  <c r="C104" i="19"/>
  <c r="C100" i="17"/>
  <c r="AD64" i="17"/>
  <c r="AQ11" i="16"/>
  <c r="L101" i="17"/>
  <c r="AJ51" i="17"/>
  <c r="AB45" i="17"/>
  <c r="X15" i="17"/>
  <c r="AC63" i="16"/>
  <c r="G57" i="17"/>
  <c r="AA15" i="16"/>
  <c r="F15" i="17"/>
  <c r="AR41" i="16"/>
  <c r="AF88" i="17"/>
  <c r="AJ46" i="16"/>
  <c r="E27" i="16"/>
  <c r="AQ30" i="17"/>
  <c r="P90" i="16"/>
  <c r="AD3" i="16"/>
  <c r="K43" i="13"/>
  <c r="AB91" i="16"/>
  <c r="J55" i="16"/>
  <c r="AP22" i="17"/>
  <c r="AG25" i="16"/>
  <c r="AC93" i="17"/>
  <c r="AG22" i="16"/>
  <c r="AK94" i="16"/>
  <c r="AC56" i="17"/>
  <c r="X19" i="17"/>
  <c r="AI31" i="16"/>
  <c r="AE71" i="16"/>
  <c r="AL85" i="16"/>
  <c r="I53" i="17"/>
  <c r="T81" i="16"/>
  <c r="AS4" i="16"/>
  <c r="X56" i="16"/>
  <c r="R75" i="17"/>
  <c r="R47" i="16"/>
  <c r="O101" i="16"/>
  <c r="X26" i="16"/>
  <c r="W58" i="16"/>
  <c r="AM60" i="16"/>
  <c r="AG69" i="16"/>
  <c r="AQ59" i="16"/>
  <c r="R28" i="17"/>
  <c r="AJ74" i="16"/>
  <c r="G75" i="17"/>
  <c r="AA88" i="17"/>
  <c r="U27" i="16"/>
  <c r="AN20" i="16"/>
  <c r="AO85" i="16"/>
  <c r="B60" i="19"/>
  <c r="B56" i="16"/>
  <c r="B56" i="17"/>
  <c r="C86" i="19"/>
  <c r="C82" i="16"/>
  <c r="C82" i="17"/>
  <c r="Y36" i="16"/>
  <c r="T62" i="16"/>
  <c r="L102" i="17"/>
  <c r="Y63" i="17"/>
  <c r="AK14" i="17"/>
  <c r="AR81" i="17"/>
  <c r="E24" i="16"/>
  <c r="S64" i="17"/>
  <c r="AK78" i="17"/>
  <c r="G100" i="16"/>
  <c r="AK59" i="16"/>
  <c r="AH80" i="16"/>
  <c r="AH83" i="16"/>
  <c r="AO56" i="16"/>
  <c r="T41" i="16"/>
  <c r="F71" i="16"/>
  <c r="AL14" i="17"/>
  <c r="W62" i="17"/>
  <c r="U12" i="17"/>
  <c r="W93" i="17"/>
  <c r="E37" i="16"/>
  <c r="AE6" i="16"/>
  <c r="Y77" i="16"/>
  <c r="O42" i="17"/>
  <c r="AO51" i="16"/>
  <c r="AF82" i="16"/>
  <c r="P23" i="16"/>
  <c r="Q70" i="17"/>
  <c r="AM98" i="16"/>
  <c r="AR8" i="17"/>
  <c r="AR34" i="17"/>
  <c r="C66" i="17"/>
  <c r="C70" i="19"/>
  <c r="C66" i="16"/>
  <c r="I20" i="17"/>
  <c r="L52" i="17"/>
  <c r="AB32" i="16"/>
  <c r="J93" i="17"/>
  <c r="AQ98" i="17"/>
  <c r="P23" i="17"/>
  <c r="AB42" i="17"/>
  <c r="C85" i="19"/>
  <c r="C81" i="16"/>
  <c r="C81" i="17"/>
  <c r="J96" i="17"/>
  <c r="U99" i="17"/>
  <c r="AC10" i="17"/>
  <c r="T99" i="16"/>
  <c r="F92" i="16"/>
  <c r="AO90" i="17"/>
  <c r="AS31" i="17"/>
  <c r="AG34" i="16"/>
  <c r="H17" i="16"/>
  <c r="Z98" i="17"/>
  <c r="P82" i="16"/>
  <c r="AM61" i="16"/>
  <c r="F39" i="17"/>
  <c r="AB66" i="17"/>
  <c r="AA10" i="17"/>
  <c r="U69" i="17"/>
  <c r="AM15" i="16"/>
  <c r="H62" i="17"/>
  <c r="L15" i="16"/>
  <c r="AD64" i="16"/>
  <c r="AR22" i="17"/>
  <c r="AJ3" i="17"/>
  <c r="J44" i="14"/>
  <c r="J48" i="14" s="1"/>
  <c r="AG31" i="16"/>
  <c r="X97" i="16"/>
  <c r="AL26" i="16"/>
  <c r="K84" i="17"/>
  <c r="H78" i="16"/>
  <c r="X11" i="17"/>
  <c r="G43" i="5"/>
  <c r="L3" i="16"/>
  <c r="K89" i="17"/>
  <c r="Z11" i="16"/>
  <c r="N77" i="16"/>
  <c r="AR68" i="16"/>
  <c r="AJ31" i="17"/>
  <c r="E21" i="17"/>
  <c r="AK90" i="17"/>
  <c r="M63" i="17"/>
  <c r="M18" i="17"/>
  <c r="AJ45" i="17"/>
  <c r="AJ13" i="17"/>
  <c r="AG89" i="16"/>
  <c r="AB33" i="16"/>
  <c r="AE102" i="17"/>
  <c r="G40" i="16"/>
  <c r="AM25" i="16"/>
  <c r="AG91" i="16"/>
  <c r="V27" i="16"/>
  <c r="T42" i="17"/>
  <c r="M17" i="16"/>
  <c r="L20" i="16"/>
  <c r="Z7" i="17"/>
  <c r="R21" i="17"/>
  <c r="Y25" i="16"/>
  <c r="AR57" i="16"/>
  <c r="AM95" i="17"/>
  <c r="AT94" i="17"/>
  <c r="S101" i="17"/>
  <c r="Z36" i="17"/>
  <c r="AP59" i="17"/>
  <c r="AH80" i="17"/>
  <c r="V8" i="16"/>
  <c r="X90" i="16"/>
  <c r="AN99" i="17"/>
  <c r="AQ28" i="17"/>
  <c r="A72" i="19"/>
  <c r="A68" i="16"/>
  <c r="A68" i="17"/>
  <c r="E94" i="16"/>
  <c r="K55" i="17"/>
  <c r="AM27" i="17"/>
  <c r="AT86" i="16"/>
  <c r="AM49" i="16"/>
  <c r="U97" i="17"/>
  <c r="X94" i="16"/>
  <c r="AF9" i="16"/>
  <c r="L28" i="16"/>
  <c r="T22" i="16"/>
  <c r="AR85" i="17"/>
  <c r="T69" i="16"/>
  <c r="C17" i="16"/>
  <c r="C17" i="17"/>
  <c r="C21" i="19"/>
  <c r="J18" i="17"/>
  <c r="AF73" i="17"/>
  <c r="T92" i="17"/>
  <c r="AC88" i="17"/>
  <c r="B40" i="19"/>
  <c r="B36" i="16"/>
  <c r="B36" i="17"/>
  <c r="L54" i="16"/>
  <c r="AH76" i="16"/>
  <c r="E80" i="16"/>
  <c r="Q39" i="17"/>
  <c r="V51" i="16"/>
  <c r="L94" i="16"/>
  <c r="AO28" i="17"/>
  <c r="AA95" i="17"/>
  <c r="F75" i="17"/>
  <c r="AJ80" i="17"/>
  <c r="V24" i="16"/>
  <c r="AR19" i="17"/>
  <c r="G68" i="17"/>
  <c r="E101" i="16"/>
  <c r="M101" i="16"/>
  <c r="O81" i="17"/>
  <c r="AF81" i="17"/>
  <c r="K85" i="17"/>
  <c r="E32" i="16"/>
  <c r="M12" i="17"/>
  <c r="U40" i="16"/>
  <c r="AI76" i="16"/>
  <c r="AO55" i="17"/>
  <c r="AS97" i="17"/>
  <c r="AO61" i="16"/>
  <c r="X96" i="16"/>
  <c r="F54" i="17"/>
  <c r="U75" i="17"/>
  <c r="U53" i="16"/>
  <c r="AJ35" i="16"/>
  <c r="AM88" i="16"/>
  <c r="U92" i="17"/>
  <c r="AB41" i="17"/>
  <c r="AD80" i="16"/>
  <c r="G21" i="16"/>
  <c r="F38" i="17"/>
  <c r="AE91" i="17"/>
  <c r="AE48" i="16"/>
  <c r="AR12" i="17"/>
  <c r="N15" i="17"/>
  <c r="AI28" i="17"/>
  <c r="U91" i="16"/>
  <c r="R36" i="17"/>
  <c r="AM75" i="16"/>
  <c r="K48" i="17"/>
  <c r="AA48" i="17"/>
  <c r="M48" i="17"/>
  <c r="V43" i="17"/>
  <c r="AA62" i="17"/>
  <c r="AJ49" i="17"/>
  <c r="I56" i="16"/>
  <c r="I65" i="17"/>
  <c r="AS32" i="16"/>
  <c r="AI43" i="17"/>
  <c r="G26" i="16"/>
  <c r="V80" i="16"/>
  <c r="R8" i="17"/>
  <c r="P63" i="17"/>
  <c r="AS64" i="16"/>
  <c r="O41" i="16"/>
  <c r="AQ95" i="16"/>
  <c r="AQ75" i="16"/>
  <c r="AQ52" i="16"/>
  <c r="AC100" i="17"/>
  <c r="AT8" i="16"/>
  <c r="AS84" i="17"/>
  <c r="U49" i="17"/>
  <c r="AJ70" i="16"/>
  <c r="N21" i="17"/>
  <c r="AS72" i="17"/>
  <c r="H25" i="17"/>
  <c r="K82" i="17"/>
  <c r="AJ93" i="16"/>
  <c r="V99" i="16"/>
  <c r="L4" i="16"/>
  <c r="Q9" i="16"/>
  <c r="I37" i="12"/>
  <c r="I39" i="12"/>
  <c r="I38" i="12"/>
  <c r="I36" i="12"/>
  <c r="I35" i="12"/>
  <c r="T48" i="16"/>
  <c r="AB18" i="16"/>
  <c r="AP19" i="17"/>
  <c r="G58" i="17"/>
  <c r="AH90" i="16"/>
  <c r="D61" i="17"/>
  <c r="D65" i="19"/>
  <c r="D61" i="16"/>
  <c r="L12" i="17"/>
  <c r="AP69" i="16"/>
  <c r="AC80" i="17"/>
  <c r="AS20" i="17"/>
  <c r="D84" i="17"/>
  <c r="D88" i="19"/>
  <c r="D84" i="16"/>
  <c r="AR67" i="17"/>
  <c r="AB44" i="17"/>
  <c r="AK98" i="17"/>
  <c r="R23" i="17"/>
  <c r="U39" i="17"/>
  <c r="L68" i="17"/>
  <c r="AM54" i="16"/>
  <c r="T75" i="17"/>
  <c r="AS22" i="17"/>
  <c r="AD26" i="16"/>
  <c r="AM86" i="16"/>
  <c r="P26" i="16"/>
  <c r="C19" i="19"/>
  <c r="C15" i="16"/>
  <c r="C15" i="17"/>
  <c r="AI3" i="17"/>
  <c r="I44" i="14"/>
  <c r="I48" i="14" s="1"/>
  <c r="Z102" i="17"/>
  <c r="AE14" i="17"/>
  <c r="AK46" i="17"/>
  <c r="AH9" i="17"/>
  <c r="Q77" i="16"/>
  <c r="G80" i="16"/>
  <c r="AE75" i="17"/>
  <c r="AD30" i="17"/>
  <c r="Q67" i="17"/>
  <c r="AC12" i="16"/>
  <c r="J6" i="17"/>
  <c r="Z57" i="16"/>
  <c r="AJ15" i="17"/>
  <c r="AS40" i="17"/>
  <c r="G54" i="16"/>
  <c r="AL102" i="17"/>
  <c r="AF44" i="17"/>
  <c r="U99" i="16"/>
  <c r="G52" i="16"/>
  <c r="Y54" i="17"/>
  <c r="AP42" i="16"/>
  <c r="AD66" i="16"/>
  <c r="N102" i="16"/>
  <c r="AL48" i="17"/>
  <c r="K42" i="16"/>
  <c r="H37" i="13"/>
  <c r="H39" i="13"/>
  <c r="H36" i="13"/>
  <c r="H35" i="13"/>
  <c r="H38" i="13"/>
  <c r="F93" i="17"/>
  <c r="T85" i="16"/>
  <c r="F31" i="17"/>
  <c r="AT15" i="16"/>
  <c r="AK72" i="16"/>
  <c r="V34" i="16"/>
  <c r="M24" i="16"/>
  <c r="O92" i="16"/>
  <c r="S86" i="17"/>
  <c r="P44" i="17"/>
  <c r="AQ74" i="16"/>
  <c r="AC83" i="17"/>
  <c r="AC7" i="17"/>
  <c r="AC90" i="17"/>
  <c r="X91" i="16"/>
  <c r="W92" i="16"/>
  <c r="AR61" i="17"/>
  <c r="AK31" i="17"/>
  <c r="AE85" i="16"/>
  <c r="Y81" i="17"/>
  <c r="Y19" i="16"/>
  <c r="G13" i="16"/>
  <c r="Y102" i="16"/>
  <c r="N69" i="16"/>
  <c r="AO100" i="17"/>
  <c r="AM57" i="16"/>
  <c r="K5" i="17"/>
  <c r="AL87" i="16"/>
  <c r="AA54" i="17"/>
  <c r="AJ53" i="17"/>
  <c r="Y87" i="16"/>
  <c r="V55" i="16"/>
  <c r="AO17" i="16"/>
  <c r="C88" i="19"/>
  <c r="C84" i="16"/>
  <c r="C84" i="17"/>
  <c r="M86" i="16"/>
  <c r="AJ60" i="16"/>
  <c r="AL47" i="16"/>
  <c r="O48" i="17"/>
  <c r="D102" i="19"/>
  <c r="D98" i="16"/>
  <c r="D98" i="17"/>
  <c r="L34" i="16"/>
  <c r="X75" i="17"/>
  <c r="AT85" i="16"/>
  <c r="AG79" i="17"/>
  <c r="AC76" i="16"/>
  <c r="AD68" i="17"/>
  <c r="I5" i="16"/>
  <c r="AT12" i="17"/>
  <c r="AF70" i="17"/>
  <c r="Q80" i="17"/>
  <c r="AO46" i="16"/>
  <c r="R99" i="16"/>
  <c r="AA51" i="16"/>
  <c r="AL52" i="16"/>
  <c r="AE80" i="17"/>
  <c r="M52" i="17"/>
  <c r="AH87" i="17"/>
  <c r="AP86" i="17"/>
  <c r="U82" i="16"/>
  <c r="Q44" i="17"/>
  <c r="AL32" i="17"/>
  <c r="AK19" i="16"/>
  <c r="AP96" i="17"/>
  <c r="AG7" i="16"/>
  <c r="AM70" i="16"/>
  <c r="AC60" i="17"/>
  <c r="AL23" i="17"/>
  <c r="AP51" i="17"/>
  <c r="Z66" i="17"/>
  <c r="B83" i="16"/>
  <c r="B83" i="17"/>
  <c r="B87" i="19"/>
  <c r="L75" i="16"/>
  <c r="P69" i="16"/>
  <c r="AK9" i="17"/>
  <c r="AK84" i="17"/>
  <c r="S7" i="16"/>
  <c r="AH75" i="17"/>
  <c r="AB12" i="17"/>
  <c r="W69" i="17"/>
  <c r="C58" i="17"/>
  <c r="C62" i="19"/>
  <c r="C58" i="16"/>
  <c r="T8" i="17"/>
  <c r="AC66" i="16"/>
  <c r="I82" i="17"/>
  <c r="AQ14" i="16"/>
  <c r="AN21" i="17"/>
  <c r="S21" i="17"/>
  <c r="AM8" i="17"/>
  <c r="J36" i="13"/>
  <c r="J38" i="13"/>
  <c r="J39" i="13"/>
  <c r="J37" i="13"/>
  <c r="J35" i="13"/>
  <c r="AQ57" i="17"/>
  <c r="AL53" i="16"/>
  <c r="F33" i="16"/>
  <c r="AK79" i="17"/>
  <c r="L32" i="16"/>
  <c r="AD59" i="16"/>
  <c r="T71" i="16"/>
  <c r="I52" i="16"/>
  <c r="V76" i="16"/>
  <c r="AO39" i="16"/>
  <c r="AJ7" i="16"/>
  <c r="Z100" i="17"/>
  <c r="AJ38" i="16"/>
  <c r="A65" i="17"/>
  <c r="A65" i="16"/>
  <c r="A69" i="19"/>
  <c r="K78" i="17"/>
  <c r="AD75" i="17"/>
  <c r="AE62" i="17"/>
  <c r="R66" i="16"/>
  <c r="J91" i="16"/>
  <c r="I44" i="15"/>
  <c r="I48" i="15" s="1"/>
  <c r="AP3" i="17"/>
  <c r="E64" i="17"/>
  <c r="I16" i="17"/>
  <c r="AK50" i="17"/>
  <c r="AK41" i="17"/>
  <c r="H99" i="17"/>
  <c r="P33" i="16"/>
  <c r="AO27" i="16"/>
  <c r="AA76" i="17"/>
  <c r="AG74" i="17"/>
  <c r="AP75" i="16"/>
  <c r="M36" i="17"/>
  <c r="AH102" i="17"/>
  <c r="AB36" i="16"/>
  <c r="Q81" i="16"/>
  <c r="W19" i="17"/>
  <c r="AE25" i="17"/>
  <c r="W8" i="17"/>
  <c r="E47" i="17"/>
  <c r="X23" i="17"/>
  <c r="N10" i="17"/>
  <c r="AA100" i="17"/>
  <c r="Z70" i="17"/>
  <c r="G74" i="17"/>
  <c r="Y69" i="16"/>
  <c r="AQ20" i="17"/>
  <c r="T44" i="16"/>
  <c r="I99" i="17"/>
  <c r="AO11" i="17"/>
  <c r="M88" i="16"/>
  <c r="R70" i="16"/>
  <c r="R65" i="17"/>
  <c r="AK102" i="17"/>
  <c r="AD56" i="16"/>
  <c r="AN48" i="17"/>
  <c r="Z53" i="17"/>
  <c r="X101" i="17"/>
  <c r="AR31" i="17"/>
  <c r="G4" i="16"/>
  <c r="AF61" i="16"/>
  <c r="Y16" i="17"/>
  <c r="X86" i="17"/>
  <c r="AG85" i="17"/>
  <c r="W28" i="17"/>
  <c r="AF28" i="17"/>
  <c r="AA9" i="17"/>
  <c r="AH82" i="17"/>
  <c r="AR86" i="17"/>
  <c r="N85" i="17"/>
  <c r="W94" i="17"/>
  <c r="E55" i="17"/>
  <c r="O63" i="16"/>
  <c r="AF99" i="17"/>
  <c r="G67" i="17"/>
  <c r="P78" i="17"/>
  <c r="AJ64" i="16"/>
  <c r="P72" i="16"/>
  <c r="R78" i="16"/>
  <c r="AK27" i="16"/>
  <c r="X49" i="17"/>
  <c r="AQ91" i="17"/>
  <c r="AB10" i="16"/>
  <c r="AT19" i="16"/>
  <c r="AT38" i="16"/>
  <c r="T24" i="16"/>
  <c r="AQ27" i="17"/>
  <c r="AT65" i="16"/>
  <c r="J90" i="17"/>
  <c r="W35" i="16"/>
  <c r="F74" i="17"/>
  <c r="AN10" i="17"/>
  <c r="AS36" i="16"/>
  <c r="AH93" i="17"/>
  <c r="AK90" i="16"/>
  <c r="N29" i="16"/>
  <c r="P37" i="17"/>
  <c r="D12" i="16"/>
  <c r="D12" i="17"/>
  <c r="D16" i="19"/>
  <c r="F65" i="16"/>
  <c r="AL41" i="17"/>
  <c r="K71" i="17"/>
  <c r="AG28" i="16"/>
  <c r="X53" i="16"/>
  <c r="L56" i="17"/>
  <c r="V40" i="16"/>
  <c r="AT78" i="17"/>
  <c r="AD35" i="17"/>
  <c r="AB28" i="17"/>
  <c r="AC5" i="17"/>
  <c r="T38" i="17"/>
  <c r="I13" i="17"/>
  <c r="AT96" i="17"/>
  <c r="G8" i="16"/>
  <c r="H78" i="17"/>
  <c r="Y98" i="16"/>
  <c r="H36" i="10"/>
  <c r="H39" i="10"/>
  <c r="H38" i="10"/>
  <c r="H35" i="10"/>
  <c r="H37" i="10"/>
  <c r="K18" i="16"/>
  <c r="J25" i="17"/>
  <c r="AA98" i="17"/>
  <c r="AH66" i="16"/>
  <c r="C6" i="16"/>
  <c r="C6" i="17"/>
  <c r="C10" i="19"/>
  <c r="AA69" i="16"/>
  <c r="AS46" i="17"/>
  <c r="T31" i="16"/>
  <c r="AG47" i="17"/>
  <c r="B20" i="19"/>
  <c r="B16" i="16"/>
  <c r="B16" i="17"/>
  <c r="AM76" i="17"/>
  <c r="W85" i="16"/>
  <c r="AG84" i="17"/>
  <c r="AM33" i="16"/>
  <c r="V73" i="17"/>
  <c r="M72" i="16"/>
  <c r="AM37" i="17"/>
  <c r="J34" i="17"/>
  <c r="AN86" i="16"/>
  <c r="AM99" i="17"/>
  <c r="F7" i="16"/>
  <c r="Y97" i="17"/>
  <c r="A99" i="17"/>
  <c r="A103" i="19"/>
  <c r="A99" i="16"/>
  <c r="O67" i="17"/>
  <c r="AF16" i="17"/>
  <c r="X17" i="17"/>
  <c r="AQ89" i="16"/>
  <c r="E15" i="16"/>
  <c r="AT61" i="17"/>
  <c r="W60" i="16"/>
  <c r="N45" i="17"/>
  <c r="Z81" i="16"/>
  <c r="V38" i="17"/>
  <c r="AM95" i="16"/>
  <c r="AG38" i="17"/>
  <c r="X36" i="17"/>
  <c r="Q26" i="16"/>
  <c r="I47" i="17"/>
  <c r="AB10" i="17"/>
  <c r="R56" i="17"/>
  <c r="P32" i="16"/>
  <c r="Q15" i="17"/>
  <c r="O64" i="17"/>
  <c r="Q23" i="17"/>
  <c r="U9" i="16"/>
  <c r="R54" i="16"/>
  <c r="Y15" i="16"/>
  <c r="AJ59" i="17"/>
  <c r="U76" i="17"/>
  <c r="AE36" i="17"/>
  <c r="AM50" i="16"/>
  <c r="M47" i="17"/>
  <c r="X44" i="16"/>
  <c r="M44" i="12"/>
  <c r="M48" i="12" s="1"/>
  <c r="Y3" i="17"/>
  <c r="Z42" i="17"/>
  <c r="AJ63" i="16"/>
  <c r="T9" i="16"/>
  <c r="B57" i="16"/>
  <c r="B57" i="17"/>
  <c r="B61" i="19"/>
  <c r="A95" i="19"/>
  <c r="A91" i="16"/>
  <c r="A91" i="17"/>
  <c r="N101" i="17"/>
  <c r="K27" i="17"/>
  <c r="AP18" i="17"/>
  <c r="M57" i="17"/>
  <c r="AT59" i="16"/>
  <c r="P87" i="17"/>
  <c r="X66" i="16"/>
  <c r="AR77" i="16"/>
  <c r="J66" i="16"/>
  <c r="AR64" i="17"/>
  <c r="I97" i="17"/>
  <c r="L97" i="16"/>
  <c r="X7" i="16"/>
  <c r="AA58" i="16"/>
  <c r="AM34" i="16"/>
  <c r="AG39" i="16"/>
  <c r="F8" i="16"/>
  <c r="C94" i="16"/>
  <c r="C98" i="19"/>
  <c r="C94" i="17"/>
  <c r="O21" i="17"/>
  <c r="G6" i="16"/>
  <c r="R90" i="17"/>
  <c r="AA78" i="16"/>
  <c r="AB59" i="16"/>
  <c r="F62" i="16"/>
  <c r="P6" i="17"/>
  <c r="H79" i="16"/>
  <c r="AD61" i="17"/>
  <c r="V39" i="17"/>
  <c r="AE86" i="16"/>
  <c r="M100" i="16"/>
  <c r="T36" i="17"/>
  <c r="H35" i="16"/>
  <c r="AL72" i="17"/>
  <c r="AP30" i="16"/>
  <c r="S87" i="17"/>
  <c r="AK39" i="16"/>
  <c r="AT14" i="17"/>
  <c r="AH74" i="17"/>
  <c r="U55" i="16"/>
  <c r="P35" i="17"/>
  <c r="Z78" i="17"/>
  <c r="X23" i="16"/>
  <c r="U70" i="16"/>
  <c r="M94" i="16"/>
  <c r="AM13" i="16"/>
  <c r="U47" i="17"/>
  <c r="B26" i="19"/>
  <c r="B22" i="16"/>
  <c r="B22" i="17"/>
  <c r="AB77" i="17"/>
  <c r="I88" i="17"/>
  <c r="G83" i="16"/>
  <c r="P29" i="16"/>
  <c r="AP48" i="16"/>
  <c r="I89" i="17"/>
  <c r="AN65" i="17"/>
  <c r="AG75" i="17"/>
  <c r="S10" i="17"/>
  <c r="P46" i="16"/>
  <c r="N32" i="17"/>
  <c r="AG24" i="17"/>
  <c r="AP101" i="16"/>
  <c r="AF46" i="16"/>
  <c r="R81" i="17"/>
  <c r="Z80" i="17"/>
  <c r="AC24" i="16"/>
  <c r="AB34" i="16"/>
  <c r="C73" i="16"/>
  <c r="C73" i="17"/>
  <c r="C77" i="19"/>
  <c r="AT57" i="17"/>
  <c r="H43" i="17"/>
  <c r="AR77" i="17"/>
  <c r="AO14" i="17"/>
  <c r="AA91" i="16"/>
  <c r="F37" i="16"/>
  <c r="I90" i="17"/>
  <c r="AL90" i="17"/>
  <c r="AR55" i="16"/>
  <c r="X31" i="16"/>
  <c r="O95" i="17"/>
  <c r="AN32" i="17"/>
  <c r="AR38" i="17"/>
  <c r="AK4" i="17"/>
  <c r="J63" i="17"/>
  <c r="K102" i="16"/>
  <c r="L87" i="16"/>
  <c r="Z30" i="16"/>
  <c r="N63" i="17"/>
  <c r="O96" i="16"/>
  <c r="AB70" i="16"/>
  <c r="Z33" i="17"/>
  <c r="O87" i="16"/>
  <c r="P75" i="17"/>
  <c r="AA79" i="17"/>
  <c r="Y29" i="16"/>
  <c r="T96" i="16"/>
  <c r="AK93" i="16"/>
  <c r="AJ32" i="17"/>
  <c r="U92" i="16"/>
  <c r="AJ38" i="17"/>
  <c r="R73" i="17"/>
  <c r="K23" i="17"/>
  <c r="P13" i="17"/>
  <c r="AA92" i="17"/>
  <c r="X3" i="16"/>
  <c r="L43" i="12"/>
  <c r="G32" i="17"/>
  <c r="J77" i="17"/>
  <c r="W55" i="16"/>
  <c r="AE8" i="16"/>
  <c r="AO38" i="17"/>
  <c r="AK74" i="16"/>
  <c r="AT24" i="17"/>
  <c r="AP76" i="17"/>
  <c r="AB39" i="16"/>
  <c r="X64" i="17"/>
  <c r="L35" i="17"/>
  <c r="W81" i="17"/>
  <c r="AD71" i="17"/>
  <c r="I73" i="17"/>
  <c r="AD17" i="17"/>
  <c r="X80" i="16"/>
  <c r="AO76" i="17"/>
  <c r="T98" i="16"/>
  <c r="X32" i="17"/>
  <c r="T60" i="16"/>
  <c r="C32" i="17"/>
  <c r="C36" i="19"/>
  <c r="C32" i="16"/>
  <c r="W36" i="16"/>
  <c r="AB35" i="16"/>
  <c r="H25" i="16"/>
  <c r="AD99" i="17"/>
  <c r="I75" i="16"/>
  <c r="AH22" i="17"/>
  <c r="H44" i="14"/>
  <c r="H48" i="14" s="1"/>
  <c r="AH3" i="17"/>
  <c r="AP25" i="16"/>
  <c r="M92" i="16"/>
  <c r="X8" i="17"/>
  <c r="E57" i="16"/>
  <c r="AQ58" i="17"/>
  <c r="K18" i="17"/>
  <c r="AM69" i="17"/>
  <c r="I76" i="17"/>
  <c r="AF30" i="17"/>
  <c r="AM35" i="17"/>
  <c r="D68" i="17"/>
  <c r="D68" i="16"/>
  <c r="D72" i="19"/>
  <c r="Y66" i="17"/>
  <c r="W83" i="16"/>
  <c r="AA28" i="16"/>
  <c r="W34" i="16"/>
  <c r="AE31" i="17"/>
  <c r="S35" i="17"/>
  <c r="X74" i="17"/>
  <c r="AN79" i="16"/>
  <c r="AN100" i="16"/>
  <c r="M21" i="17"/>
  <c r="AK59" i="17"/>
  <c r="AK84" i="16"/>
  <c r="W53" i="16"/>
  <c r="AP47" i="17"/>
  <c r="M35" i="15"/>
  <c r="M38" i="15"/>
  <c r="M36" i="15"/>
  <c r="M39" i="15"/>
  <c r="M37" i="15"/>
  <c r="W83" i="17"/>
  <c r="AN58" i="16"/>
  <c r="AM85" i="16"/>
  <c r="AP91" i="17"/>
  <c r="E61" i="16"/>
  <c r="A22" i="19"/>
  <c r="A18" i="17"/>
  <c r="A18" i="16"/>
  <c r="L78" i="17"/>
  <c r="T13" i="17"/>
  <c r="AE24" i="16"/>
  <c r="AH36" i="17"/>
  <c r="V83" i="17"/>
  <c r="AL77" i="17"/>
  <c r="AK55" i="17"/>
  <c r="F62" i="17"/>
  <c r="O41" i="17"/>
  <c r="M49" i="16"/>
  <c r="AK9" i="16"/>
  <c r="AT64" i="16"/>
  <c r="AG54" i="16"/>
  <c r="AL48" i="16"/>
  <c r="AO69" i="17"/>
  <c r="V35" i="16"/>
  <c r="J62" i="16"/>
  <c r="K44" i="14"/>
  <c r="K48" i="14" s="1"/>
  <c r="AK3" i="17"/>
  <c r="AA89" i="16"/>
  <c r="AP60" i="17"/>
  <c r="AT63" i="17"/>
  <c r="S99" i="16"/>
  <c r="L71" i="17"/>
  <c r="U8" i="17"/>
  <c r="F13" i="16"/>
  <c r="C62" i="16"/>
  <c r="C66" i="19"/>
  <c r="C62" i="17"/>
  <c r="AD58" i="16"/>
  <c r="AL78" i="17"/>
  <c r="AB102" i="16"/>
  <c r="W45" i="16"/>
  <c r="AB81" i="17"/>
  <c r="AI37" i="16"/>
  <c r="G93" i="16"/>
  <c r="G68" i="16"/>
  <c r="AA8" i="16"/>
  <c r="AQ13" i="17"/>
  <c r="B46" i="19"/>
  <c r="B42" i="16"/>
  <c r="B42" i="17"/>
  <c r="AF41" i="17"/>
  <c r="N54" i="16"/>
  <c r="T102" i="17"/>
  <c r="AP98" i="16"/>
  <c r="A88" i="17"/>
  <c r="A88" i="16"/>
  <c r="A92" i="19"/>
  <c r="AJ92" i="16"/>
  <c r="T23" i="17"/>
  <c r="D26" i="16"/>
  <c r="D26" i="17"/>
  <c r="D30" i="19"/>
  <c r="U42" i="16"/>
  <c r="AS13" i="17"/>
  <c r="AF32" i="17"/>
  <c r="P13" i="16"/>
  <c r="M41" i="17"/>
  <c r="Y59" i="17"/>
  <c r="R63" i="17"/>
  <c r="AI80" i="16"/>
  <c r="AE5" i="17"/>
  <c r="F51" i="16"/>
  <c r="M25" i="17"/>
  <c r="R75" i="16"/>
  <c r="E64" i="16"/>
  <c r="AK71" i="16"/>
  <c r="O102" i="17"/>
  <c r="AR14" i="17"/>
  <c r="H34" i="16"/>
  <c r="T90" i="16"/>
  <c r="AG58" i="17"/>
  <c r="AS70" i="16"/>
  <c r="AF85" i="17"/>
  <c r="T43" i="16"/>
  <c r="H52" i="17"/>
  <c r="W84" i="16"/>
  <c r="D19" i="19"/>
  <c r="D15" i="17"/>
  <c r="D15" i="16"/>
  <c r="T96" i="17"/>
  <c r="W5" i="16"/>
  <c r="AS43" i="16"/>
  <c r="AQ102" i="16"/>
  <c r="Q5" i="16"/>
  <c r="AJ53" i="16"/>
  <c r="AI19" i="17"/>
  <c r="AQ37" i="16"/>
  <c r="X34" i="17"/>
  <c r="M100" i="17"/>
  <c r="Q35" i="17"/>
  <c r="AN24" i="17"/>
  <c r="F64" i="17"/>
  <c r="AL14" i="16"/>
  <c r="N7" i="17"/>
  <c r="O85" i="17"/>
  <c r="S27" i="16"/>
  <c r="J74" i="16"/>
  <c r="Q59" i="17"/>
  <c r="AA31" i="17"/>
  <c r="N26" i="16"/>
  <c r="A102" i="19"/>
  <c r="A98" i="17"/>
  <c r="A98" i="16"/>
  <c r="AR72" i="16"/>
  <c r="AD73" i="16"/>
  <c r="AP11" i="16"/>
  <c r="AB37" i="17"/>
  <c r="Z102" i="16"/>
  <c r="AA83" i="17"/>
  <c r="AI69" i="16"/>
  <c r="AT11" i="16"/>
  <c r="M30" i="17"/>
  <c r="S19" i="16"/>
  <c r="L52" i="16"/>
  <c r="I42" i="17"/>
  <c r="I66" i="16"/>
  <c r="AI56" i="16"/>
  <c r="E44" i="16"/>
  <c r="K79" i="17"/>
  <c r="AR21" i="17"/>
  <c r="H28" i="17"/>
  <c r="Z78" i="16"/>
  <c r="X33" i="17"/>
  <c r="L43" i="5"/>
  <c r="Q3" i="16"/>
  <c r="V58" i="17"/>
  <c r="G14" i="17"/>
  <c r="AC82" i="16"/>
  <c r="AT41" i="17"/>
  <c r="AK28" i="17"/>
  <c r="AT71" i="16"/>
  <c r="S35" i="16"/>
  <c r="R42" i="17"/>
  <c r="I25" i="16"/>
  <c r="E77" i="16"/>
  <c r="AD80" i="17"/>
  <c r="U83" i="17"/>
  <c r="Y48" i="17"/>
  <c r="O52" i="16"/>
  <c r="AG41" i="17"/>
  <c r="I33" i="16"/>
  <c r="H44" i="16"/>
  <c r="M16" i="17"/>
  <c r="AD61" i="16"/>
  <c r="AP97" i="17"/>
  <c r="T61" i="16"/>
  <c r="AD37" i="17"/>
  <c r="R16" i="16"/>
  <c r="AN81" i="16"/>
  <c r="AH78" i="17"/>
  <c r="AB84" i="16"/>
  <c r="Q47" i="17"/>
  <c r="AD55" i="17"/>
  <c r="Q102" i="17"/>
  <c r="Q50" i="17"/>
  <c r="F79" i="17"/>
  <c r="AG56" i="16"/>
  <c r="J68" i="17"/>
  <c r="L29" i="16"/>
  <c r="T19" i="17"/>
  <c r="AS49" i="16"/>
  <c r="AJ24" i="17"/>
  <c r="Z39" i="16"/>
  <c r="AL27" i="17"/>
  <c r="AB88" i="17"/>
  <c r="AB15" i="16"/>
  <c r="AN38" i="17"/>
  <c r="U29" i="16"/>
  <c r="AS12" i="16"/>
  <c r="AK24" i="16"/>
  <c r="AE67" i="16"/>
  <c r="R96" i="17"/>
  <c r="Y55" i="16"/>
  <c r="AL30" i="17"/>
  <c r="G77" i="16"/>
  <c r="Q4" i="16"/>
  <c r="M68" i="17"/>
  <c r="V42" i="16"/>
  <c r="M7" i="17"/>
  <c r="AQ56" i="16"/>
  <c r="U94" i="16"/>
  <c r="AS17" i="17"/>
  <c r="AN66" i="17"/>
  <c r="V17" i="16"/>
  <c r="AN95" i="17"/>
  <c r="D67" i="17"/>
  <c r="D71" i="19"/>
  <c r="D67" i="16"/>
  <c r="P69" i="17"/>
  <c r="Z34" i="16"/>
  <c r="X63" i="16"/>
  <c r="AF86" i="16"/>
  <c r="U80" i="17"/>
  <c r="AS51" i="16"/>
  <c r="AR60" i="17"/>
  <c r="AL61" i="16"/>
  <c r="AI84" i="17"/>
  <c r="B34" i="19"/>
  <c r="B30" i="16"/>
  <c r="B30" i="17"/>
  <c r="AC20" i="17"/>
  <c r="S82" i="16"/>
  <c r="I59" i="17"/>
  <c r="S36" i="17"/>
  <c r="AN31" i="17"/>
  <c r="M34" i="17"/>
  <c r="V7" i="17"/>
  <c r="I18" i="16"/>
  <c r="AB75" i="17"/>
  <c r="AL86" i="17"/>
  <c r="T33" i="17"/>
  <c r="AH19" i="17"/>
  <c r="G36" i="14"/>
  <c r="G35" i="14"/>
  <c r="G38" i="14"/>
  <c r="G37" i="14"/>
  <c r="G39" i="14"/>
  <c r="X24" i="17"/>
  <c r="AJ73" i="17"/>
  <c r="AH50" i="17"/>
  <c r="AH7" i="16"/>
  <c r="AR9" i="16"/>
  <c r="R81" i="16"/>
  <c r="M44" i="5"/>
  <c r="M48" i="5" s="1"/>
  <c r="R3" i="17"/>
  <c r="AK26" i="17"/>
  <c r="R43" i="16"/>
  <c r="AM72" i="17"/>
  <c r="AT92" i="16"/>
  <c r="G63" i="16"/>
  <c r="E93" i="17"/>
  <c r="L46" i="17"/>
  <c r="F23" i="16"/>
  <c r="AF55" i="16"/>
  <c r="D13" i="16"/>
  <c r="D17" i="19"/>
  <c r="D13" i="17"/>
  <c r="AO84" i="17"/>
  <c r="AF18" i="17"/>
  <c r="AM16" i="17"/>
  <c r="Z40" i="16"/>
  <c r="I36" i="15"/>
  <c r="I38" i="15"/>
  <c r="I35" i="15"/>
  <c r="I39" i="15"/>
  <c r="I37" i="15"/>
  <c r="J90" i="16"/>
  <c r="D79" i="19"/>
  <c r="D75" i="16"/>
  <c r="D75" i="17"/>
  <c r="M40" i="17"/>
  <c r="Y66" i="16"/>
  <c r="K38" i="14"/>
  <c r="K35" i="14"/>
  <c r="K36" i="14"/>
  <c r="K39" i="14"/>
  <c r="K37" i="14"/>
  <c r="AB96" i="16"/>
  <c r="AC41" i="16"/>
  <c r="G7" i="16"/>
  <c r="AM17" i="17"/>
  <c r="AP41" i="17"/>
  <c r="S54" i="16"/>
  <c r="AL30" i="16"/>
  <c r="AS47" i="17"/>
  <c r="AJ26" i="17"/>
  <c r="C58" i="19"/>
  <c r="C54" i="16"/>
  <c r="C54" i="17"/>
  <c r="I12" i="17"/>
  <c r="H31" i="17"/>
  <c r="S78" i="17"/>
  <c r="E16" i="16"/>
  <c r="AS42" i="17"/>
  <c r="F95" i="17"/>
  <c r="AA85" i="16"/>
  <c r="S20" i="16"/>
  <c r="AF77" i="17"/>
  <c r="M10" i="17"/>
  <c r="AR7" i="17"/>
  <c r="M80" i="17"/>
  <c r="AN66" i="16"/>
  <c r="AP36" i="16"/>
  <c r="AG10" i="16"/>
  <c r="AM9" i="17"/>
  <c r="AQ81" i="17"/>
  <c r="AK67" i="17"/>
  <c r="G33" i="16"/>
  <c r="AK40" i="16"/>
  <c r="AB71" i="17"/>
  <c r="AF20" i="17"/>
  <c r="AT11" i="17"/>
  <c r="AM28" i="17"/>
  <c r="W46" i="17"/>
  <c r="T94" i="16"/>
  <c r="U77" i="16"/>
  <c r="O31" i="17"/>
  <c r="AL19" i="16"/>
  <c r="AM92" i="16"/>
  <c r="AC34" i="17"/>
  <c r="J92" i="17"/>
  <c r="R93" i="17"/>
  <c r="X77" i="16"/>
  <c r="I71" i="16"/>
  <c r="H75" i="16"/>
  <c r="AA47" i="16"/>
  <c r="Q90" i="16"/>
  <c r="M84" i="17"/>
  <c r="AF53" i="17"/>
  <c r="F24" i="17"/>
  <c r="J49" i="17"/>
  <c r="L94" i="17"/>
  <c r="AD57" i="16"/>
  <c r="G56" i="16"/>
  <c r="E74" i="16"/>
  <c r="H39" i="16"/>
  <c r="X90" i="17"/>
  <c r="B14" i="17"/>
  <c r="B18" i="19"/>
  <c r="B14" i="16"/>
  <c r="AN80" i="16"/>
  <c r="P74" i="16"/>
  <c r="T34" i="17"/>
  <c r="M58" i="16"/>
  <c r="T26" i="17"/>
  <c r="U98" i="16"/>
  <c r="D37" i="19"/>
  <c r="D33" i="17"/>
  <c r="D33" i="16"/>
  <c r="L90" i="17"/>
  <c r="AD88" i="17"/>
  <c r="AD44" i="17"/>
  <c r="I43" i="14"/>
  <c r="AI3" i="16"/>
  <c r="R93" i="16"/>
  <c r="AT99" i="16"/>
  <c r="D52" i="19"/>
  <c r="D48" i="16"/>
  <c r="D48" i="17"/>
  <c r="A11" i="16"/>
  <c r="A15" i="19"/>
  <c r="A11" i="17"/>
  <c r="J65" i="16"/>
  <c r="AL95" i="16"/>
  <c r="AT78" i="16"/>
  <c r="U60" i="17"/>
  <c r="U96" i="16"/>
  <c r="AH81" i="17"/>
  <c r="U36" i="16"/>
  <c r="K3" i="17"/>
  <c r="M44" i="10"/>
  <c r="M48" i="10" s="1"/>
  <c r="AG76" i="17"/>
  <c r="AP40" i="16"/>
  <c r="AN6" i="16"/>
  <c r="L27" i="17"/>
  <c r="P11" i="16"/>
  <c r="AO70" i="16"/>
  <c r="Z44" i="16"/>
  <c r="AQ77" i="17"/>
  <c r="AS100" i="17"/>
  <c r="AS43" i="17"/>
  <c r="U36" i="17"/>
  <c r="AG71" i="17"/>
  <c r="T97" i="17"/>
  <c r="AJ22" i="17"/>
  <c r="AE59" i="17"/>
  <c r="G94" i="16"/>
  <c r="AM71" i="16"/>
  <c r="S24" i="17"/>
  <c r="Z89" i="17"/>
  <c r="AR26" i="17"/>
  <c r="AK56" i="17"/>
  <c r="AM32" i="16"/>
  <c r="AP60" i="16"/>
  <c r="T57" i="17"/>
  <c r="M79" i="16"/>
  <c r="AE25" i="16"/>
  <c r="L33" i="16"/>
  <c r="H23" i="17"/>
  <c r="L47" i="16"/>
  <c r="Z97" i="17"/>
  <c r="AD68" i="16"/>
  <c r="P88" i="17"/>
  <c r="U84" i="16"/>
  <c r="AG55" i="16"/>
  <c r="AF11" i="17"/>
  <c r="T5" i="17"/>
  <c r="AT84" i="16"/>
  <c r="AD41" i="16"/>
  <c r="E54" i="17"/>
  <c r="AR6" i="16"/>
  <c r="AP17" i="16"/>
  <c r="K87" i="17"/>
  <c r="AL93" i="17"/>
  <c r="AM53" i="17"/>
  <c r="H33" i="16"/>
  <c r="R101" i="16"/>
  <c r="AT26" i="17"/>
  <c r="K100" i="17"/>
  <c r="S43" i="17"/>
  <c r="AP31" i="16"/>
  <c r="W20" i="16"/>
  <c r="H30" i="16"/>
  <c r="G73" i="17"/>
  <c r="AI97" i="16"/>
  <c r="I37" i="17"/>
  <c r="AR25" i="17"/>
  <c r="AS3" i="16"/>
  <c r="L43" i="15"/>
  <c r="AQ7" i="16"/>
  <c r="Y62" i="17"/>
  <c r="M98" i="17"/>
  <c r="R15" i="17"/>
  <c r="T17" i="16"/>
  <c r="AH28" i="16"/>
  <c r="AA36" i="17"/>
  <c r="K50" i="17"/>
  <c r="L89" i="16"/>
  <c r="AA46" i="16"/>
  <c r="H64" i="17"/>
  <c r="AR22" i="16"/>
  <c r="A71" i="17"/>
  <c r="A75" i="19"/>
  <c r="A71" i="16"/>
  <c r="AE102" i="16"/>
  <c r="AC9" i="17"/>
  <c r="Q37" i="17"/>
  <c r="N83" i="17"/>
  <c r="W37" i="17"/>
  <c r="AA59" i="16"/>
  <c r="G5" i="16"/>
  <c r="AD13" i="17"/>
  <c r="M83" i="17"/>
  <c r="N83" i="16"/>
  <c r="AA68" i="16"/>
  <c r="H38" i="16"/>
  <c r="N84" i="16"/>
  <c r="L75" i="17"/>
  <c r="H48" i="17"/>
  <c r="G78" i="16"/>
  <c r="T11" i="17"/>
  <c r="AA54" i="16"/>
  <c r="J59" i="16"/>
  <c r="AP81" i="16"/>
  <c r="AN4" i="17"/>
  <c r="AJ44" i="17"/>
  <c r="AQ52" i="17"/>
  <c r="R56" i="16"/>
  <c r="AD42" i="16"/>
  <c r="AH32" i="16"/>
  <c r="S59" i="17"/>
  <c r="AK33" i="17"/>
  <c r="Q70" i="16"/>
  <c r="AH72" i="17"/>
  <c r="W56" i="16"/>
  <c r="B82" i="17"/>
  <c r="B86" i="19"/>
  <c r="B82" i="16"/>
  <c r="AT73" i="17"/>
  <c r="U46" i="17"/>
  <c r="W74" i="16"/>
  <c r="Y75" i="16"/>
  <c r="AR53" i="17"/>
  <c r="Z75" i="16"/>
  <c r="X30" i="16"/>
  <c r="AM18" i="16"/>
  <c r="E5" i="16"/>
  <c r="L70" i="17"/>
  <c r="L34" i="17"/>
  <c r="AO82" i="16"/>
  <c r="AD10" i="17"/>
  <c r="AN97" i="17"/>
  <c r="AT76" i="16"/>
  <c r="AF31" i="17"/>
  <c r="L49" i="17"/>
  <c r="L8" i="17"/>
  <c r="E84" i="17"/>
  <c r="AA92" i="16"/>
  <c r="N7" i="16"/>
  <c r="R17" i="16"/>
  <c r="K41" i="17"/>
  <c r="P93" i="16"/>
  <c r="V82" i="16"/>
  <c r="E4" i="16"/>
  <c r="T20" i="16"/>
  <c r="O55" i="16"/>
  <c r="E97" i="16"/>
  <c r="B10" i="19"/>
  <c r="B6" i="17"/>
  <c r="B6" i="16"/>
  <c r="L25" i="17"/>
  <c r="AD63" i="16"/>
  <c r="AO81" i="16"/>
  <c r="K15" i="16"/>
  <c r="V31" i="16"/>
  <c r="D64" i="19"/>
  <c r="D60" i="17"/>
  <c r="D60" i="16"/>
  <c r="AH92" i="16"/>
  <c r="AC96" i="16"/>
  <c r="AM21" i="16"/>
  <c r="V26" i="16"/>
  <c r="AH88" i="17"/>
  <c r="AM38" i="16"/>
  <c r="AC40" i="17"/>
  <c r="AB11" i="17"/>
  <c r="L70" i="16"/>
  <c r="AB32" i="17"/>
  <c r="Y21" i="16"/>
  <c r="AH52" i="16"/>
  <c r="AQ38" i="17"/>
  <c r="AA101" i="17"/>
  <c r="K64" i="16"/>
  <c r="V71" i="16"/>
  <c r="H85" i="17"/>
  <c r="AG57" i="16"/>
  <c r="AC33" i="17"/>
  <c r="A25" i="19"/>
  <c r="A21" i="17"/>
  <c r="A21" i="16"/>
  <c r="AA30" i="16"/>
  <c r="AM8" i="16"/>
  <c r="N77" i="17"/>
  <c r="E67" i="17"/>
  <c r="AB97" i="16"/>
  <c r="J75" i="16"/>
  <c r="W86" i="16"/>
  <c r="D28" i="17"/>
  <c r="D28" i="16"/>
  <c r="D32" i="19"/>
  <c r="V34" i="17"/>
  <c r="AL60" i="17"/>
  <c r="AN72" i="17"/>
  <c r="K26" i="17"/>
  <c r="K38" i="17"/>
  <c r="O45" i="17"/>
  <c r="J91" i="17"/>
  <c r="AL26" i="17"/>
  <c r="I22" i="16"/>
  <c r="AA96" i="17"/>
  <c r="AS77" i="16"/>
  <c r="M44" i="16"/>
  <c r="O35" i="16"/>
  <c r="AO66" i="17"/>
  <c r="AP101" i="17"/>
  <c r="AN46" i="16"/>
  <c r="Q47" i="16"/>
  <c r="AB90" i="16"/>
  <c r="S47" i="16"/>
  <c r="T8" i="16"/>
  <c r="N58" i="17"/>
  <c r="J42" i="17"/>
  <c r="O69" i="17"/>
  <c r="F13" i="17"/>
  <c r="H43" i="12"/>
  <c r="T3" i="16"/>
  <c r="X72" i="16"/>
  <c r="I54" i="16"/>
  <c r="L93" i="17"/>
  <c r="AS48" i="16"/>
  <c r="AL91" i="16"/>
  <c r="K17" i="16"/>
  <c r="Y96" i="16"/>
  <c r="AN55" i="16"/>
  <c r="AA48" i="16"/>
  <c r="O22" i="17"/>
  <c r="O15" i="16"/>
  <c r="AF102" i="17"/>
  <c r="K33" i="16"/>
  <c r="A81" i="19"/>
  <c r="A77" i="17"/>
  <c r="A77" i="16"/>
  <c r="U43" i="17"/>
  <c r="AN49" i="16"/>
  <c r="K58" i="17"/>
  <c r="W8" i="16"/>
  <c r="F24" i="16"/>
  <c r="AS99" i="16"/>
  <c r="Q91" i="17"/>
  <c r="AK91" i="17"/>
  <c r="AG79" i="16"/>
  <c r="AA3" i="17"/>
  <c r="H44" i="13"/>
  <c r="H48" i="13" s="1"/>
  <c r="H28" i="16"/>
  <c r="H47" i="16"/>
  <c r="A79" i="16"/>
  <c r="A83" i="19"/>
  <c r="A79" i="17"/>
  <c r="W72" i="17"/>
  <c r="H62" i="16"/>
  <c r="AC87" i="17"/>
  <c r="J41" i="17"/>
  <c r="J82" i="17"/>
  <c r="L83" i="17"/>
  <c r="K44" i="5"/>
  <c r="K48" i="5" s="1"/>
  <c r="P3" i="17"/>
  <c r="AA86" i="17"/>
  <c r="G38" i="16"/>
  <c r="AQ14" i="17"/>
  <c r="R87" i="16"/>
  <c r="D19" i="16"/>
  <c r="D19" i="17"/>
  <c r="D23" i="19"/>
  <c r="I96" i="17"/>
  <c r="AT32" i="17"/>
  <c r="M74" i="16"/>
  <c r="AE91" i="16"/>
  <c r="AL9" i="17"/>
  <c r="X46" i="16"/>
  <c r="J80" i="16"/>
  <c r="O68" i="17"/>
  <c r="U83" i="16"/>
  <c r="H24" i="16"/>
  <c r="M88" i="17"/>
  <c r="AL91" i="17"/>
  <c r="AR72" i="17"/>
  <c r="C97" i="16"/>
  <c r="C97" i="17"/>
  <c r="C101" i="19"/>
  <c r="Q39" i="16"/>
  <c r="L80" i="17"/>
  <c r="AB82" i="16"/>
  <c r="AM10" i="16"/>
  <c r="G23" i="16"/>
  <c r="AL29" i="17"/>
  <c r="J13" i="16"/>
  <c r="G35" i="16"/>
  <c r="AK77" i="16"/>
  <c r="V19" i="17"/>
  <c r="AA45" i="17"/>
  <c r="AH55" i="16"/>
  <c r="H81" i="16"/>
  <c r="Q21" i="17"/>
  <c r="AO30" i="17"/>
  <c r="AR15" i="16"/>
  <c r="AA60" i="17"/>
  <c r="P92" i="16"/>
  <c r="E18" i="16"/>
  <c r="AB13" i="17"/>
  <c r="U95" i="16"/>
  <c r="AC99" i="16"/>
  <c r="AM38" i="17"/>
  <c r="O86" i="16"/>
  <c r="AR96" i="17"/>
  <c r="AT87" i="17"/>
  <c r="AL25" i="17"/>
  <c r="H39" i="17"/>
  <c r="T4" i="17"/>
  <c r="B21" i="17"/>
  <c r="B25" i="19"/>
  <c r="B21" i="16"/>
  <c r="AK79" i="16"/>
  <c r="X69" i="17"/>
  <c r="H58" i="16"/>
  <c r="AT25" i="17"/>
  <c r="AD37" i="16"/>
  <c r="AE48" i="17"/>
  <c r="O59" i="17"/>
  <c r="V88" i="17"/>
  <c r="AP26" i="17"/>
  <c r="AC17" i="17"/>
  <c r="AH101" i="17"/>
  <c r="AS77" i="17"/>
  <c r="AI34" i="16"/>
  <c r="B94" i="17"/>
  <c r="B94" i="16"/>
  <c r="B98" i="19"/>
  <c r="F58" i="17"/>
  <c r="O94" i="17"/>
  <c r="Q50" i="16"/>
  <c r="M54" i="16"/>
  <c r="I98" i="17"/>
  <c r="F87" i="16"/>
  <c r="S23" i="17"/>
  <c r="I62" i="17"/>
  <c r="AQ15" i="16"/>
  <c r="Q89" i="17"/>
  <c r="AK95" i="16"/>
  <c r="AR19" i="16"/>
  <c r="AC19" i="17"/>
  <c r="AO91" i="17"/>
  <c r="AK23" i="17"/>
  <c r="X52" i="17"/>
  <c r="X81" i="17"/>
  <c r="AS74" i="16"/>
  <c r="AT99" i="17"/>
  <c r="Z54" i="16"/>
  <c r="AL40" i="16"/>
  <c r="AL28" i="17"/>
  <c r="N40" i="16"/>
  <c r="AR68" i="17"/>
  <c r="B39" i="17"/>
  <c r="B43" i="19"/>
  <c r="B39" i="16"/>
  <c r="E63" i="17"/>
  <c r="N20" i="17"/>
  <c r="AR65" i="17"/>
  <c r="M25" i="16"/>
  <c r="O74" i="16"/>
  <c r="AB42" i="16"/>
  <c r="U24" i="16"/>
  <c r="AG76" i="16"/>
  <c r="H53" i="16"/>
  <c r="Q38" i="17"/>
  <c r="AN41" i="17"/>
  <c r="AD78" i="17"/>
  <c r="V18" i="16"/>
  <c r="C72" i="17"/>
  <c r="C72" i="16"/>
  <c r="C76" i="19"/>
  <c r="AL35" i="16"/>
  <c r="S90" i="16"/>
  <c r="D30" i="16"/>
  <c r="D30" i="17"/>
  <c r="D34" i="19"/>
  <c r="AE26" i="16"/>
  <c r="V94" i="16"/>
  <c r="S48" i="17"/>
  <c r="Y86" i="17"/>
  <c r="AF69" i="16"/>
  <c r="K49" i="17"/>
  <c r="T28" i="17"/>
  <c r="AF74" i="17"/>
  <c r="AA28" i="17"/>
  <c r="U86" i="17"/>
  <c r="AJ78" i="17"/>
  <c r="AA52" i="17"/>
  <c r="AE93" i="17"/>
  <c r="AJ63" i="17"/>
  <c r="AH97" i="17"/>
  <c r="AT95" i="17"/>
  <c r="Z87" i="16"/>
  <c r="M31" i="17"/>
  <c r="Y9" i="17"/>
  <c r="AD33" i="17"/>
  <c r="AT50" i="17"/>
  <c r="V95" i="16"/>
  <c r="I76" i="16"/>
  <c r="AP100" i="17"/>
  <c r="AG57" i="17"/>
  <c r="AO58" i="16"/>
  <c r="AP14" i="16"/>
  <c r="AE67" i="17"/>
  <c r="P38" i="16"/>
  <c r="AL6" i="16"/>
  <c r="AB29" i="17"/>
  <c r="X69" i="16"/>
  <c r="Q62" i="17"/>
  <c r="Q89" i="16"/>
  <c r="AN47" i="17"/>
  <c r="I41" i="16"/>
  <c r="AO44" i="16"/>
  <c r="AH77" i="16"/>
  <c r="AG73" i="16"/>
  <c r="S49" i="17"/>
  <c r="AT18" i="16"/>
  <c r="AI70" i="17"/>
  <c r="V77" i="17"/>
  <c r="AC66" i="17"/>
  <c r="AB60" i="17"/>
  <c r="AT101" i="17"/>
  <c r="AE32" i="16"/>
  <c r="AN42" i="16"/>
  <c r="J25" i="16"/>
  <c r="AK8" i="17"/>
  <c r="AM74" i="17"/>
  <c r="AR18" i="16"/>
  <c r="AC21" i="16"/>
  <c r="AJ83" i="16"/>
  <c r="AQ16" i="17"/>
  <c r="Y64" i="17"/>
  <c r="F96" i="16"/>
  <c r="F49" i="16"/>
  <c r="AA30" i="17"/>
  <c r="AG50" i="17"/>
  <c r="AI10" i="16"/>
  <c r="I87" i="17"/>
  <c r="AT69" i="17"/>
  <c r="F72" i="16"/>
  <c r="E57" i="17"/>
  <c r="M99" i="17"/>
  <c r="Y67" i="17"/>
  <c r="X4" i="16"/>
  <c r="K70" i="16"/>
  <c r="Q99" i="16"/>
  <c r="M90" i="17"/>
  <c r="X93" i="17"/>
  <c r="J9" i="16"/>
  <c r="W67" i="17"/>
  <c r="AQ49" i="16"/>
  <c r="AF82" i="17"/>
  <c r="P17" i="16"/>
  <c r="Z38" i="16"/>
  <c r="J38" i="16"/>
  <c r="T37" i="17"/>
  <c r="AM65" i="16"/>
  <c r="AR95" i="17"/>
  <c r="Y18" i="16"/>
  <c r="AF79" i="17"/>
  <c r="AT100" i="17"/>
  <c r="AK57" i="17"/>
  <c r="R35" i="16"/>
  <c r="AM14" i="16"/>
  <c r="F96" i="17"/>
  <c r="AO47" i="16"/>
  <c r="S92" i="16"/>
  <c r="M26" i="17"/>
  <c r="AM39" i="16"/>
  <c r="AC19" i="16"/>
  <c r="Y27" i="17"/>
  <c r="V80" i="17"/>
  <c r="AF4" i="16"/>
  <c r="AJ4" i="16"/>
  <c r="H12" i="16"/>
  <c r="AJ46" i="17"/>
  <c r="AR36" i="17"/>
  <c r="AG70" i="16"/>
  <c r="AC82" i="17"/>
  <c r="M27" i="17"/>
  <c r="Y26" i="17"/>
  <c r="M87" i="17"/>
  <c r="L84" i="16"/>
  <c r="AK12" i="17"/>
  <c r="I33" i="17"/>
  <c r="AO28" i="16"/>
  <c r="J32" i="17"/>
  <c r="AT17" i="16"/>
  <c r="N23" i="16"/>
  <c r="V98" i="17"/>
  <c r="AA67" i="17"/>
  <c r="AT6" i="16"/>
  <c r="AS11" i="17"/>
  <c r="AE45" i="17"/>
  <c r="X54" i="17"/>
  <c r="AH18" i="17"/>
  <c r="E36" i="17"/>
  <c r="K94" i="17"/>
  <c r="AH41" i="16"/>
  <c r="AH42" i="16"/>
  <c r="AS78" i="17"/>
  <c r="N10" i="16"/>
  <c r="AP89" i="17"/>
  <c r="AJ25" i="17"/>
  <c r="U46" i="16"/>
  <c r="AL46" i="17"/>
  <c r="AA23" i="16"/>
  <c r="AB46" i="16"/>
  <c r="AQ86" i="17"/>
  <c r="AD14" i="17"/>
  <c r="AG12" i="17"/>
  <c r="E86" i="16"/>
  <c r="AF88" i="16"/>
  <c r="T47" i="17"/>
  <c r="AQ16" i="16"/>
  <c r="AK91" i="16"/>
  <c r="AR20" i="16"/>
  <c r="R102" i="16"/>
  <c r="AT43" i="17"/>
  <c r="AI49" i="16"/>
  <c r="V52" i="16"/>
  <c r="A74" i="16"/>
  <c r="A78" i="19"/>
  <c r="A74" i="17"/>
  <c r="AH23" i="17"/>
  <c r="F25" i="17"/>
  <c r="S43" i="16"/>
  <c r="F44" i="16"/>
  <c r="AG44" i="17"/>
  <c r="R10" i="17"/>
  <c r="P45" i="17"/>
  <c r="AI22" i="16"/>
  <c r="AP82" i="16"/>
  <c r="AS62" i="17"/>
  <c r="Q61" i="17"/>
  <c r="R59" i="17"/>
  <c r="AG96" i="17"/>
  <c r="AK13" i="17"/>
  <c r="H80" i="17"/>
  <c r="G72" i="17"/>
  <c r="AQ44" i="16"/>
  <c r="AI8" i="17"/>
  <c r="F64" i="16"/>
  <c r="B93" i="19"/>
  <c r="B89" i="17"/>
  <c r="B89" i="16"/>
  <c r="O64" i="16"/>
  <c r="M59" i="17"/>
  <c r="AQ62" i="17"/>
  <c r="M8" i="16"/>
  <c r="AF95" i="17"/>
  <c r="AQ57" i="16"/>
  <c r="AL38" i="16"/>
  <c r="O46" i="17"/>
  <c r="E21" i="16"/>
  <c r="K95" i="16"/>
  <c r="AE55" i="16"/>
  <c r="AK39" i="17"/>
  <c r="T54" i="16"/>
  <c r="S50" i="16"/>
  <c r="J95" i="17"/>
  <c r="AG30" i="16"/>
  <c r="AR33" i="17"/>
  <c r="M57" i="16"/>
  <c r="AQ82" i="17"/>
  <c r="N14" i="16"/>
  <c r="U90" i="16"/>
  <c r="AL31" i="16"/>
  <c r="AJ57" i="16"/>
  <c r="AT100" i="16"/>
  <c r="Z84" i="16"/>
  <c r="W44" i="17"/>
  <c r="AG23" i="17"/>
  <c r="P100" i="17"/>
  <c r="S8" i="16"/>
  <c r="H44" i="15"/>
  <c r="H48" i="15" s="1"/>
  <c r="AO3" i="17"/>
  <c r="O37" i="17"/>
  <c r="Z26" i="16"/>
  <c r="S38" i="16"/>
  <c r="AO70" i="17"/>
  <c r="AL94" i="16"/>
  <c r="P73" i="16"/>
  <c r="AG5" i="17"/>
  <c r="K49" i="16"/>
  <c r="AP24" i="16"/>
  <c r="AC59" i="17"/>
  <c r="R40" i="17"/>
  <c r="AQ75" i="17"/>
  <c r="R79" i="17"/>
  <c r="H41" i="17"/>
  <c r="AP52" i="17"/>
  <c r="R98" i="17"/>
  <c r="N28" i="17"/>
  <c r="AO7" i="16"/>
  <c r="AI39" i="16"/>
  <c r="AC23" i="16"/>
  <c r="AF8" i="16"/>
  <c r="AP46" i="17"/>
  <c r="AC39" i="16"/>
  <c r="V79" i="16"/>
  <c r="C13" i="19"/>
  <c r="C9" i="16"/>
  <c r="C9" i="17"/>
  <c r="AM15" i="17"/>
  <c r="P98" i="16"/>
  <c r="O14" i="16"/>
  <c r="AI15" i="16"/>
  <c r="X96" i="17"/>
  <c r="AP29" i="17"/>
  <c r="Q49" i="17"/>
  <c r="S36" i="16"/>
  <c r="AQ67" i="16"/>
  <c r="X89" i="17"/>
  <c r="U63" i="16"/>
  <c r="AR17" i="16"/>
  <c r="AE52" i="17"/>
  <c r="O58" i="17"/>
  <c r="AJ66" i="16"/>
  <c r="AC95" i="16"/>
  <c r="Y93" i="17"/>
  <c r="A62" i="19"/>
  <c r="A58" i="16"/>
  <c r="A58" i="17"/>
  <c r="W57" i="17"/>
  <c r="G59" i="17"/>
  <c r="P61" i="16"/>
  <c r="AN37" i="17"/>
  <c r="AT31" i="16"/>
  <c r="Q65" i="16"/>
  <c r="G53" i="17"/>
  <c r="AI59" i="17"/>
  <c r="H47" i="17"/>
  <c r="AT91" i="16"/>
  <c r="V3" i="17"/>
  <c r="J44" i="12"/>
  <c r="J48" i="12" s="1"/>
  <c r="B78" i="16"/>
  <c r="B78" i="17"/>
  <c r="B82" i="19"/>
  <c r="AM34" i="17"/>
  <c r="N48" i="17"/>
  <c r="X9" i="16"/>
  <c r="AA83" i="16"/>
  <c r="AA50" i="16"/>
  <c r="AE10" i="17"/>
  <c r="AP49" i="17"/>
  <c r="AI5" i="17"/>
  <c r="F5" i="17"/>
  <c r="I80" i="16"/>
  <c r="Y4" i="16"/>
  <c r="O79" i="17"/>
  <c r="AQ93" i="17"/>
  <c r="Q43" i="17"/>
  <c r="O90" i="16"/>
  <c r="J100" i="16"/>
  <c r="AC36" i="16"/>
  <c r="N43" i="17"/>
  <c r="H77" i="17"/>
  <c r="AP93" i="16"/>
  <c r="I9" i="17"/>
  <c r="AF52" i="16"/>
  <c r="T56" i="17"/>
  <c r="AQ73" i="17"/>
  <c r="AM94" i="16"/>
  <c r="AQ53" i="17"/>
  <c r="AO80" i="17"/>
  <c r="H63" i="16"/>
  <c r="L20" i="17"/>
  <c r="V60" i="17"/>
  <c r="AE42" i="16"/>
  <c r="AG74" i="16"/>
  <c r="AB100" i="17"/>
  <c r="J99" i="17"/>
  <c r="Z6" i="16"/>
  <c r="H95" i="17"/>
  <c r="AO6" i="17"/>
  <c r="I21" i="17"/>
  <c r="AM71" i="17"/>
  <c r="Q66" i="17"/>
  <c r="S50" i="17"/>
  <c r="G29" i="16"/>
  <c r="AQ23" i="16"/>
  <c r="U9" i="17"/>
  <c r="Y3" i="16"/>
  <c r="M43" i="12"/>
  <c r="T35" i="17"/>
  <c r="X98" i="16"/>
  <c r="R100" i="16"/>
  <c r="V5" i="17"/>
  <c r="P57" i="16"/>
  <c r="AD77" i="16"/>
  <c r="L36" i="16"/>
  <c r="U64" i="17"/>
  <c r="S72" i="17"/>
  <c r="AS19" i="17"/>
  <c r="AL93" i="16"/>
  <c r="AI35" i="17"/>
  <c r="AD27" i="17"/>
  <c r="AG19" i="16"/>
  <c r="Q99" i="17"/>
  <c r="U91" i="17"/>
  <c r="AT56" i="17"/>
  <c r="K45" i="16"/>
  <c r="Y23" i="16"/>
  <c r="J84" i="16"/>
  <c r="F94" i="16"/>
  <c r="B12" i="16"/>
  <c r="B16" i="19"/>
  <c r="B12" i="17"/>
  <c r="I25" i="17"/>
  <c r="S19" i="17"/>
  <c r="R80" i="17"/>
  <c r="N70" i="17"/>
  <c r="AN37" i="16"/>
  <c r="K36" i="17"/>
  <c r="O39" i="17"/>
  <c r="S79" i="17"/>
  <c r="AA94" i="17"/>
  <c r="H19" i="17"/>
  <c r="J43" i="13"/>
  <c r="AC3" i="16"/>
  <c r="AL15" i="16"/>
  <c r="AD85" i="16"/>
  <c r="AF23" i="16"/>
  <c r="E67" i="16"/>
  <c r="AL84" i="16"/>
  <c r="Z86" i="16"/>
  <c r="H90" i="16"/>
  <c r="Y39" i="17"/>
  <c r="Z20" i="16"/>
  <c r="P11" i="17"/>
  <c r="AG97" i="17"/>
  <c r="AB90" i="17"/>
  <c r="J12" i="17"/>
  <c r="AO52" i="17"/>
  <c r="I7" i="16"/>
  <c r="AA65" i="16"/>
  <c r="P63" i="16"/>
  <c r="D70" i="17"/>
  <c r="D74" i="19"/>
  <c r="D70" i="16"/>
  <c r="AH57" i="17"/>
  <c r="N40" i="17"/>
  <c r="H8" i="17"/>
  <c r="J29" i="16"/>
  <c r="O59" i="16"/>
  <c r="AH8" i="17"/>
  <c r="M53" i="16"/>
  <c r="AE30" i="17"/>
  <c r="F12" i="17"/>
  <c r="W78" i="17"/>
  <c r="U88" i="16"/>
  <c r="O48" i="16"/>
  <c r="AK20" i="17"/>
  <c r="O99" i="16"/>
  <c r="AH19" i="16"/>
  <c r="E36" i="16"/>
  <c r="AF45" i="17"/>
  <c r="AS83" i="16"/>
  <c r="AJ56" i="17"/>
  <c r="P51" i="16"/>
  <c r="AA102" i="16"/>
  <c r="AS80" i="16"/>
  <c r="O81" i="16"/>
  <c r="Y83" i="17"/>
  <c r="AQ86" i="16"/>
  <c r="AC4" i="16"/>
  <c r="AH96" i="16"/>
  <c r="AG88" i="17"/>
  <c r="AT26" i="16"/>
  <c r="E71" i="17"/>
  <c r="V84" i="16"/>
  <c r="K51" i="16"/>
  <c r="L76" i="17"/>
  <c r="D24" i="16"/>
  <c r="D28" i="19"/>
  <c r="D24" i="17"/>
  <c r="K19" i="17"/>
  <c r="AD71" i="16"/>
  <c r="AC61" i="17"/>
  <c r="AL67" i="16"/>
  <c r="AS102" i="17"/>
  <c r="AB25" i="16"/>
  <c r="AT48" i="17"/>
  <c r="G4" i="17"/>
  <c r="AB4" i="17"/>
  <c r="W100" i="16"/>
  <c r="AE88" i="16"/>
  <c r="B5" i="16"/>
  <c r="B9" i="19"/>
  <c r="B5" i="17"/>
  <c r="AQ55" i="16"/>
  <c r="AC5" i="16"/>
  <c r="AQ5" i="17"/>
  <c r="C96" i="16"/>
  <c r="C100" i="19"/>
  <c r="C96" i="17"/>
  <c r="AQ94" i="17"/>
  <c r="AE66" i="17"/>
  <c r="AN28" i="16"/>
  <c r="AM11" i="17"/>
  <c r="AI35" i="16"/>
  <c r="AN85" i="17"/>
  <c r="V25" i="16"/>
  <c r="AE11" i="17"/>
  <c r="R76" i="16"/>
  <c r="AP45" i="16"/>
  <c r="O20" i="16"/>
  <c r="M55" i="16"/>
  <c r="D22" i="17"/>
  <c r="D22" i="16"/>
  <c r="D26" i="19"/>
  <c r="U17" i="16"/>
  <c r="S77" i="16"/>
  <c r="R79" i="16"/>
  <c r="AR88" i="17"/>
  <c r="AS87" i="16"/>
  <c r="AC98" i="17"/>
  <c r="V75" i="16"/>
  <c r="AD92" i="16"/>
  <c r="H86" i="17"/>
  <c r="V28" i="16"/>
  <c r="Z51" i="17"/>
  <c r="AP61" i="17"/>
  <c r="N63" i="16"/>
  <c r="M38" i="17"/>
  <c r="AG20" i="16"/>
  <c r="AL49" i="16"/>
  <c r="AQ90" i="16"/>
  <c r="X30" i="17"/>
  <c r="AB48" i="17"/>
  <c r="X74" i="16"/>
  <c r="H53" i="17"/>
  <c r="I10" i="17"/>
  <c r="AJ30" i="17"/>
  <c r="AA7" i="17"/>
  <c r="Z12" i="17"/>
  <c r="O67" i="16"/>
  <c r="Y38" i="16"/>
  <c r="K31" i="17"/>
  <c r="E30" i="16"/>
  <c r="L99" i="16"/>
  <c r="B81" i="19"/>
  <c r="B77" i="17"/>
  <c r="B77" i="16"/>
  <c r="B12" i="19"/>
  <c r="B8" i="17"/>
  <c r="B8" i="16"/>
  <c r="X47" i="16"/>
  <c r="H60" i="16"/>
  <c r="AO65" i="16"/>
  <c r="F18" i="16"/>
  <c r="AF16" i="16"/>
  <c r="G91" i="17"/>
  <c r="AG98" i="16"/>
  <c r="AH59" i="16"/>
  <c r="V33" i="16"/>
  <c r="AR60" i="16"/>
  <c r="AE71" i="17"/>
  <c r="H45" i="17"/>
  <c r="Q23" i="16"/>
  <c r="F80" i="17"/>
  <c r="C46" i="16"/>
  <c r="C50" i="19"/>
  <c r="C46" i="17"/>
  <c r="AQ45" i="17"/>
  <c r="AS39" i="16"/>
  <c r="AM32" i="17"/>
  <c r="AN98" i="17"/>
  <c r="W30" i="17"/>
  <c r="Y26" i="16"/>
  <c r="AD83" i="16"/>
  <c r="Q46" i="17"/>
  <c r="U5" i="16"/>
  <c r="E84" i="16"/>
  <c r="AJ41" i="17"/>
  <c r="AD12" i="16"/>
  <c r="N102" i="17"/>
  <c r="G27" i="17"/>
  <c r="J85" i="16"/>
  <c r="AN24" i="16"/>
  <c r="AE53" i="16"/>
  <c r="H73" i="16"/>
  <c r="U40" i="17"/>
  <c r="AE22" i="16"/>
  <c r="AF96" i="17"/>
  <c r="AM29" i="17"/>
  <c r="W51" i="16"/>
  <c r="K19" i="16"/>
  <c r="K28" i="16"/>
  <c r="C74" i="17"/>
  <c r="C74" i="16"/>
  <c r="C78" i="19"/>
  <c r="W32" i="16"/>
  <c r="O7" i="17"/>
  <c r="H101" i="17"/>
  <c r="AR74" i="17"/>
  <c r="Y40" i="16"/>
  <c r="O82" i="16"/>
  <c r="F34" i="17"/>
  <c r="AE37" i="17"/>
  <c r="K41" i="16"/>
  <c r="Z3" i="17"/>
  <c r="G44" i="13"/>
  <c r="AQ36" i="17"/>
  <c r="G97" i="17"/>
  <c r="U48" i="16"/>
  <c r="H89" i="17"/>
  <c r="T40" i="17"/>
  <c r="AB52" i="17"/>
  <c r="A9" i="17"/>
  <c r="A13" i="19"/>
  <c r="A9" i="16"/>
  <c r="B99" i="17"/>
  <c r="B99" i="16"/>
  <c r="B103" i="19"/>
  <c r="T59" i="16"/>
  <c r="AI42" i="17"/>
  <c r="X87" i="17"/>
  <c r="M51" i="17"/>
  <c r="E41" i="17"/>
  <c r="R21" i="16"/>
  <c r="AK47" i="16"/>
  <c r="I28" i="16"/>
  <c r="K30" i="17"/>
  <c r="O60" i="17"/>
  <c r="I94" i="17"/>
  <c r="B77" i="19"/>
  <c r="B73" i="17"/>
  <c r="B73" i="16"/>
  <c r="R39" i="16"/>
  <c r="AK97" i="16"/>
  <c r="S89" i="17"/>
  <c r="AC69" i="17"/>
  <c r="AS13" i="16"/>
  <c r="N31" i="16"/>
  <c r="AO86" i="16"/>
  <c r="X33" i="16"/>
  <c r="AD20" i="16"/>
  <c r="AN45" i="17"/>
  <c r="Q100" i="17"/>
  <c r="AE98" i="17"/>
  <c r="A70" i="16"/>
  <c r="A74" i="19"/>
  <c r="A70" i="17"/>
  <c r="AJ61" i="17"/>
  <c r="F25" i="16"/>
  <c r="AM5" i="16"/>
  <c r="T30" i="16"/>
  <c r="M76" i="16"/>
  <c r="AG10" i="17"/>
  <c r="AQ40" i="17"/>
  <c r="AR7" i="16"/>
  <c r="AD93" i="16"/>
  <c r="AA77" i="17"/>
  <c r="J67" i="16"/>
  <c r="Y76" i="16"/>
  <c r="AD41" i="17"/>
  <c r="AH69" i="16"/>
  <c r="AI40" i="17"/>
  <c r="AM83" i="16"/>
  <c r="U41" i="17"/>
  <c r="F99" i="16"/>
  <c r="AP44" i="17"/>
  <c r="Z14" i="17"/>
  <c r="W29" i="17"/>
  <c r="G44" i="14"/>
  <c r="AG3" i="17"/>
  <c r="AD65" i="16"/>
  <c r="T76" i="17"/>
  <c r="S57" i="17"/>
  <c r="AM19" i="17"/>
  <c r="AD48" i="17"/>
  <c r="AO84" i="16"/>
  <c r="AA49" i="16"/>
  <c r="AT90" i="16"/>
  <c r="AP10" i="16"/>
  <c r="X40" i="16"/>
  <c r="P66" i="16"/>
  <c r="R34" i="16"/>
  <c r="Z84" i="17"/>
  <c r="N51" i="17"/>
  <c r="AG69" i="17"/>
  <c r="AG37" i="16"/>
  <c r="Q12" i="17"/>
  <c r="AT47" i="17"/>
  <c r="AC92" i="17"/>
  <c r="AA4" i="16"/>
  <c r="L72" i="16"/>
  <c r="E33" i="17"/>
  <c r="AL101" i="16"/>
  <c r="F93" i="16"/>
  <c r="AJ9" i="17"/>
  <c r="S30" i="17"/>
  <c r="AH21" i="16"/>
  <c r="AC63" i="17"/>
  <c r="S66" i="16"/>
  <c r="X47" i="17"/>
  <c r="J39" i="16"/>
  <c r="T52" i="17"/>
  <c r="O102" i="16"/>
  <c r="L67" i="16"/>
  <c r="J44" i="16"/>
  <c r="T28" i="16"/>
  <c r="AB86" i="17"/>
  <c r="O23" i="16"/>
  <c r="AN82" i="16"/>
  <c r="AT32" i="16"/>
  <c r="AN27" i="16"/>
  <c r="F63" i="16"/>
  <c r="V63" i="16"/>
  <c r="D96" i="19"/>
  <c r="D92" i="16"/>
  <c r="D92" i="17"/>
  <c r="AR35" i="17"/>
  <c r="W98" i="17"/>
  <c r="H34" i="17"/>
  <c r="G81" i="16"/>
  <c r="H98" i="16"/>
  <c r="E61" i="17"/>
  <c r="AD96" i="17"/>
  <c r="V66" i="17"/>
  <c r="AR4" i="17"/>
  <c r="K79" i="16"/>
  <c r="AN51" i="16"/>
  <c r="A32" i="17"/>
  <c r="A36" i="19"/>
  <c r="A32" i="16"/>
  <c r="T84" i="17"/>
  <c r="AJ22" i="16"/>
  <c r="N41" i="17"/>
  <c r="AD67" i="17"/>
  <c r="AA76" i="16"/>
  <c r="AN57" i="17"/>
  <c r="AM62" i="16"/>
  <c r="AB25" i="17"/>
  <c r="AI58" i="17"/>
  <c r="B24" i="16"/>
  <c r="B24" i="17"/>
  <c r="B28" i="19"/>
  <c r="AL99" i="16"/>
  <c r="S18" i="17"/>
  <c r="G17" i="17"/>
  <c r="V10" i="16"/>
  <c r="AT88" i="17"/>
  <c r="AL43" i="16"/>
  <c r="M74" i="17"/>
  <c r="K64" i="17"/>
  <c r="L37" i="10"/>
  <c r="L35" i="10"/>
  <c r="L38" i="10"/>
  <c r="L39" i="10"/>
  <c r="L36" i="10"/>
  <c r="AJ18" i="17"/>
  <c r="AJ4" i="17"/>
  <c r="AE76" i="17"/>
  <c r="AG98" i="17"/>
  <c r="L82" i="16"/>
  <c r="Y92" i="17"/>
  <c r="AG54" i="17"/>
  <c r="H22" i="17"/>
  <c r="I14" i="17"/>
  <c r="Y11" i="16"/>
  <c r="F43" i="17"/>
  <c r="R46" i="17"/>
  <c r="AH6" i="17"/>
  <c r="AJ72" i="17"/>
  <c r="AE57" i="17"/>
  <c r="E59" i="16"/>
  <c r="AG15" i="17"/>
  <c r="AQ87" i="17"/>
  <c r="AB30" i="16"/>
  <c r="AS48" i="17"/>
  <c r="A88" i="19"/>
  <c r="A84" i="17"/>
  <c r="A84" i="16"/>
  <c r="X70" i="16"/>
  <c r="H91" i="16"/>
  <c r="AN32" i="16"/>
  <c r="AL8" i="16"/>
  <c r="N58" i="16"/>
  <c r="A3" i="16"/>
  <c r="A3" i="17"/>
  <c r="A7" i="19"/>
  <c r="F11" i="17"/>
  <c r="H99" i="16"/>
  <c r="B61" i="17"/>
  <c r="B65" i="19"/>
  <c r="B61" i="16"/>
  <c r="K87" i="16"/>
  <c r="X71" i="17"/>
  <c r="I69" i="16"/>
  <c r="T49" i="17"/>
  <c r="B4" i="17"/>
  <c r="B8" i="19"/>
  <c r="B4" i="16"/>
  <c r="AG27" i="16"/>
  <c r="AO95" i="16"/>
  <c r="L60" i="17"/>
  <c r="F83" i="16"/>
  <c r="F65" i="17"/>
  <c r="M4" i="17"/>
  <c r="AD6" i="17"/>
  <c r="AC85" i="17"/>
  <c r="AD54" i="16"/>
  <c r="W22" i="17"/>
  <c r="P74" i="17"/>
  <c r="AN26" i="16"/>
  <c r="AH34" i="17"/>
  <c r="T69" i="17"/>
  <c r="R10" i="16"/>
  <c r="I82" i="16"/>
  <c r="R24" i="17"/>
  <c r="E68" i="17"/>
  <c r="AD95" i="17"/>
  <c r="V52" i="17"/>
  <c r="AD31" i="16"/>
  <c r="AP45" i="17"/>
  <c r="AP71" i="16"/>
  <c r="L16" i="17"/>
  <c r="X4" i="17"/>
  <c r="AH85" i="16"/>
  <c r="AG100" i="16"/>
  <c r="R31" i="17"/>
  <c r="M22" i="17"/>
  <c r="I67" i="16"/>
  <c r="K97" i="17"/>
  <c r="C5" i="16"/>
  <c r="C5" i="17"/>
  <c r="C9" i="19"/>
  <c r="E90" i="17"/>
  <c r="U87" i="17"/>
  <c r="AE78" i="16"/>
  <c r="W15" i="17"/>
  <c r="G51" i="16"/>
  <c r="J88" i="16"/>
  <c r="T11" i="16"/>
  <c r="G8" i="17"/>
  <c r="AK99" i="16"/>
  <c r="AL4" i="16"/>
  <c r="O68" i="16"/>
  <c r="S4" i="16"/>
  <c r="AP84" i="16"/>
  <c r="AP46" i="16"/>
  <c r="E41" i="16"/>
  <c r="N82" i="17"/>
  <c r="AG95" i="17"/>
  <c r="J15" i="17"/>
  <c r="AI14" i="16"/>
  <c r="H67" i="16"/>
  <c r="Y24" i="17"/>
  <c r="G49" i="17"/>
  <c r="AT87" i="16"/>
  <c r="AL57" i="16"/>
  <c r="P68" i="17"/>
  <c r="AP21" i="16"/>
  <c r="AS85" i="17"/>
  <c r="AO79" i="17"/>
  <c r="AG27" i="17"/>
  <c r="M20" i="17"/>
  <c r="AT39" i="17"/>
  <c r="I40" i="17"/>
  <c r="Y76" i="17"/>
  <c r="K8" i="16"/>
  <c r="S14" i="17"/>
  <c r="AT94" i="16"/>
  <c r="AF67" i="16"/>
  <c r="AT61" i="16"/>
  <c r="N95" i="17"/>
  <c r="AQ82" i="16"/>
  <c r="AG51" i="17"/>
  <c r="K8" i="17"/>
  <c r="AI26" i="16"/>
  <c r="H74" i="16"/>
  <c r="N36" i="16"/>
  <c r="AA52" i="16"/>
  <c r="W49" i="17"/>
  <c r="AF100" i="17"/>
  <c r="AB95" i="16"/>
  <c r="AG93" i="16"/>
  <c r="R71" i="16"/>
  <c r="AD39" i="17"/>
  <c r="A47" i="16"/>
  <c r="A47" i="17"/>
  <c r="A51" i="19"/>
  <c r="R88" i="16"/>
  <c r="P84" i="16"/>
  <c r="Y84" i="16"/>
  <c r="X35" i="16"/>
  <c r="AD98" i="17"/>
  <c r="Q10" i="17"/>
  <c r="F17" i="17"/>
  <c r="L96" i="16"/>
  <c r="AB96" i="17"/>
  <c r="J44" i="13"/>
  <c r="J48" i="13" s="1"/>
  <c r="AC3" i="17"/>
  <c r="AJ91" i="16"/>
  <c r="N5" i="17"/>
  <c r="AE27" i="16"/>
  <c r="S33" i="17"/>
  <c r="AT91" i="17"/>
  <c r="T44" i="17"/>
  <c r="H61" i="16"/>
  <c r="AP5" i="17"/>
  <c r="AR89" i="17"/>
  <c r="AO11" i="16"/>
  <c r="B54" i="17"/>
  <c r="B58" i="19"/>
  <c r="B54" i="16"/>
  <c r="AA64" i="16"/>
  <c r="A94" i="17"/>
  <c r="A98" i="19"/>
  <c r="A94" i="16"/>
  <c r="F68" i="17"/>
  <c r="AH63" i="16"/>
  <c r="G18" i="16"/>
  <c r="D12" i="19"/>
  <c r="D8" i="17"/>
  <c r="D8" i="16"/>
  <c r="AC71" i="16"/>
  <c r="X32" i="16"/>
  <c r="L37" i="16"/>
  <c r="AI75" i="16"/>
  <c r="AL66" i="16"/>
  <c r="AM80" i="17"/>
  <c r="B51" i="17"/>
  <c r="B55" i="19"/>
  <c r="B51" i="16"/>
  <c r="N101" i="16"/>
  <c r="K101" i="17"/>
  <c r="S39" i="17"/>
  <c r="AJ37" i="17"/>
  <c r="X13" i="16"/>
  <c r="T26" i="16"/>
  <c r="AT14" i="16"/>
  <c r="AI6" i="17"/>
  <c r="AO54" i="16"/>
  <c r="AJ96" i="17"/>
  <c r="I58" i="16"/>
  <c r="Y99" i="16"/>
  <c r="AR100" i="17"/>
  <c r="H35" i="17"/>
  <c r="W16" i="16"/>
  <c r="G36" i="17"/>
  <c r="AS94" i="17"/>
  <c r="R80" i="16"/>
  <c r="AS62" i="16"/>
  <c r="U101" i="17"/>
  <c r="AG99" i="17"/>
  <c r="W39" i="17"/>
  <c r="R14" i="17"/>
  <c r="AF43" i="16"/>
  <c r="P47" i="17"/>
  <c r="AF75" i="16"/>
  <c r="AA46" i="17"/>
  <c r="AS16" i="17"/>
  <c r="F37" i="17"/>
  <c r="AS89" i="17"/>
  <c r="AR15" i="17"/>
  <c r="Y43" i="17"/>
  <c r="D105" i="19"/>
  <c r="D101" i="17"/>
  <c r="D101" i="16"/>
  <c r="O77" i="17"/>
  <c r="Y75" i="17"/>
  <c r="C103" i="19"/>
  <c r="C99" i="16"/>
  <c r="C99" i="17"/>
  <c r="N90" i="17"/>
  <c r="I58" i="17"/>
  <c r="H36" i="17"/>
  <c r="AE77" i="17"/>
  <c r="I69" i="17"/>
  <c r="K4" i="16"/>
  <c r="AL13" i="17"/>
  <c r="X76" i="17"/>
  <c r="C92" i="19"/>
  <c r="C88" i="16"/>
  <c r="C88" i="17"/>
  <c r="AS75" i="16"/>
  <c r="AO50" i="16"/>
  <c r="P102" i="16"/>
  <c r="J79" i="17"/>
  <c r="Z29" i="17"/>
  <c r="AL52" i="17"/>
  <c r="L6" i="16"/>
  <c r="AO12" i="16"/>
  <c r="H40" i="17"/>
  <c r="N60" i="17"/>
  <c r="N78" i="16"/>
  <c r="N26" i="17"/>
  <c r="V50" i="17"/>
  <c r="W99" i="17"/>
  <c r="AN83" i="16"/>
  <c r="Y44" i="17"/>
  <c r="AJ14" i="16"/>
  <c r="AS36" i="17"/>
  <c r="AQ99" i="16"/>
  <c r="X100" i="16"/>
  <c r="AH61" i="16"/>
  <c r="Q51" i="17"/>
  <c r="F71" i="17"/>
  <c r="S5" i="17"/>
  <c r="S88" i="16"/>
  <c r="Z28" i="17"/>
  <c r="M15" i="16"/>
  <c r="Z13" i="17"/>
  <c r="AC35" i="16"/>
  <c r="AR48" i="16"/>
  <c r="I70" i="16"/>
  <c r="R62" i="17"/>
  <c r="AE34" i="16"/>
  <c r="AO45" i="17"/>
  <c r="O58" i="16"/>
  <c r="AO94" i="16"/>
  <c r="AC8" i="17"/>
  <c r="AP99" i="17"/>
  <c r="L78" i="16"/>
  <c r="W79" i="17"/>
  <c r="O51" i="17"/>
  <c r="L33" i="17"/>
  <c r="E26" i="16"/>
  <c r="AQ33" i="16"/>
  <c r="I40" i="16"/>
  <c r="AM19" i="16"/>
  <c r="E51" i="17"/>
  <c r="J57" i="16"/>
  <c r="U38" i="16"/>
  <c r="AJ52" i="17"/>
  <c r="AN70" i="17"/>
  <c r="J94" i="16"/>
  <c r="S90" i="17"/>
  <c r="N59" i="17"/>
  <c r="H36" i="12"/>
  <c r="H35" i="12"/>
  <c r="H39" i="12"/>
  <c r="H37" i="12"/>
  <c r="H38" i="12"/>
  <c r="AN30" i="16"/>
  <c r="Z71" i="16"/>
  <c r="I79" i="17"/>
  <c r="AO74" i="16"/>
  <c r="N67" i="17"/>
  <c r="J93" i="16"/>
  <c r="AE82" i="16"/>
  <c r="AP96" i="16"/>
  <c r="L37" i="17"/>
  <c r="P51" i="17"/>
  <c r="K80" i="17"/>
  <c r="Z9" i="16"/>
  <c r="AA10" i="16"/>
  <c r="V40" i="17"/>
  <c r="AE81" i="17"/>
  <c r="AO78" i="17"/>
  <c r="W14" i="17"/>
  <c r="AH51" i="16"/>
  <c r="AI98" i="17"/>
  <c r="AL7" i="17"/>
  <c r="P65" i="16"/>
  <c r="AM47" i="16"/>
  <c r="Q82" i="16"/>
  <c r="T18" i="17"/>
  <c r="AN26" i="17"/>
  <c r="AC57" i="17"/>
  <c r="AH98" i="16"/>
  <c r="AN73" i="16"/>
  <c r="P18" i="16"/>
  <c r="N34" i="17"/>
  <c r="AT36" i="16"/>
  <c r="S29" i="16"/>
  <c r="F72" i="17"/>
  <c r="AT33" i="17"/>
  <c r="A75" i="16"/>
  <c r="A75" i="17"/>
  <c r="A79" i="19"/>
  <c r="E94" i="17"/>
  <c r="E66" i="16"/>
  <c r="P54" i="17"/>
  <c r="Q48" i="17"/>
  <c r="W18" i="17"/>
  <c r="B75" i="16"/>
  <c r="B75" i="17"/>
  <c r="B79" i="19"/>
  <c r="AG99" i="16"/>
  <c r="AL50" i="16"/>
  <c r="AF36" i="17"/>
  <c r="Q55" i="16"/>
  <c r="G90" i="17"/>
  <c r="AC26" i="16"/>
  <c r="O33" i="17"/>
  <c r="AS20" i="16"/>
  <c r="U47" i="16"/>
  <c r="AP91" i="16"/>
  <c r="AK29" i="17"/>
  <c r="AR54" i="16"/>
  <c r="V53" i="16"/>
  <c r="V46" i="17"/>
  <c r="E73" i="17"/>
  <c r="AG68" i="16"/>
  <c r="AR47" i="17"/>
  <c r="C30" i="17"/>
  <c r="C34" i="19"/>
  <c r="C30" i="16"/>
  <c r="E23" i="16"/>
  <c r="AE56" i="17"/>
  <c r="AS33" i="16"/>
  <c r="AB21" i="16"/>
  <c r="AQ32" i="17"/>
  <c r="AG87" i="17"/>
  <c r="L46" i="16"/>
  <c r="AJ14" i="17"/>
  <c r="R64" i="16"/>
  <c r="G22" i="17"/>
  <c r="P12" i="16"/>
  <c r="Q87" i="16"/>
  <c r="AL81" i="16"/>
  <c r="AH78" i="16"/>
  <c r="Z46" i="16"/>
  <c r="AN13" i="16"/>
  <c r="AF97" i="17"/>
  <c r="P99" i="16"/>
  <c r="F89" i="16"/>
  <c r="O26" i="16"/>
  <c r="F45" i="17"/>
  <c r="AC4" i="17"/>
  <c r="P96" i="17"/>
  <c r="I23" i="16"/>
  <c r="AP32" i="17"/>
  <c r="J96" i="16"/>
  <c r="I19" i="17"/>
  <c r="W52" i="17"/>
  <c r="AT75" i="17"/>
  <c r="AI86" i="16"/>
  <c r="AI102" i="16"/>
  <c r="AE4" i="16"/>
  <c r="AG62" i="16"/>
  <c r="AC94" i="17"/>
  <c r="AH30" i="16"/>
  <c r="AC18" i="16"/>
  <c r="L24" i="16"/>
  <c r="A16" i="19"/>
  <c r="A12" i="16"/>
  <c r="A12" i="17"/>
  <c r="AT27" i="16"/>
  <c r="A66" i="19"/>
  <c r="A62" i="16"/>
  <c r="A62" i="17"/>
  <c r="U63" i="17"/>
  <c r="AD74" i="16"/>
  <c r="AS72" i="16"/>
  <c r="F14" i="16"/>
  <c r="C39" i="17"/>
  <c r="C43" i="19"/>
  <c r="C39" i="16"/>
  <c r="D80" i="16"/>
  <c r="D80" i="17"/>
  <c r="D84" i="19"/>
  <c r="AT67" i="17"/>
  <c r="AO18" i="16"/>
  <c r="O7" i="16"/>
  <c r="AD8" i="17"/>
  <c r="AP79" i="17"/>
  <c r="AO59" i="17"/>
  <c r="AK27" i="17"/>
  <c r="AB44" i="16"/>
  <c r="O5" i="17"/>
  <c r="AK86" i="17"/>
  <c r="O9" i="17"/>
  <c r="O89" i="16"/>
  <c r="AG77" i="17"/>
  <c r="N49" i="16"/>
  <c r="P48" i="17"/>
  <c r="AC43" i="16"/>
  <c r="E31" i="17"/>
  <c r="Z5" i="17"/>
  <c r="AT67" i="16"/>
  <c r="Q71" i="16"/>
  <c r="T77" i="16"/>
  <c r="AF55" i="17"/>
  <c r="X80" i="17"/>
  <c r="AQ28" i="16"/>
  <c r="O47" i="16"/>
  <c r="AI90" i="17"/>
  <c r="AH17" i="16"/>
  <c r="AM90" i="17"/>
  <c r="AB69" i="16"/>
  <c r="T95" i="17"/>
  <c r="AR90" i="16"/>
  <c r="F32" i="16"/>
  <c r="Z35" i="16"/>
  <c r="J7" i="16"/>
  <c r="AH8" i="16"/>
  <c r="AA9" i="16"/>
  <c r="G37" i="17"/>
  <c r="AO36" i="17"/>
  <c r="M98" i="16"/>
  <c r="AG52" i="17"/>
  <c r="E97" i="17"/>
  <c r="J87" i="17"/>
  <c r="AI61" i="17"/>
  <c r="AG33" i="16"/>
  <c r="O49" i="16"/>
  <c r="AA35" i="17"/>
  <c r="AH13" i="17"/>
  <c r="AF22" i="16"/>
  <c r="D64" i="16"/>
  <c r="D64" i="17"/>
  <c r="D68" i="19"/>
  <c r="Z88" i="17"/>
  <c r="X65" i="16"/>
  <c r="AL36" i="17"/>
  <c r="F46" i="17"/>
  <c r="AN74" i="16"/>
  <c r="AO20" i="16"/>
  <c r="AT16" i="17"/>
  <c r="I62" i="16"/>
  <c r="U15" i="16"/>
  <c r="D94" i="19"/>
  <c r="D90" i="17"/>
  <c r="D90" i="16"/>
  <c r="B80" i="19"/>
  <c r="B76" i="16"/>
  <c r="B76" i="17"/>
  <c r="AQ41" i="16"/>
  <c r="M5" i="17"/>
  <c r="E90" i="16"/>
  <c r="AA34" i="17"/>
  <c r="O77" i="16"/>
  <c r="N91" i="16"/>
  <c r="Q30" i="16"/>
  <c r="AO75" i="16"/>
  <c r="O46" i="16"/>
  <c r="AB67" i="16"/>
  <c r="AH48" i="17"/>
  <c r="AL43" i="17"/>
  <c r="L66" i="17"/>
  <c r="M99" i="16"/>
  <c r="AF18" i="16"/>
  <c r="AG56" i="17"/>
  <c r="AQ85" i="17"/>
  <c r="AQ99" i="17"/>
  <c r="F20" i="16"/>
  <c r="F29" i="16"/>
  <c r="AB94" i="17"/>
  <c r="G42" i="17"/>
  <c r="AQ22" i="17"/>
  <c r="Q87" i="17"/>
  <c r="F53" i="17"/>
  <c r="R26" i="16"/>
  <c r="O8" i="17"/>
  <c r="AE36" i="16"/>
  <c r="Y61" i="16"/>
  <c r="X15" i="16"/>
  <c r="T59" i="17"/>
  <c r="AD7" i="17"/>
  <c r="Q27" i="16"/>
  <c r="AL97" i="17"/>
  <c r="T55" i="17"/>
  <c r="O100" i="17"/>
  <c r="AK98" i="16"/>
  <c r="Y27" i="16"/>
  <c r="AD52" i="16"/>
  <c r="P92" i="17"/>
  <c r="AR29" i="17"/>
  <c r="Y22" i="16"/>
  <c r="AM16" i="16"/>
  <c r="T24" i="17"/>
  <c r="AL100" i="17"/>
  <c r="D20" i="19"/>
  <c r="D16" i="17"/>
  <c r="D16" i="16"/>
  <c r="AF30" i="16"/>
  <c r="Q55" i="17"/>
  <c r="AQ38" i="16"/>
  <c r="Z48" i="16"/>
  <c r="R54" i="17"/>
  <c r="AG48" i="17"/>
  <c r="AC52" i="16"/>
  <c r="AK34" i="16"/>
  <c r="AB16" i="16"/>
  <c r="AM60" i="17"/>
  <c r="AE15" i="17"/>
  <c r="J72" i="17"/>
  <c r="R18" i="16"/>
  <c r="H38" i="17"/>
  <c r="AQ65" i="16"/>
  <c r="Q8" i="17"/>
  <c r="U25" i="17"/>
  <c r="Y58" i="17"/>
  <c r="M85" i="16"/>
  <c r="AR51" i="16"/>
  <c r="AN95" i="16"/>
  <c r="W58" i="17"/>
  <c r="AO85" i="17"/>
  <c r="I18" i="17"/>
  <c r="E45" i="17"/>
  <c r="AR69" i="16"/>
  <c r="L27" i="16"/>
  <c r="J44" i="15"/>
  <c r="J48" i="15" s="1"/>
  <c r="AQ3" i="17"/>
  <c r="M37" i="14"/>
  <c r="M39" i="14"/>
  <c r="M36" i="14"/>
  <c r="M38" i="14"/>
  <c r="M35" i="14"/>
  <c r="AD82" i="17"/>
  <c r="AJ75" i="17"/>
  <c r="AG64" i="17"/>
  <c r="V23" i="17"/>
  <c r="AR79" i="16"/>
  <c r="Z63" i="17"/>
  <c r="AH33" i="16"/>
  <c r="U3" i="16"/>
  <c r="I43" i="12"/>
  <c r="M46" i="16"/>
  <c r="Q74" i="16"/>
  <c r="AK35" i="16"/>
  <c r="X95" i="17"/>
  <c r="M14" i="17"/>
  <c r="AF24" i="16"/>
  <c r="AB24" i="17"/>
  <c r="D43" i="16"/>
  <c r="D43" i="17"/>
  <c r="D47" i="19"/>
  <c r="F66" i="17"/>
  <c r="AO13" i="17"/>
  <c r="AQ68" i="16"/>
  <c r="W73" i="16"/>
  <c r="K81" i="16"/>
  <c r="AM25" i="17"/>
  <c r="Q73" i="17"/>
  <c r="AM30" i="17"/>
  <c r="E72" i="17"/>
  <c r="AG35" i="17"/>
  <c r="I102" i="16"/>
  <c r="AE83" i="16"/>
  <c r="AD48" i="16"/>
  <c r="AG6" i="17"/>
  <c r="U43" i="16"/>
  <c r="J51" i="17"/>
  <c r="AN81" i="17"/>
  <c r="T15" i="16"/>
  <c r="L38" i="16"/>
  <c r="E30" i="17"/>
  <c r="AT101" i="16"/>
  <c r="H33" i="17"/>
  <c r="Q38" i="16"/>
  <c r="AB41" i="16"/>
  <c r="AR87" i="16"/>
  <c r="AG31" i="17"/>
  <c r="V91" i="17"/>
  <c r="V64" i="17"/>
  <c r="AQ31" i="16"/>
  <c r="AS25" i="16"/>
  <c r="Y74" i="17"/>
  <c r="AB27" i="16"/>
  <c r="G47" i="16"/>
  <c r="AD91" i="16"/>
  <c r="AP62" i="17"/>
  <c r="AJ62" i="16"/>
  <c r="V76" i="17"/>
  <c r="AD67" i="16"/>
  <c r="R77" i="17"/>
  <c r="G93" i="17"/>
  <c r="Y28" i="16"/>
  <c r="AE23" i="16"/>
  <c r="AJ80" i="16"/>
  <c r="R82" i="16"/>
  <c r="AD89" i="17"/>
  <c r="A63" i="16"/>
  <c r="A63" i="17"/>
  <c r="A67" i="19"/>
  <c r="B69" i="19"/>
  <c r="B65" i="17"/>
  <c r="B65" i="16"/>
  <c r="Y62" i="16"/>
  <c r="AO62" i="17"/>
  <c r="R11" i="16"/>
  <c r="M49" i="17"/>
  <c r="AR99" i="16"/>
  <c r="AR94" i="16"/>
  <c r="AN36" i="17"/>
  <c r="P31" i="17"/>
  <c r="AL83" i="16"/>
  <c r="C90" i="16"/>
  <c r="C94" i="19"/>
  <c r="C90" i="17"/>
  <c r="B38" i="17"/>
  <c r="B38" i="16"/>
  <c r="B42" i="19"/>
  <c r="W102" i="17"/>
  <c r="L37" i="13"/>
  <c r="L39" i="13"/>
  <c r="L36" i="13"/>
  <c r="L38" i="13"/>
  <c r="L35" i="13"/>
  <c r="AF31" i="16"/>
  <c r="S13" i="17"/>
  <c r="E70" i="16"/>
  <c r="T101" i="16"/>
  <c r="AB19" i="17"/>
  <c r="M67" i="16"/>
  <c r="AM102" i="17"/>
  <c r="AI42" i="16"/>
  <c r="E40" i="16"/>
  <c r="L11" i="16"/>
  <c r="G31" i="17"/>
  <c r="AN65" i="16"/>
  <c r="AR5" i="16"/>
  <c r="J83" i="17"/>
  <c r="Y89" i="17"/>
  <c r="AL73" i="17"/>
  <c r="AR14" i="16"/>
  <c r="AC15" i="16"/>
  <c r="H66" i="16"/>
  <c r="I38" i="17"/>
  <c r="R53" i="17"/>
  <c r="M14" i="16"/>
  <c r="B7" i="19"/>
  <c r="B3" i="17"/>
  <c r="B3" i="16"/>
  <c r="AC76" i="17"/>
  <c r="F91" i="16"/>
  <c r="Y87" i="17"/>
  <c r="AO73" i="17"/>
  <c r="K53" i="17"/>
  <c r="S26" i="17"/>
  <c r="O8" i="16"/>
  <c r="T30" i="17"/>
  <c r="AA12" i="16"/>
  <c r="A85" i="17"/>
  <c r="A85" i="16"/>
  <c r="A89" i="19"/>
  <c r="AM73" i="17"/>
  <c r="Q71" i="17"/>
  <c r="J18" i="16"/>
  <c r="V21" i="16"/>
  <c r="AT60" i="16"/>
  <c r="D77" i="16"/>
  <c r="D81" i="19"/>
  <c r="D77" i="17"/>
  <c r="Y36" i="17"/>
  <c r="T66" i="16"/>
  <c r="I12" i="16"/>
  <c r="AD42" i="17"/>
  <c r="L44" i="10"/>
  <c r="L48" i="10" s="1"/>
  <c r="J3" i="17"/>
  <c r="P21" i="17"/>
  <c r="AK47" i="17"/>
  <c r="Z60" i="17"/>
  <c r="AB99" i="17"/>
  <c r="B68" i="16"/>
  <c r="B68" i="17"/>
  <c r="B72" i="19"/>
  <c r="I81" i="17"/>
  <c r="X42" i="16"/>
  <c r="T53" i="17"/>
  <c r="AE6" i="17"/>
  <c r="T97" i="16"/>
  <c r="AJ36" i="17"/>
  <c r="AJ77" i="16"/>
  <c r="AA100" i="16"/>
  <c r="T4" i="16"/>
  <c r="AD57" i="17"/>
  <c r="R11" i="17"/>
  <c r="A41" i="17"/>
  <c r="A45" i="19"/>
  <c r="A41" i="16"/>
  <c r="W76" i="16"/>
  <c r="AC77" i="17"/>
  <c r="AS19" i="16"/>
  <c r="J100" i="17"/>
  <c r="K52" i="16"/>
  <c r="I5" i="17"/>
  <c r="H102" i="16"/>
  <c r="AL23" i="16"/>
  <c r="E9" i="17"/>
  <c r="AH4" i="17"/>
  <c r="AS78" i="16"/>
  <c r="AE70" i="16"/>
  <c r="R30" i="17"/>
  <c r="U89" i="17"/>
  <c r="I68" i="17"/>
  <c r="E75" i="17"/>
  <c r="AI78" i="16"/>
  <c r="L19" i="16"/>
  <c r="AE64" i="16"/>
  <c r="AT98" i="17"/>
  <c r="Q15" i="16"/>
  <c r="AI20" i="16"/>
  <c r="J85" i="17"/>
  <c r="O45" i="16"/>
  <c r="H100" i="17"/>
  <c r="AS84" i="16"/>
  <c r="V93" i="17"/>
  <c r="Y45" i="17"/>
  <c r="AP10" i="17"/>
  <c r="N33" i="17"/>
  <c r="U78" i="16"/>
  <c r="J22" i="16"/>
  <c r="AR45" i="17"/>
  <c r="AS41" i="17"/>
  <c r="P54" i="16"/>
  <c r="AF63" i="17"/>
  <c r="D41" i="19"/>
  <c r="D37" i="17"/>
  <c r="D37" i="16"/>
  <c r="AB99" i="16"/>
  <c r="R42" i="16"/>
  <c r="AM89" i="16"/>
  <c r="L47" i="17"/>
  <c r="AI90" i="16"/>
  <c r="M87" i="16"/>
  <c r="AD95" i="16"/>
  <c r="AH87" i="16"/>
  <c r="AF97" i="16"/>
  <c r="P36" i="17"/>
  <c r="AT62" i="17"/>
  <c r="Q84" i="16"/>
  <c r="AG29" i="17"/>
  <c r="R27" i="17"/>
  <c r="AF7" i="16"/>
  <c r="AH68" i="17"/>
  <c r="AE89" i="17"/>
  <c r="AD72" i="16"/>
  <c r="AJ60" i="17"/>
  <c r="AD40" i="16"/>
  <c r="AF5" i="16"/>
  <c r="AO15" i="17"/>
  <c r="K73" i="17"/>
  <c r="K36" i="5"/>
  <c r="K38" i="5"/>
  <c r="K37" i="5"/>
  <c r="K35" i="5"/>
  <c r="K39" i="5"/>
  <c r="F14" i="17"/>
  <c r="AF71" i="16"/>
  <c r="X45" i="17"/>
  <c r="AN102" i="16"/>
  <c r="I78" i="16"/>
  <c r="F30" i="17"/>
  <c r="W74" i="17"/>
  <c r="AR61" i="16"/>
  <c r="R74" i="17"/>
  <c r="F59" i="17"/>
  <c r="AK61" i="17"/>
  <c r="AT81" i="16"/>
  <c r="AO10" i="16"/>
  <c r="G99" i="16"/>
  <c r="AG49" i="16"/>
  <c r="AS34" i="17"/>
  <c r="L92" i="16"/>
  <c r="AD32" i="17"/>
  <c r="D88" i="16"/>
  <c r="D88" i="17"/>
  <c r="D92" i="19"/>
  <c r="J43" i="12"/>
  <c r="V3" i="16"/>
  <c r="AP12" i="16"/>
  <c r="B49" i="19"/>
  <c r="B45" i="16"/>
  <c r="B45" i="17"/>
  <c r="AQ24" i="17"/>
  <c r="H21" i="16"/>
  <c r="V65" i="16"/>
  <c r="Z24" i="16"/>
  <c r="AF28" i="16"/>
  <c r="AC53" i="16"/>
  <c r="Y57" i="16"/>
  <c r="AB18" i="17"/>
  <c r="AS65" i="17"/>
  <c r="AH24" i="17"/>
  <c r="G55" i="17"/>
  <c r="AL34" i="17"/>
  <c r="AJ100" i="16"/>
  <c r="K43" i="15"/>
  <c r="AR3" i="16"/>
  <c r="AI94" i="16"/>
  <c r="J37" i="17"/>
  <c r="K47" i="16"/>
  <c r="Y56" i="16"/>
  <c r="I57" i="16"/>
  <c r="AS37" i="17"/>
  <c r="AO92" i="17"/>
  <c r="AE49" i="17"/>
  <c r="T64" i="16"/>
  <c r="AB17" i="16"/>
  <c r="AQ101" i="16"/>
  <c r="Q27" i="17"/>
  <c r="AT52" i="16"/>
  <c r="P33" i="17"/>
  <c r="S52" i="17"/>
  <c r="AA36" i="16"/>
  <c r="Y78" i="17"/>
  <c r="AS56" i="17"/>
  <c r="U17" i="17"/>
  <c r="D81" i="17"/>
  <c r="D85" i="19"/>
  <c r="D81" i="16"/>
  <c r="AT55" i="16"/>
  <c r="AM70" i="17"/>
  <c r="P70" i="16"/>
  <c r="AI51" i="16"/>
  <c r="AB6" i="16"/>
  <c r="AT29" i="17"/>
  <c r="N92" i="17"/>
  <c r="M89" i="16"/>
  <c r="I17" i="16"/>
  <c r="P9" i="16"/>
  <c r="AF5" i="17"/>
  <c r="T41" i="17"/>
  <c r="AJ69" i="16"/>
  <c r="N41" i="16"/>
  <c r="T51" i="16"/>
  <c r="U34" i="17"/>
  <c r="AS53" i="16"/>
  <c r="Z49" i="17"/>
  <c r="Y13" i="16"/>
  <c r="R15" i="16"/>
  <c r="AH26" i="16"/>
  <c r="G82" i="17"/>
  <c r="AH100" i="16"/>
  <c r="AD36" i="16"/>
  <c r="AQ51" i="16"/>
  <c r="AR44" i="16"/>
  <c r="AO96" i="16"/>
  <c r="AR70" i="17"/>
  <c r="O6" i="16"/>
  <c r="Q56" i="16"/>
  <c r="AB57" i="17"/>
  <c r="H49" i="16"/>
  <c r="AA19" i="16"/>
  <c r="M3" i="17"/>
  <c r="H44" i="5"/>
  <c r="H48" i="5" s="1"/>
  <c r="AL62" i="16"/>
  <c r="O65" i="16"/>
  <c r="O71" i="17"/>
  <c r="AM51" i="16"/>
  <c r="T14" i="17"/>
  <c r="AB50" i="17"/>
  <c r="Z36" i="16"/>
  <c r="L48" i="17"/>
  <c r="AF62" i="16"/>
  <c r="Y51" i="17"/>
  <c r="AF29" i="16"/>
  <c r="AC57" i="16"/>
  <c r="AR97" i="17"/>
  <c r="AG72" i="17"/>
  <c r="AH15" i="16"/>
  <c r="AC64" i="16"/>
  <c r="AG37" i="17"/>
  <c r="AS59" i="16"/>
  <c r="AD53" i="17"/>
  <c r="F9" i="17"/>
  <c r="E7" i="17"/>
  <c r="K32" i="16"/>
  <c r="H16" i="17"/>
  <c r="AA17" i="16"/>
  <c r="H32" i="17"/>
  <c r="AT72" i="16"/>
  <c r="X36" i="16"/>
  <c r="AK66" i="17"/>
  <c r="U68" i="16"/>
  <c r="O38" i="16"/>
  <c r="W31" i="17"/>
  <c r="Z37" i="16"/>
  <c r="G28" i="17"/>
  <c r="AI87" i="16"/>
  <c r="C27" i="17"/>
  <c r="C27" i="16"/>
  <c r="C31" i="19"/>
  <c r="AG101" i="17"/>
  <c r="X12" i="17"/>
  <c r="AJ21" i="17"/>
  <c r="AJ6" i="17"/>
  <c r="Q31" i="16"/>
  <c r="P66" i="17"/>
  <c r="AO29" i="17"/>
  <c r="X99" i="17"/>
  <c r="AP63" i="16"/>
  <c r="M53" i="17"/>
  <c r="AF100" i="16"/>
  <c r="H101" i="16"/>
  <c r="R51" i="17"/>
  <c r="AC55" i="16"/>
  <c r="H96" i="17"/>
  <c r="L91" i="17"/>
  <c r="A14" i="17"/>
  <c r="A18" i="19"/>
  <c r="A14" i="16"/>
  <c r="AQ12" i="17"/>
  <c r="AD97" i="17"/>
  <c r="D46" i="16"/>
  <c r="D50" i="19"/>
  <c r="D46" i="17"/>
  <c r="X7" i="17"/>
  <c r="AH69" i="17"/>
  <c r="AN9" i="16"/>
  <c r="H88" i="17"/>
  <c r="AE79" i="17"/>
  <c r="T29" i="16"/>
  <c r="H89" i="16"/>
  <c r="V15" i="17"/>
  <c r="AA18" i="16"/>
  <c r="T80" i="17"/>
  <c r="AS52" i="17"/>
  <c r="J4" i="16"/>
  <c r="X25" i="17"/>
  <c r="AT65" i="17"/>
  <c r="R68" i="17"/>
  <c r="AL54" i="16"/>
  <c r="AK94" i="17"/>
  <c r="AC84" i="16"/>
  <c r="AJ94" i="16"/>
  <c r="P52" i="16"/>
  <c r="AM58" i="17"/>
  <c r="E86" i="17"/>
  <c r="V36" i="17"/>
  <c r="D86" i="17"/>
  <c r="D90" i="19"/>
  <c r="D86" i="16"/>
  <c r="G92" i="16"/>
  <c r="AP54" i="16"/>
  <c r="AB51" i="17"/>
  <c r="AI72" i="17"/>
  <c r="AO31" i="17"/>
  <c r="E75" i="16"/>
  <c r="B85" i="16"/>
  <c r="B89" i="19"/>
  <c r="B85" i="17"/>
  <c r="AM87" i="16"/>
  <c r="S80" i="16"/>
  <c r="AQ13" i="16"/>
  <c r="Y32" i="16"/>
  <c r="AL70" i="16"/>
  <c r="AN82" i="17"/>
  <c r="AI33" i="16"/>
  <c r="R38" i="16"/>
  <c r="I93" i="16"/>
  <c r="J52" i="17"/>
  <c r="H84" i="17"/>
  <c r="I56" i="17"/>
  <c r="P73" i="17"/>
  <c r="C45" i="19"/>
  <c r="C41" i="16"/>
  <c r="C41" i="17"/>
  <c r="AE9" i="17"/>
  <c r="AR83" i="16"/>
  <c r="AA65" i="17"/>
  <c r="AD24" i="17"/>
  <c r="W38" i="17"/>
  <c r="E79" i="16"/>
  <c r="J81" i="16"/>
  <c r="AR62" i="17"/>
  <c r="K68" i="17"/>
  <c r="E65" i="16"/>
  <c r="AT3" i="16"/>
  <c r="M43" i="15"/>
  <c r="AQ78" i="16"/>
  <c r="B27" i="19"/>
  <c r="B23" i="17"/>
  <c r="B23" i="16"/>
  <c r="D77" i="19"/>
  <c r="D73" i="16"/>
  <c r="D73" i="17"/>
  <c r="AG4" i="17"/>
  <c r="D52" i="17"/>
  <c r="D52" i="16"/>
  <c r="D56" i="19"/>
  <c r="AG58" i="16"/>
  <c r="P10" i="16"/>
  <c r="AH64" i="17"/>
  <c r="B15" i="16"/>
  <c r="B19" i="19"/>
  <c r="B15" i="17"/>
  <c r="AI65" i="16"/>
  <c r="H80" i="16"/>
  <c r="E102" i="17"/>
  <c r="AR80" i="17"/>
  <c r="AE92" i="16"/>
  <c r="AL82" i="16"/>
  <c r="AI47" i="17"/>
  <c r="W82" i="17"/>
  <c r="Y70" i="17"/>
  <c r="AI4" i="17"/>
  <c r="AF42" i="17"/>
  <c r="Q60" i="16"/>
  <c r="AO34" i="16"/>
  <c r="L64" i="16"/>
  <c r="AQ78" i="17"/>
  <c r="M43" i="5"/>
  <c r="R3" i="16"/>
  <c r="I94" i="16"/>
  <c r="AC37" i="17"/>
  <c r="X43" i="17"/>
  <c r="J27" i="17"/>
  <c r="AJ68" i="16"/>
  <c r="AP66" i="16"/>
  <c r="L9" i="17"/>
  <c r="R16" i="17"/>
  <c r="Z25" i="17"/>
  <c r="H77" i="16"/>
  <c r="AC67" i="16"/>
  <c r="W55" i="17"/>
  <c r="Y43" i="16"/>
  <c r="R62" i="16"/>
  <c r="K30" i="16"/>
  <c r="AH49" i="16"/>
  <c r="AC46" i="17"/>
  <c r="V30" i="17"/>
  <c r="AS68" i="17"/>
  <c r="AE16" i="16"/>
  <c r="Z3" i="16"/>
  <c r="G43" i="13"/>
  <c r="AS95" i="17"/>
  <c r="O6" i="17"/>
  <c r="Z15" i="17"/>
  <c r="AA82" i="16"/>
  <c r="Z69" i="16"/>
  <c r="AT20" i="16"/>
  <c r="Y5" i="17"/>
  <c r="AI41" i="16"/>
  <c r="AH71" i="17"/>
  <c r="G17" i="16"/>
  <c r="AF72" i="16"/>
  <c r="W59" i="17"/>
  <c r="AA70" i="16"/>
  <c r="N86" i="17"/>
  <c r="W77" i="17"/>
  <c r="O36" i="16"/>
  <c r="AS32" i="17"/>
  <c r="Y46" i="16"/>
  <c r="AF42" i="16"/>
  <c r="AS18" i="16"/>
  <c r="AS12" i="17"/>
  <c r="N22" i="17"/>
  <c r="AH62" i="17"/>
  <c r="R50" i="16"/>
  <c r="AG75" i="16"/>
  <c r="V50" i="16"/>
  <c r="N51" i="16"/>
  <c r="I92" i="17"/>
  <c r="O93" i="17"/>
  <c r="G16" i="16"/>
  <c r="AH54" i="17"/>
  <c r="T10" i="17"/>
  <c r="AD47" i="17"/>
  <c r="P76" i="16"/>
  <c r="G40" i="17"/>
  <c r="AT57" i="16"/>
  <c r="F20" i="17"/>
  <c r="K43" i="12"/>
  <c r="W3" i="16"/>
  <c r="AH84" i="16"/>
  <c r="O101" i="17"/>
  <c r="L29" i="17"/>
  <c r="L86" i="16"/>
  <c r="A93" i="19"/>
  <c r="A89" i="17"/>
  <c r="A89" i="16"/>
  <c r="AR84" i="16"/>
  <c r="H10" i="17"/>
  <c r="X43" i="16"/>
  <c r="I55" i="16"/>
  <c r="AI100" i="16"/>
  <c r="AA68" i="17"/>
  <c r="S31" i="16"/>
  <c r="N66" i="16"/>
  <c r="AM66" i="17"/>
  <c r="AE39" i="16"/>
  <c r="F16" i="17"/>
  <c r="I49" i="17"/>
  <c r="N9" i="16"/>
  <c r="U21" i="17"/>
  <c r="AK32" i="17"/>
  <c r="AT89" i="16"/>
  <c r="AB8" i="16"/>
  <c r="AK26" i="16"/>
  <c r="AE101" i="17"/>
  <c r="AB78" i="16"/>
  <c r="K63" i="16"/>
  <c r="F88" i="17"/>
  <c r="U58" i="17"/>
  <c r="AE89" i="16"/>
  <c r="K44" i="15"/>
  <c r="K48" i="15" s="1"/>
  <c r="AR3" i="17"/>
  <c r="V90" i="16"/>
  <c r="S95" i="16"/>
  <c r="I92" i="16"/>
  <c r="K36" i="16"/>
  <c r="E4" i="17"/>
  <c r="R7" i="16"/>
  <c r="AJ8" i="16"/>
  <c r="I59" i="16"/>
  <c r="AG67" i="17"/>
  <c r="AP7" i="16"/>
  <c r="L100" i="16"/>
  <c r="N35" i="17"/>
  <c r="AH99" i="16"/>
  <c r="J89" i="17"/>
  <c r="C67" i="19"/>
  <c r="C63" i="16"/>
  <c r="C63" i="17"/>
  <c r="Z62" i="17"/>
  <c r="AL72" i="16"/>
  <c r="AC71" i="17"/>
  <c r="J80" i="17"/>
  <c r="A54" i="16"/>
  <c r="A58" i="19"/>
  <c r="A54" i="17"/>
  <c r="AC70" i="17"/>
  <c r="F85" i="16"/>
  <c r="AI73" i="16"/>
  <c r="AT49" i="17"/>
  <c r="U18" i="17"/>
  <c r="AB26" i="17"/>
  <c r="K43" i="5"/>
  <c r="P3" i="16"/>
  <c r="AN87" i="16"/>
  <c r="AR70" i="16"/>
  <c r="H6" i="17"/>
  <c r="O53" i="16"/>
  <c r="N68" i="16"/>
  <c r="AL62" i="17"/>
  <c r="AC102" i="16"/>
  <c r="AJ61" i="16"/>
  <c r="K43" i="10"/>
  <c r="I3" i="16"/>
  <c r="AT46" i="16"/>
  <c r="F19" i="16"/>
  <c r="AJ49" i="16"/>
  <c r="N15" i="16"/>
  <c r="AS75" i="17"/>
  <c r="E62" i="17"/>
  <c r="AP56" i="17"/>
  <c r="G48" i="16"/>
  <c r="AN40" i="17"/>
  <c r="AB55" i="17"/>
  <c r="X61" i="17"/>
  <c r="S76" i="17"/>
  <c r="AB61" i="16"/>
  <c r="AE94" i="17"/>
  <c r="Q94" i="17"/>
  <c r="AR38" i="16"/>
  <c r="T68" i="17"/>
  <c r="A95" i="17"/>
  <c r="A95" i="16"/>
  <c r="A99" i="19"/>
  <c r="AA75" i="16"/>
  <c r="AO33" i="17"/>
  <c r="P41" i="16"/>
  <c r="Y73" i="17"/>
  <c r="D63" i="17"/>
  <c r="D67" i="19"/>
  <c r="D63" i="16"/>
  <c r="AC74" i="16"/>
  <c r="P39" i="17"/>
  <c r="AJ34" i="17"/>
  <c r="AB102" i="17"/>
  <c r="AL59" i="16"/>
  <c r="R97" i="16"/>
  <c r="AO89" i="16"/>
  <c r="I79" i="16"/>
  <c r="L82" i="17"/>
  <c r="AN13" i="17"/>
  <c r="J63" i="16"/>
  <c r="AJ58" i="17"/>
  <c r="X62" i="17"/>
  <c r="F3" i="17"/>
  <c r="H44" i="10"/>
  <c r="H48" i="10" s="1"/>
  <c r="AQ80" i="16"/>
  <c r="P53" i="16"/>
  <c r="AK97" i="17"/>
  <c r="AJ21" i="16"/>
  <c r="A15" i="17"/>
  <c r="A19" i="19"/>
  <c r="A15" i="16"/>
  <c r="T23" i="16"/>
  <c r="T78" i="16"/>
  <c r="W35" i="17"/>
  <c r="K24" i="16"/>
  <c r="N50" i="17"/>
  <c r="R27" i="16"/>
  <c r="AO49" i="16"/>
  <c r="X38" i="16"/>
  <c r="X28" i="16"/>
  <c r="N89" i="16"/>
  <c r="J30" i="16"/>
  <c r="AS92" i="17"/>
  <c r="Z83" i="16"/>
  <c r="J42" i="16"/>
  <c r="AB26" i="16"/>
  <c r="O54" i="17"/>
  <c r="V26" i="17"/>
  <c r="AF10" i="16"/>
  <c r="AK68" i="17"/>
  <c r="AA31" i="16"/>
  <c r="M13" i="16"/>
  <c r="AL12" i="16"/>
  <c r="AC65" i="16"/>
  <c r="AN18" i="16"/>
  <c r="I37" i="16"/>
  <c r="W42" i="16"/>
  <c r="AI56" i="17"/>
  <c r="U15" i="17"/>
  <c r="H16" i="16"/>
  <c r="AS97" i="16"/>
  <c r="AJ6" i="16"/>
  <c r="AS68" i="16"/>
  <c r="AP16" i="16"/>
  <c r="Y65" i="17"/>
  <c r="W18" i="16"/>
  <c r="J43" i="17"/>
  <c r="Y86" i="16"/>
  <c r="AR32" i="16"/>
  <c r="AT34" i="17"/>
  <c r="AB70" i="17"/>
  <c r="AB62" i="16"/>
  <c r="G84" i="16"/>
  <c r="AT66" i="16"/>
  <c r="AN67" i="17"/>
  <c r="AA39" i="16"/>
  <c r="AD4" i="16"/>
  <c r="AS5" i="17"/>
  <c r="R83" i="16"/>
  <c r="P50" i="16"/>
  <c r="Q93" i="17"/>
  <c r="AC64" i="17"/>
  <c r="U6" i="16"/>
  <c r="AK14" i="16"/>
  <c r="AM93" i="16"/>
  <c r="AQ48" i="17"/>
  <c r="F30" i="16"/>
  <c r="L13" i="17"/>
  <c r="AS11" i="16"/>
  <c r="AB65" i="17"/>
  <c r="L49" i="16"/>
  <c r="AC11" i="17"/>
  <c r="AJ37" i="16"/>
  <c r="S38" i="17"/>
  <c r="I6" i="16"/>
  <c r="O4" i="16"/>
  <c r="U87" i="16"/>
  <c r="A24" i="17"/>
  <c r="A28" i="19"/>
  <c r="A24" i="16"/>
  <c r="J19" i="17"/>
  <c r="H73" i="17"/>
  <c r="W52" i="16"/>
  <c r="E11" i="17"/>
  <c r="N64" i="17"/>
  <c r="K67" i="17"/>
  <c r="A19" i="16"/>
  <c r="A19" i="17"/>
  <c r="A23" i="19"/>
  <c r="R59" i="16"/>
  <c r="AP80" i="16"/>
  <c r="AC55" i="17"/>
  <c r="W26" i="16"/>
  <c r="AB5" i="16"/>
  <c r="X72" i="17"/>
  <c r="R37" i="16"/>
  <c r="S33" i="16"/>
  <c r="AJ12" i="17"/>
  <c r="G63" i="17"/>
  <c r="G51" i="17"/>
  <c r="E81" i="17"/>
  <c r="U44" i="17"/>
  <c r="AH42" i="17"/>
  <c r="Q91" i="16"/>
  <c r="AN92" i="17"/>
  <c r="AL90" i="16"/>
  <c r="Z41" i="17"/>
  <c r="AC100" i="16"/>
  <c r="AD73" i="17"/>
  <c r="AR45" i="16"/>
  <c r="Y79" i="17"/>
  <c r="L57" i="17"/>
  <c r="X13" i="17"/>
  <c r="R86" i="16"/>
  <c r="AL10" i="17"/>
  <c r="Y37" i="16"/>
  <c r="AF80" i="16"/>
  <c r="AA47" i="17"/>
  <c r="AH95" i="17"/>
  <c r="AC42" i="17"/>
  <c r="J61" i="16"/>
  <c r="M37" i="16"/>
  <c r="O14" i="17"/>
  <c r="C73" i="19"/>
  <c r="C69" i="16"/>
  <c r="C69" i="17"/>
  <c r="W88" i="17"/>
  <c r="AR92" i="17"/>
  <c r="B9" i="16"/>
  <c r="B13" i="19"/>
  <c r="B9" i="17"/>
  <c r="AL11" i="17"/>
  <c r="I61" i="16"/>
  <c r="E29" i="17"/>
  <c r="C28" i="16"/>
  <c r="C32" i="19"/>
  <c r="C28" i="17"/>
  <c r="G33" i="17"/>
  <c r="AE20" i="17"/>
  <c r="AK28" i="16"/>
  <c r="AG97" i="16"/>
  <c r="R51" i="16"/>
  <c r="T89" i="17"/>
  <c r="V6" i="17"/>
  <c r="J57" i="17"/>
  <c r="AT23" i="17"/>
  <c r="AO94" i="17"/>
  <c r="E14" i="17"/>
  <c r="AN49" i="17"/>
  <c r="M17" i="17"/>
  <c r="AR59" i="16"/>
  <c r="N96" i="16"/>
  <c r="AE95" i="16"/>
  <c r="AO101" i="17"/>
  <c r="AE30" i="16"/>
  <c r="O27" i="17"/>
  <c r="AB45" i="16"/>
  <c r="AL64" i="17"/>
  <c r="AJ18" i="16"/>
  <c r="AL37" i="17"/>
  <c r="S24" i="16"/>
  <c r="B36" i="19"/>
  <c r="B32" i="16"/>
  <c r="B32" i="17"/>
  <c r="AS9" i="16"/>
  <c r="I44" i="17"/>
  <c r="AC43" i="17"/>
  <c r="M33" i="16"/>
  <c r="AT77" i="16"/>
  <c r="M93" i="16"/>
  <c r="H70" i="17"/>
  <c r="S84" i="17"/>
  <c r="W50" i="17"/>
  <c r="H46" i="16"/>
  <c r="G36" i="16"/>
  <c r="L61" i="16"/>
  <c r="AO102" i="17"/>
  <c r="AK49" i="17"/>
  <c r="O62" i="17"/>
  <c r="AD62" i="16"/>
  <c r="L40" i="17"/>
  <c r="AP98" i="17"/>
  <c r="R71" i="17"/>
  <c r="M75" i="16"/>
  <c r="AO102" i="16"/>
  <c r="L100" i="17"/>
  <c r="K66" i="17"/>
  <c r="W67" i="16"/>
  <c r="L6" i="17"/>
  <c r="U14" i="16"/>
  <c r="K27" i="16"/>
  <c r="AJ83" i="17"/>
  <c r="AO101" i="16"/>
  <c r="K20" i="16"/>
  <c r="AA38" i="16"/>
  <c r="AC91" i="17"/>
  <c r="AD78" i="16"/>
  <c r="Q10" i="16"/>
  <c r="AS42" i="16"/>
  <c r="AL40" i="17"/>
  <c r="H20" i="17"/>
  <c r="AJ51" i="16"/>
  <c r="AL66" i="17"/>
  <c r="U55" i="17"/>
  <c r="J24" i="16"/>
  <c r="Z59" i="17"/>
  <c r="AR27" i="17"/>
  <c r="M38" i="13"/>
  <c r="M35" i="13"/>
  <c r="M36" i="13"/>
  <c r="M39" i="13"/>
  <c r="M37" i="13"/>
  <c r="Y54" i="16"/>
  <c r="AD77" i="17"/>
  <c r="W89" i="16"/>
  <c r="AE60" i="16"/>
  <c r="Q102" i="16"/>
  <c r="AE14" i="16"/>
  <c r="L73" i="16"/>
  <c r="O43" i="17"/>
  <c r="AB101" i="17"/>
  <c r="AE28" i="17"/>
  <c r="AF47" i="16"/>
  <c r="K61" i="16"/>
  <c r="E99" i="16"/>
  <c r="E55" i="16"/>
  <c r="M13" i="17"/>
  <c r="AR10" i="16"/>
  <c r="AF90" i="17"/>
  <c r="AD101" i="17"/>
  <c r="AN77" i="16"/>
  <c r="AK32" i="16"/>
  <c r="I60" i="16"/>
  <c r="N29" i="17"/>
  <c r="AM31" i="16"/>
  <c r="K98" i="16"/>
  <c r="R85" i="17"/>
  <c r="E15" i="17"/>
  <c r="AB63" i="16"/>
  <c r="P86" i="16"/>
  <c r="AE12" i="16"/>
  <c r="AC31" i="17"/>
  <c r="AH38" i="16"/>
  <c r="S55" i="16"/>
  <c r="AM74" i="16"/>
  <c r="AM100" i="16"/>
  <c r="Z73" i="16"/>
  <c r="I51" i="17"/>
  <c r="T25" i="16"/>
  <c r="Z51" i="16"/>
  <c r="AH92" i="17"/>
  <c r="A29" i="16"/>
  <c r="A33" i="19"/>
  <c r="A29" i="17"/>
  <c r="AI40" i="16"/>
  <c r="AA40" i="16"/>
  <c r="AR28" i="17"/>
  <c r="AF7" i="17"/>
  <c r="W48" i="17"/>
  <c r="AF20" i="16"/>
  <c r="Y80" i="16"/>
  <c r="M48" i="16"/>
  <c r="AH82" i="16"/>
  <c r="AO21" i="16"/>
  <c r="M84" i="16"/>
  <c r="AK6" i="17"/>
  <c r="AF94" i="16"/>
  <c r="AE23" i="17"/>
  <c r="AN97" i="16"/>
  <c r="L35" i="16"/>
  <c r="M42" i="16"/>
  <c r="C8" i="19"/>
  <c r="C4" i="16"/>
  <c r="C4" i="17"/>
  <c r="AN34" i="16"/>
  <c r="Z62" i="16"/>
  <c r="G95" i="16"/>
  <c r="AI22" i="17"/>
  <c r="AQ83" i="17"/>
  <c r="AH57" i="16"/>
  <c r="AC101" i="16"/>
  <c r="AI23" i="16"/>
  <c r="M43" i="13"/>
  <c r="AF3" i="16"/>
  <c r="AM41" i="17"/>
  <c r="AL8" i="17"/>
  <c r="E78" i="16"/>
  <c r="AH39" i="17"/>
  <c r="W102" i="16"/>
  <c r="AH70" i="17"/>
  <c r="AD36" i="17"/>
  <c r="S26" i="16"/>
  <c r="AA6" i="16"/>
  <c r="U52" i="17"/>
  <c r="AC34" i="16"/>
  <c r="G99" i="17"/>
  <c r="AD81" i="16"/>
  <c r="E60" i="17"/>
  <c r="AS93" i="17"/>
  <c r="AL84" i="17"/>
  <c r="U16" i="16"/>
  <c r="U12" i="16"/>
  <c r="O91" i="16"/>
  <c r="AK78" i="16"/>
  <c r="AG94" i="17"/>
  <c r="AT60" i="17"/>
  <c r="AF51" i="17"/>
  <c r="S74" i="16"/>
  <c r="E13" i="17"/>
  <c r="S32" i="16"/>
  <c r="I96" i="16"/>
  <c r="AQ74" i="17"/>
  <c r="AK49" i="16"/>
  <c r="AR75" i="16"/>
  <c r="AN96" i="17"/>
  <c r="AG13" i="17"/>
  <c r="AJ30" i="16"/>
  <c r="Y91" i="16"/>
  <c r="J46" i="17"/>
  <c r="M32" i="16"/>
  <c r="AH22" i="16"/>
  <c r="AC41" i="17"/>
  <c r="K75" i="16"/>
  <c r="L30" i="17"/>
  <c r="AD90" i="17"/>
  <c r="Y100" i="17"/>
  <c r="AK102" i="16"/>
  <c r="M81" i="17"/>
  <c r="Y8" i="17"/>
  <c r="AR101" i="17"/>
  <c r="AR92" i="16"/>
  <c r="AL39" i="17"/>
  <c r="AI82" i="17"/>
  <c r="W96" i="16"/>
  <c r="AJ42" i="16"/>
  <c r="AH14" i="16"/>
  <c r="AN25" i="17"/>
  <c r="AC60" i="16"/>
  <c r="S75" i="16"/>
  <c r="T60" i="17"/>
  <c r="AN100" i="17"/>
  <c r="K37" i="17"/>
  <c r="AM44" i="16"/>
  <c r="AP64" i="16"/>
  <c r="X58" i="16"/>
  <c r="J70" i="16"/>
  <c r="E48" i="16"/>
  <c r="E99" i="17"/>
  <c r="AP28" i="17"/>
  <c r="AS86" i="17"/>
  <c r="N96" i="17"/>
  <c r="AR36" i="16"/>
  <c r="AA21" i="16"/>
  <c r="AP84" i="17"/>
  <c r="AI31" i="17"/>
  <c r="AI24" i="16"/>
  <c r="AM84" i="16"/>
  <c r="K6" i="16"/>
  <c r="M28" i="17"/>
  <c r="M90" i="16"/>
  <c r="AP77" i="16"/>
  <c r="AA42" i="17"/>
  <c r="AM21" i="17"/>
  <c r="Y32" i="17"/>
  <c r="AT82" i="16"/>
  <c r="F87" i="17"/>
  <c r="X59" i="17"/>
  <c r="Z83" i="17"/>
  <c r="AH28" i="17"/>
  <c r="AK46" i="16"/>
  <c r="J102" i="17"/>
  <c r="AP67" i="17"/>
  <c r="AP33" i="17"/>
  <c r="AG101" i="16"/>
  <c r="AO63" i="17"/>
  <c r="AT16" i="16"/>
  <c r="G45" i="16"/>
  <c r="D78" i="16"/>
  <c r="D78" i="17"/>
  <c r="D82" i="19"/>
  <c r="T67" i="16"/>
  <c r="J8" i="16"/>
  <c r="AI101" i="16"/>
  <c r="AE60" i="17"/>
  <c r="O88" i="16"/>
  <c r="AE28" i="16"/>
  <c r="AA99" i="16"/>
  <c r="C36" i="17"/>
  <c r="C36" i="16"/>
  <c r="C40" i="19"/>
  <c r="V100" i="16"/>
  <c r="O79" i="16"/>
  <c r="AE54" i="16"/>
  <c r="AB83" i="17"/>
  <c r="AI77" i="17"/>
  <c r="AA75" i="17"/>
  <c r="I77" i="16"/>
  <c r="AR91" i="17"/>
  <c r="P8" i="16"/>
  <c r="AT8" i="17"/>
  <c r="AO68" i="16"/>
  <c r="R65" i="16"/>
  <c r="G64" i="17"/>
  <c r="L17" i="17"/>
  <c r="T83" i="16"/>
  <c r="U65" i="16"/>
  <c r="I29" i="16"/>
  <c r="AC37" i="16"/>
  <c r="AL80" i="16"/>
  <c r="O16" i="17"/>
  <c r="N97" i="16"/>
  <c r="AO42" i="17"/>
  <c r="AR62" i="16"/>
  <c r="Z45" i="17"/>
  <c r="S54" i="17"/>
  <c r="AR23" i="16"/>
  <c r="N6" i="17"/>
  <c r="Z67" i="17"/>
  <c r="Q54" i="16"/>
  <c r="O37" i="16"/>
  <c r="I28" i="17"/>
  <c r="W25" i="16"/>
  <c r="AI17" i="17"/>
  <c r="O88" i="17"/>
  <c r="AL6" i="17"/>
  <c r="N36" i="17"/>
  <c r="U38" i="17"/>
  <c r="AG60" i="17"/>
  <c r="S5" i="16"/>
  <c r="AM36" i="17"/>
  <c r="N98" i="16"/>
  <c r="U60" i="16"/>
  <c r="M31" i="16"/>
  <c r="AO71" i="17"/>
  <c r="AL71" i="17"/>
  <c r="AI92" i="16"/>
  <c r="AF21" i="17"/>
  <c r="H45" i="16"/>
  <c r="AF70" i="16"/>
  <c r="AF52" i="17"/>
  <c r="A35" i="16"/>
  <c r="A39" i="19"/>
  <c r="A35" i="17"/>
  <c r="X28" i="17"/>
  <c r="L88" i="16"/>
  <c r="U27" i="17"/>
  <c r="P61" i="17"/>
  <c r="J21" i="16"/>
  <c r="AC17" i="16"/>
  <c r="S14" i="16"/>
  <c r="AA81" i="17"/>
  <c r="Q22" i="17"/>
  <c r="V49" i="16"/>
  <c r="M69" i="16"/>
  <c r="AH5" i="17"/>
  <c r="AI53" i="16"/>
  <c r="AK44" i="17"/>
  <c r="N39" i="16"/>
  <c r="AE41" i="17"/>
  <c r="AJ15" i="16"/>
  <c r="P24" i="17"/>
  <c r="H59" i="16"/>
  <c r="AA44" i="17"/>
  <c r="AB15" i="17"/>
  <c r="AN102" i="17"/>
  <c r="AD69" i="16"/>
  <c r="J33" i="16"/>
  <c r="H23" i="16"/>
  <c r="AA79" i="16"/>
  <c r="Y4" i="17"/>
  <c r="K6" i="17"/>
  <c r="AS4" i="17"/>
  <c r="AN5" i="17"/>
  <c r="N34" i="16"/>
  <c r="A33" i="16"/>
  <c r="A37" i="19"/>
  <c r="A33" i="17"/>
  <c r="AK58" i="17"/>
  <c r="V57" i="16"/>
  <c r="X68" i="16"/>
  <c r="J62" i="17"/>
  <c r="M92" i="17"/>
  <c r="AG100" i="17"/>
  <c r="L55" i="16"/>
  <c r="AF46" i="17"/>
  <c r="Z5" i="16"/>
  <c r="Q67" i="16"/>
  <c r="M45" i="16"/>
  <c r="M44" i="14"/>
  <c r="M48" i="14" s="1"/>
  <c r="AM3" i="17"/>
  <c r="AK15" i="16"/>
  <c r="J69" i="16"/>
  <c r="AJ29" i="16"/>
  <c r="AT40" i="16"/>
  <c r="AJ9" i="16"/>
  <c r="AI9" i="17"/>
  <c r="AE74" i="16"/>
  <c r="J67" i="17"/>
  <c r="W81" i="16"/>
  <c r="AT38" i="17"/>
  <c r="F54" i="16"/>
  <c r="AF78" i="17"/>
  <c r="G96" i="16"/>
  <c r="A50" i="17"/>
  <c r="A54" i="19"/>
  <c r="A50" i="16"/>
  <c r="M19" i="17"/>
  <c r="F8" i="17"/>
  <c r="F4" i="17"/>
  <c r="AS10" i="17"/>
  <c r="AQ81" i="16"/>
  <c r="AM46" i="16"/>
  <c r="J69" i="17"/>
  <c r="AT97" i="16"/>
  <c r="AO58" i="17"/>
  <c r="S11" i="16"/>
  <c r="K37" i="10"/>
  <c r="K39" i="10"/>
  <c r="K36" i="10"/>
  <c r="K35" i="10"/>
  <c r="K38" i="10"/>
  <c r="AQ33" i="17"/>
  <c r="D41" i="16"/>
  <c r="D45" i="19"/>
  <c r="D41" i="17"/>
  <c r="AN59" i="17"/>
  <c r="H84" i="16"/>
  <c r="AL83" i="17"/>
  <c r="AK80" i="17"/>
  <c r="H13" i="16"/>
  <c r="J9" i="17"/>
  <c r="G10" i="17"/>
  <c r="AF68" i="17"/>
  <c r="AJ25" i="16"/>
  <c r="AH66" i="17"/>
  <c r="AE68" i="17"/>
  <c r="AQ22" i="16"/>
  <c r="C27" i="19"/>
  <c r="C23" i="17"/>
  <c r="C23" i="16"/>
  <c r="AP95" i="17"/>
  <c r="AQ97" i="17"/>
  <c r="Y34" i="16"/>
  <c r="I72" i="16"/>
  <c r="AN3" i="16"/>
  <c r="G43" i="15"/>
  <c r="N46" i="17"/>
  <c r="T66" i="17"/>
  <c r="F10" i="17"/>
  <c r="D99" i="17"/>
  <c r="D99" i="16"/>
  <c r="D103" i="19"/>
  <c r="AH51" i="17"/>
  <c r="AG47" i="16"/>
  <c r="AF25" i="17"/>
  <c r="D14" i="17"/>
  <c r="D14" i="16"/>
  <c r="D18" i="19"/>
  <c r="Z26" i="17"/>
  <c r="I64" i="17"/>
  <c r="Y38" i="17"/>
  <c r="V79" i="17"/>
  <c r="G24" i="16"/>
  <c r="AM14" i="17"/>
  <c r="S93" i="16"/>
  <c r="H94" i="17"/>
  <c r="AR40" i="17"/>
  <c r="Q69" i="16"/>
  <c r="S32" i="17"/>
  <c r="AD50" i="16"/>
  <c r="AM59" i="17"/>
  <c r="AS82" i="17"/>
  <c r="W60" i="17"/>
  <c r="W88" i="16"/>
  <c r="AA58" i="17"/>
  <c r="AA73" i="17"/>
  <c r="O29" i="16"/>
  <c r="AA22" i="16"/>
  <c r="P77" i="17"/>
  <c r="W49" i="16"/>
  <c r="AE17" i="16"/>
  <c r="AR65" i="16"/>
  <c r="AC89" i="17"/>
  <c r="AP53" i="17"/>
  <c r="AS74" i="17"/>
  <c r="AO22" i="16"/>
  <c r="L42" i="16"/>
  <c r="Z96" i="17"/>
  <c r="J17" i="16"/>
  <c r="G60" i="17"/>
  <c r="AE64" i="17"/>
  <c r="AN76" i="16"/>
  <c r="S23" i="16"/>
  <c r="AD9" i="16"/>
  <c r="AI72" i="16"/>
  <c r="AO36" i="16"/>
  <c r="AT44" i="17"/>
  <c r="AD18" i="17"/>
  <c r="F47" i="17"/>
  <c r="Y55" i="17"/>
  <c r="E82" i="17"/>
  <c r="AG13" i="16"/>
  <c r="O84" i="17"/>
  <c r="M38" i="10"/>
  <c r="M37" i="10"/>
  <c r="M39" i="10"/>
  <c r="M35" i="10"/>
  <c r="M36" i="10"/>
  <c r="AP37" i="17"/>
  <c r="AI12" i="17"/>
  <c r="Z4" i="17"/>
  <c r="W96" i="17"/>
  <c r="AA26" i="17"/>
  <c r="AN56" i="17"/>
  <c r="A76" i="19"/>
  <c r="A72" i="16"/>
  <c r="A72" i="17"/>
  <c r="Y80" i="17"/>
  <c r="L95" i="17"/>
  <c r="C29" i="17"/>
  <c r="C33" i="19"/>
  <c r="C29" i="16"/>
  <c r="AI70" i="16"/>
  <c r="I49" i="16"/>
  <c r="W84" i="17"/>
  <c r="I98" i="16"/>
  <c r="AN17" i="16"/>
  <c r="AQ91" i="16"/>
  <c r="D75" i="19"/>
  <c r="D71" i="17"/>
  <c r="D71" i="16"/>
  <c r="Z10" i="16"/>
  <c r="R38" i="17"/>
  <c r="V86" i="17"/>
  <c r="I47" i="16"/>
  <c r="B40" i="17"/>
  <c r="B40" i="16"/>
  <c r="B44" i="19"/>
  <c r="G15" i="16"/>
  <c r="AL76" i="17"/>
  <c r="AN16" i="16"/>
  <c r="AA87" i="17"/>
  <c r="AF6" i="17"/>
  <c r="AM3" i="16"/>
  <c r="M43" i="14"/>
  <c r="AM90" i="16"/>
  <c r="AH10" i="17"/>
  <c r="Z79" i="16"/>
  <c r="T87" i="17"/>
  <c r="J11" i="16"/>
  <c r="F77" i="17"/>
  <c r="AL92" i="17"/>
  <c r="S10" i="16"/>
  <c r="AH23" i="16"/>
  <c r="AF19" i="16"/>
  <c r="AA67" i="16"/>
  <c r="AG68" i="17"/>
  <c r="AK36" i="16"/>
  <c r="R32" i="16"/>
  <c r="P57" i="17"/>
  <c r="U32" i="17"/>
  <c r="AS93" i="16"/>
  <c r="D22" i="19"/>
  <c r="D18" i="16"/>
  <c r="D18" i="17"/>
  <c r="G3" i="16"/>
  <c r="I43" i="10"/>
  <c r="K97" i="16"/>
  <c r="AM75" i="17"/>
  <c r="AR75" i="17"/>
  <c r="L67" i="17"/>
  <c r="AE99" i="16"/>
  <c r="AM4" i="16"/>
  <c r="L57" i="16"/>
  <c r="AF91" i="17"/>
  <c r="AH56" i="17"/>
  <c r="O78" i="16"/>
  <c r="AM48" i="16"/>
  <c r="AS51" i="17"/>
  <c r="J74" i="17"/>
  <c r="P65" i="17"/>
  <c r="X99" i="16"/>
  <c r="AH84" i="17"/>
  <c r="I38" i="16"/>
  <c r="G55" i="16"/>
  <c r="L8" i="16"/>
  <c r="AB35" i="17"/>
  <c r="AM64" i="17"/>
  <c r="F19" i="17"/>
  <c r="S12" i="16"/>
  <c r="AT30" i="17"/>
  <c r="AM28" i="16"/>
  <c r="AA90" i="16"/>
  <c r="AA61" i="17"/>
  <c r="Y73" i="16"/>
  <c r="O72" i="16"/>
  <c r="L51" i="17"/>
  <c r="T29" i="17"/>
  <c r="P28" i="17"/>
  <c r="P86" i="17"/>
  <c r="W12" i="17"/>
  <c r="V101" i="17"/>
  <c r="P83" i="16"/>
  <c r="G34" i="17"/>
  <c r="AO12" i="17"/>
  <c r="G46" i="17"/>
  <c r="G61" i="16"/>
  <c r="E91" i="17"/>
  <c r="AR93" i="16"/>
  <c r="S67" i="17"/>
  <c r="AI79" i="16"/>
  <c r="V62" i="17"/>
  <c r="X48" i="17"/>
  <c r="AT25" i="16"/>
  <c r="S60" i="17"/>
  <c r="Q6" i="16"/>
  <c r="AE24" i="17"/>
  <c r="O32" i="16"/>
  <c r="E100" i="16"/>
  <c r="AO83" i="17"/>
  <c r="U57" i="17"/>
  <c r="AR16" i="17"/>
  <c r="AF91" i="16"/>
  <c r="AP51" i="16"/>
  <c r="AE62" i="16"/>
  <c r="W43" i="16"/>
  <c r="AN90" i="16"/>
  <c r="R58" i="16"/>
  <c r="AJ48" i="17"/>
  <c r="AI26" i="17"/>
  <c r="K57" i="16"/>
  <c r="AJ92" i="17"/>
  <c r="D93" i="19"/>
  <c r="D89" i="17"/>
  <c r="D89" i="16"/>
  <c r="AD8" i="16"/>
  <c r="F47" i="16"/>
  <c r="Y16" i="16"/>
  <c r="T32" i="16"/>
  <c r="AE100" i="16"/>
  <c r="AG41" i="16"/>
  <c r="AP23" i="17"/>
  <c r="AK25" i="17"/>
  <c r="D102" i="17"/>
  <c r="D102" i="16"/>
  <c r="D106" i="19"/>
  <c r="AM61" i="17"/>
  <c r="T64" i="17"/>
  <c r="O85" i="16"/>
  <c r="AF39" i="17"/>
  <c r="AF35" i="17"/>
  <c r="S12" i="17"/>
  <c r="AC24" i="17"/>
  <c r="AB9" i="16"/>
  <c r="I95" i="17"/>
  <c r="K86" i="16"/>
  <c r="I61" i="17"/>
  <c r="R4" i="17"/>
  <c r="AF49" i="17"/>
  <c r="AN28" i="17"/>
  <c r="AO52" i="16"/>
  <c r="Z57" i="17"/>
  <c r="X102" i="17"/>
  <c r="I42" i="16"/>
  <c r="X98" i="17"/>
  <c r="Z50" i="17"/>
  <c r="AI88" i="16"/>
  <c r="W42" i="17"/>
  <c r="R89" i="17"/>
  <c r="I60" i="17"/>
  <c r="T74" i="17"/>
  <c r="AJ52" i="16"/>
  <c r="T7" i="16"/>
  <c r="H61" i="17"/>
  <c r="M28" i="16"/>
  <c r="S53" i="17"/>
  <c r="AL58" i="16"/>
  <c r="S60" i="16"/>
  <c r="P42" i="17"/>
  <c r="AD70" i="17"/>
  <c r="AI74" i="16"/>
  <c r="K7" i="16"/>
  <c r="AP26" i="16"/>
  <c r="L87" i="17"/>
  <c r="AN12" i="16"/>
  <c r="AD82" i="16"/>
  <c r="AA81" i="16"/>
  <c r="X63" i="17"/>
  <c r="H93" i="16"/>
  <c r="C22" i="16"/>
  <c r="C22" i="17"/>
  <c r="C26" i="19"/>
  <c r="Q25" i="16"/>
  <c r="AA57" i="16"/>
  <c r="AJ102" i="17"/>
  <c r="O47" i="17"/>
  <c r="Z44" i="17"/>
  <c r="L61" i="17"/>
  <c r="D59" i="19"/>
  <c r="D55" i="17"/>
  <c r="D55" i="16"/>
  <c r="H52" i="16"/>
  <c r="AJ33" i="17"/>
  <c r="AB5" i="17"/>
  <c r="AA24" i="17"/>
  <c r="AH100" i="17"/>
  <c r="AH7" i="17"/>
  <c r="W94" i="16"/>
  <c r="AB46" i="17"/>
  <c r="AI19" i="16"/>
  <c r="AM80" i="16"/>
  <c r="AI20" i="17"/>
  <c r="AM39" i="17"/>
  <c r="AK7" i="17"/>
  <c r="F69" i="17"/>
  <c r="N16" i="17"/>
  <c r="K34" i="17"/>
  <c r="L30" i="16"/>
  <c r="AO27" i="17"/>
  <c r="AO98" i="16"/>
  <c r="AT89" i="17"/>
  <c r="N90" i="16"/>
  <c r="AH88" i="16"/>
  <c r="L22" i="17"/>
  <c r="AH77" i="17"/>
  <c r="AC47" i="16"/>
  <c r="S28" i="17"/>
  <c r="AF13" i="17"/>
  <c r="U45" i="17"/>
  <c r="F102" i="16"/>
  <c r="S62" i="17"/>
  <c r="P27" i="17"/>
  <c r="H65" i="17"/>
  <c r="H98" i="17"/>
  <c r="U100" i="16"/>
  <c r="D74" i="16"/>
  <c r="D78" i="19"/>
  <c r="D74" i="17"/>
  <c r="AD81" i="17"/>
  <c r="X22" i="16"/>
  <c r="AA89" i="17"/>
  <c r="Y5" i="16"/>
  <c r="AE76" i="16"/>
  <c r="A66" i="16"/>
  <c r="A70" i="19"/>
  <c r="A66" i="17"/>
  <c r="AC97" i="16"/>
  <c r="AG36" i="17"/>
  <c r="Y49" i="16"/>
  <c r="Y42" i="17"/>
  <c r="AK54" i="16"/>
  <c r="G54" i="17"/>
  <c r="A90" i="16"/>
  <c r="A94" i="19"/>
  <c r="A90" i="17"/>
  <c r="AA20" i="17"/>
  <c r="AK75" i="16"/>
  <c r="C38" i="17"/>
  <c r="C38" i="16"/>
  <c r="C42" i="19"/>
  <c r="G76" i="16"/>
  <c r="C41" i="19"/>
  <c r="C37" i="16"/>
  <c r="C37" i="17"/>
  <c r="AP13" i="17"/>
  <c r="AB81" i="16"/>
  <c r="AA25" i="17"/>
  <c r="AH9" i="16"/>
  <c r="AL60" i="16"/>
  <c r="AH46" i="17"/>
  <c r="V14" i="17"/>
  <c r="W16" i="17"/>
  <c r="AC72" i="16"/>
  <c r="O11" i="16"/>
  <c r="O13" i="16"/>
  <c r="AO25" i="17"/>
  <c r="AJ29" i="17"/>
  <c r="L40" i="16"/>
  <c r="T45" i="16"/>
  <c r="AT62" i="16"/>
  <c r="W97" i="17"/>
  <c r="AL50" i="17"/>
  <c r="AL33" i="16"/>
  <c r="AG50" i="16"/>
  <c r="AF15" i="16"/>
  <c r="M38" i="12"/>
  <c r="M36" i="12"/>
  <c r="M39" i="12"/>
  <c r="M37" i="12"/>
  <c r="M35" i="12"/>
  <c r="F57" i="16"/>
  <c r="AQ43" i="16"/>
  <c r="L39" i="16"/>
  <c r="F49" i="17"/>
  <c r="AS76" i="17"/>
  <c r="Z88" i="16"/>
  <c r="AE59" i="16"/>
  <c r="AS63" i="17"/>
  <c r="AJ20" i="17"/>
  <c r="R6" i="17"/>
  <c r="Y96" i="17"/>
  <c r="D35" i="16"/>
  <c r="D39" i="19"/>
  <c r="D35" i="17"/>
  <c r="B68" i="19"/>
  <c r="B64" i="17"/>
  <c r="B64" i="16"/>
  <c r="F60" i="16"/>
  <c r="AF4" i="17"/>
  <c r="AL34" i="16"/>
  <c r="AH45" i="17"/>
  <c r="AI34" i="17"/>
  <c r="AA53" i="16"/>
  <c r="H63" i="17"/>
  <c r="H43" i="13"/>
  <c r="AA3" i="16"/>
  <c r="AN11" i="17"/>
  <c r="AQ51" i="17"/>
  <c r="Q33" i="16"/>
  <c r="Q18" i="16"/>
  <c r="E37" i="17"/>
  <c r="M4" i="16"/>
  <c r="AM97" i="16"/>
  <c r="H43" i="10"/>
  <c r="F3" i="16"/>
  <c r="K43" i="14"/>
  <c r="AK3" i="16"/>
  <c r="L22" i="16"/>
  <c r="AH60" i="17"/>
  <c r="Y60" i="16"/>
  <c r="S17" i="17"/>
  <c r="V98" i="16"/>
  <c r="T65" i="16"/>
  <c r="M5" i="16"/>
  <c r="AC18" i="17"/>
  <c r="J20" i="16"/>
  <c r="Z93" i="16"/>
  <c r="AH86" i="17"/>
  <c r="AO10" i="17"/>
  <c r="A38" i="16"/>
  <c r="A38" i="17"/>
  <c r="A42" i="19"/>
  <c r="AI36" i="17"/>
  <c r="AH96" i="17"/>
  <c r="G94" i="17"/>
  <c r="AN27" i="17"/>
  <c r="J48" i="17"/>
  <c r="AN55" i="17"/>
  <c r="D57" i="19"/>
  <c r="D53" i="16"/>
  <c r="D53" i="17"/>
  <c r="AB40" i="16"/>
  <c r="AS28" i="16"/>
  <c r="AS33" i="17"/>
  <c r="U66" i="16"/>
  <c r="AE21" i="17"/>
  <c r="B39" i="19"/>
  <c r="B35" i="16"/>
  <c r="B35" i="17"/>
  <c r="K55" i="16"/>
  <c r="Q5" i="17"/>
  <c r="M11" i="16"/>
  <c r="Y12" i="17"/>
  <c r="AO96" i="17"/>
  <c r="AR32" i="17"/>
  <c r="AR97" i="16"/>
  <c r="O70" i="16"/>
  <c r="I44" i="16"/>
  <c r="AT4" i="17"/>
  <c r="C52" i="16"/>
  <c r="C52" i="17"/>
  <c r="C56" i="19"/>
  <c r="W66" i="17"/>
  <c r="X39" i="16"/>
  <c r="T94" i="17"/>
  <c r="AJ11" i="17"/>
  <c r="J45" i="16"/>
  <c r="AT10" i="17"/>
  <c r="W30" i="16"/>
  <c r="D5" i="16"/>
  <c r="D9" i="19"/>
  <c r="D5" i="17"/>
  <c r="F10" i="16"/>
  <c r="AK10" i="17"/>
  <c r="R102" i="17"/>
  <c r="AS70" i="17"/>
  <c r="R76" i="17"/>
  <c r="AO19" i="16"/>
  <c r="V14" i="16"/>
  <c r="X61" i="16"/>
  <c r="AK66" i="16"/>
  <c r="Q12" i="16"/>
  <c r="AG40" i="17"/>
  <c r="P39" i="16"/>
  <c r="G46" i="16"/>
  <c r="I23" i="17"/>
  <c r="AI91" i="16"/>
  <c r="E6" i="16"/>
  <c r="K33" i="17"/>
  <c r="AD79" i="17"/>
  <c r="AN75" i="17"/>
  <c r="AR102" i="17"/>
  <c r="AJ41" i="16"/>
  <c r="M42" i="17"/>
  <c r="AT28" i="17"/>
  <c r="J39" i="15"/>
  <c r="J38" i="15"/>
  <c r="J36" i="15"/>
  <c r="J37" i="15"/>
  <c r="J35" i="15"/>
  <c r="AO42" i="16"/>
  <c r="AC12" i="17"/>
  <c r="AR18" i="17"/>
  <c r="E83" i="16"/>
  <c r="AF48" i="16"/>
  <c r="AA71" i="17"/>
  <c r="M70" i="17"/>
  <c r="AD31" i="17"/>
  <c r="S78" i="16"/>
  <c r="Q36" i="17"/>
  <c r="AQ18" i="17"/>
  <c r="AI32" i="17"/>
  <c r="AG86" i="16"/>
  <c r="AM52" i="17"/>
  <c r="H3" i="17"/>
  <c r="J44" i="10"/>
  <c r="J48" i="10" s="1"/>
  <c r="S28" i="16"/>
  <c r="C95" i="16"/>
  <c r="C99" i="19"/>
  <c r="C95" i="17"/>
  <c r="X19" i="16"/>
  <c r="A67" i="17"/>
  <c r="A67" i="16"/>
  <c r="A71" i="19"/>
  <c r="T58" i="17"/>
  <c r="AH72" i="16"/>
  <c r="AT93" i="17"/>
  <c r="K90" i="16"/>
  <c r="L62" i="16"/>
  <c r="AK31" i="16"/>
  <c r="G43" i="17"/>
  <c r="S6" i="16"/>
  <c r="V65" i="17"/>
  <c r="C31" i="17"/>
  <c r="C31" i="16"/>
  <c r="C35" i="19"/>
  <c r="AA49" i="17"/>
  <c r="AK18" i="16"/>
  <c r="S95" i="17"/>
  <c r="AR69" i="17"/>
  <c r="AR88" i="16"/>
  <c r="W39" i="16"/>
  <c r="V66" i="16"/>
  <c r="W23" i="17"/>
  <c r="AP29" i="16"/>
  <c r="K83" i="17"/>
  <c r="AG43" i="17"/>
  <c r="Z58" i="16"/>
  <c r="F33" i="17"/>
  <c r="S55" i="17"/>
  <c r="AK22" i="17"/>
  <c r="O83" i="17"/>
  <c r="AC38" i="16"/>
  <c r="G73" i="16"/>
  <c r="F78" i="16"/>
  <c r="AA66" i="17"/>
  <c r="W17" i="16"/>
  <c r="AN77" i="17"/>
  <c r="AF84" i="17"/>
  <c r="X37" i="17"/>
  <c r="K50" i="16"/>
  <c r="AB58" i="16"/>
  <c r="AK57" i="16"/>
  <c r="E80" i="17"/>
  <c r="AH11" i="17"/>
  <c r="AL5" i="16"/>
  <c r="N95" i="16"/>
  <c r="AG86" i="17"/>
  <c r="R84" i="17"/>
  <c r="O42" i="16"/>
  <c r="AP50" i="17"/>
  <c r="AM59" i="16"/>
  <c r="U22" i="17"/>
  <c r="Z46" i="17"/>
  <c r="D53" i="19"/>
  <c r="D49" i="17"/>
  <c r="D49" i="16"/>
  <c r="W91" i="17"/>
  <c r="V36" i="16"/>
  <c r="N56" i="17"/>
  <c r="L5" i="16"/>
  <c r="AM48" i="17"/>
  <c r="N39" i="17"/>
  <c r="AD70" i="16"/>
  <c r="F22" i="16"/>
  <c r="B66" i="16"/>
  <c r="B66" i="17"/>
  <c r="B70" i="19"/>
  <c r="AO66" i="16"/>
  <c r="W80" i="17"/>
  <c r="N6" i="16"/>
  <c r="AQ69" i="16"/>
  <c r="AA82" i="17"/>
  <c r="C47" i="19"/>
  <c r="C43" i="17"/>
  <c r="C43" i="16"/>
  <c r="AC89" i="16"/>
  <c r="AP40" i="17"/>
  <c r="F26" i="16"/>
  <c r="AD90" i="16"/>
  <c r="AL18" i="17"/>
  <c r="AB14" i="16"/>
  <c r="AR67" i="16"/>
  <c r="Q92" i="17"/>
  <c r="N42" i="16"/>
  <c r="X75" i="16"/>
  <c r="B71" i="19"/>
  <c r="B67" i="16"/>
  <c r="B67" i="17"/>
  <c r="AH36" i="16"/>
  <c r="E96" i="16"/>
  <c r="AS59" i="17"/>
  <c r="E32" i="17"/>
  <c r="M30" i="16"/>
  <c r="AC96" i="17"/>
  <c r="I35" i="16"/>
  <c r="W41" i="17"/>
  <c r="Z12" i="16"/>
  <c r="L10" i="16"/>
  <c r="F94" i="17"/>
  <c r="AK83" i="16"/>
  <c r="H5" i="17"/>
  <c r="Y18" i="17"/>
  <c r="U101" i="16"/>
  <c r="P38" i="17"/>
  <c r="AF29" i="17"/>
  <c r="AB56" i="17"/>
  <c r="AA39" i="17"/>
  <c r="AT45" i="17"/>
  <c r="AH89" i="17"/>
  <c r="AR8" i="16"/>
  <c r="Q86" i="17"/>
  <c r="N22" i="16"/>
  <c r="N14" i="17"/>
  <c r="AF38" i="17"/>
  <c r="AB11" i="16"/>
  <c r="P91" i="17"/>
  <c r="O98" i="17"/>
  <c r="R35" i="17"/>
  <c r="K59" i="17"/>
  <c r="AQ71" i="17"/>
  <c r="E87" i="17"/>
  <c r="AK88" i="16"/>
  <c r="I35" i="17"/>
  <c r="X68" i="17"/>
  <c r="F68" i="16"/>
  <c r="N28" i="16"/>
  <c r="AO93" i="17"/>
  <c r="Q72" i="16"/>
  <c r="N13" i="16"/>
  <c r="V38" i="16"/>
  <c r="F75" i="16"/>
  <c r="J95" i="16"/>
  <c r="AJ35" i="17"/>
  <c r="I44" i="10"/>
  <c r="I48" i="10" s="1"/>
  <c r="G3" i="17"/>
  <c r="O57" i="16"/>
  <c r="AJ17" i="16"/>
  <c r="AG40" i="16"/>
  <c r="Y71" i="16"/>
  <c r="U74" i="16"/>
  <c r="X21" i="16"/>
  <c r="F101" i="16"/>
  <c r="I48" i="16"/>
  <c r="AR64" i="16"/>
  <c r="O27" i="16"/>
  <c r="S73" i="17"/>
  <c r="Q9" i="17"/>
  <c r="AR94" i="17"/>
  <c r="AF96" i="16"/>
  <c r="F67" i="17"/>
  <c r="AH16" i="16"/>
  <c r="AC13" i="17"/>
  <c r="AM96" i="17"/>
  <c r="H54" i="17"/>
  <c r="AH93" i="16"/>
  <c r="AO40" i="16"/>
  <c r="AB47" i="16"/>
  <c r="W87" i="17"/>
  <c r="G44" i="17"/>
  <c r="S51" i="17"/>
  <c r="AI71" i="16"/>
  <c r="S59" i="16"/>
  <c r="G6" i="17"/>
  <c r="N49" i="17"/>
  <c r="AC91" i="16"/>
  <c r="AB22" i="16"/>
  <c r="AI75" i="17"/>
  <c r="AJ86" i="17"/>
  <c r="J71" i="16"/>
  <c r="W77" i="16"/>
  <c r="AQ34" i="17"/>
  <c r="AG51" i="16"/>
  <c r="H44" i="12"/>
  <c r="H48" i="12" s="1"/>
  <c r="T3" i="17"/>
  <c r="AO23" i="17"/>
  <c r="M63" i="16"/>
  <c r="S81" i="17"/>
  <c r="AP66" i="17"/>
  <c r="V51" i="17"/>
  <c r="AF54" i="17"/>
  <c r="AB47" i="17"/>
  <c r="Z74" i="16"/>
  <c r="J35" i="17"/>
  <c r="V13" i="17"/>
  <c r="I43" i="17"/>
  <c r="J92" i="16"/>
  <c r="AO87" i="17"/>
  <c r="Q54" i="17"/>
  <c r="AA32" i="17"/>
  <c r="AF98" i="16"/>
  <c r="P58" i="17"/>
  <c r="R37" i="17"/>
  <c r="A16" i="16"/>
  <c r="A16" i="17"/>
  <c r="A20" i="19"/>
  <c r="Q8" i="16"/>
  <c r="I93" i="17"/>
  <c r="Y100" i="16"/>
  <c r="C26" i="16"/>
  <c r="C30" i="19"/>
  <c r="C26" i="17"/>
  <c r="AL64" i="16"/>
  <c r="AB54" i="17"/>
  <c r="AH25" i="16"/>
  <c r="D59" i="17"/>
  <c r="D63" i="19"/>
  <c r="D59" i="16"/>
  <c r="I81" i="16"/>
  <c r="C7" i="19"/>
  <c r="C3" i="17"/>
  <c r="C3" i="16"/>
  <c r="AR71" i="17"/>
  <c r="Z16" i="16"/>
  <c r="AI17" i="16"/>
  <c r="O91" i="17"/>
  <c r="AJ47" i="16"/>
  <c r="AH15" i="17"/>
  <c r="AE65" i="16"/>
  <c r="AG89" i="17"/>
  <c r="Z23" i="17"/>
  <c r="S80" i="17"/>
  <c r="F21" i="17"/>
  <c r="AG14" i="16"/>
  <c r="K72" i="17"/>
  <c r="R90" i="16"/>
  <c r="B26" i="17"/>
  <c r="B30" i="19"/>
  <c r="B26" i="16"/>
  <c r="AO18" i="17"/>
  <c r="R39" i="17"/>
  <c r="AH13" i="16"/>
  <c r="Y60" i="17"/>
  <c r="P4" i="17"/>
  <c r="AS25" i="17"/>
  <c r="AH63" i="17"/>
  <c r="V59" i="17"/>
  <c r="B32" i="19"/>
  <c r="B28" i="17"/>
  <c r="B28" i="16"/>
  <c r="AL75" i="16"/>
  <c r="AR78" i="17"/>
  <c r="AH32" i="17"/>
  <c r="H9" i="16"/>
  <c r="AQ17" i="17"/>
  <c r="D4" i="17"/>
  <c r="D4" i="16"/>
  <c r="D8" i="19"/>
  <c r="AN80" i="17"/>
  <c r="AL16" i="17"/>
  <c r="AJ17" i="17"/>
  <c r="AO54" i="17"/>
  <c r="AN19" i="17"/>
  <c r="AK71" i="17"/>
  <c r="AF48" i="17"/>
  <c r="AK101" i="17"/>
  <c r="K67" i="16"/>
  <c r="L31" i="16"/>
  <c r="AC20" i="16"/>
  <c r="H9" i="17"/>
  <c r="AQ4" i="17"/>
  <c r="K91" i="17"/>
  <c r="J3" i="16"/>
  <c r="L43" i="10"/>
  <c r="H10" i="16"/>
  <c r="S71" i="16"/>
  <c r="AP54" i="17"/>
  <c r="P71" i="17"/>
  <c r="AK69" i="17"/>
  <c r="V61" i="17"/>
  <c r="AJ56" i="16"/>
  <c r="P50" i="17"/>
  <c r="AI53" i="17"/>
  <c r="B20" i="17"/>
  <c r="B20" i="16"/>
  <c r="B24" i="19"/>
  <c r="AJ59" i="16"/>
  <c r="AF64" i="17"/>
  <c r="AO57" i="17"/>
  <c r="G35" i="12"/>
  <c r="G37" i="12"/>
  <c r="G39" i="12"/>
  <c r="G38" i="12"/>
  <c r="G36" i="12"/>
  <c r="AS89" i="16"/>
  <c r="AK87" i="17"/>
  <c r="AA7" i="16"/>
  <c r="H50" i="16"/>
  <c r="AB80" i="17"/>
  <c r="AS99" i="17"/>
  <c r="AD94" i="17"/>
  <c r="T93" i="16"/>
  <c r="M68" i="16"/>
  <c r="AB39" i="17"/>
  <c r="X67" i="16"/>
  <c r="J19" i="16"/>
  <c r="O73" i="17"/>
  <c r="Q96" i="17"/>
  <c r="Y85" i="16"/>
  <c r="S69" i="16"/>
  <c r="W68" i="17"/>
  <c r="L43" i="16"/>
  <c r="H69" i="17"/>
  <c r="E28" i="17"/>
  <c r="P56" i="16"/>
  <c r="I7" i="17"/>
  <c r="K69" i="16"/>
  <c r="AP53" i="16"/>
  <c r="G28" i="16"/>
  <c r="A31" i="19"/>
  <c r="A27" i="17"/>
  <c r="A27" i="16"/>
  <c r="AC16" i="17"/>
  <c r="V96" i="17"/>
  <c r="H83" i="16"/>
  <c r="K34" i="16"/>
  <c r="AJ89" i="16"/>
  <c r="S73" i="16"/>
  <c r="AO16" i="16"/>
  <c r="M64" i="17"/>
  <c r="F46" i="16"/>
  <c r="AA12" i="17"/>
  <c r="E35" i="17"/>
  <c r="R60" i="17"/>
  <c r="Q52" i="16"/>
  <c r="K92" i="17"/>
  <c r="AT56" i="16"/>
  <c r="AI93" i="17"/>
  <c r="AM13" i="17"/>
  <c r="AA44" i="16"/>
  <c r="AK50" i="16"/>
  <c r="L80" i="16"/>
  <c r="T12" i="17"/>
  <c r="AO43" i="17"/>
  <c r="L24" i="17"/>
  <c r="P84" i="17"/>
  <c r="AF39" i="16"/>
  <c r="AB9" i="17"/>
  <c r="AB92" i="17"/>
  <c r="AL24" i="17"/>
  <c r="W20" i="17"/>
  <c r="V45" i="17"/>
  <c r="AD5" i="16"/>
  <c r="AC72" i="17"/>
  <c r="AP49" i="16"/>
  <c r="AS64" i="17"/>
  <c r="W101" i="16"/>
  <c r="AD85" i="17"/>
  <c r="Q13" i="17"/>
  <c r="AB27" i="17"/>
  <c r="AD52" i="17"/>
  <c r="AI99" i="17"/>
  <c r="P45" i="16"/>
  <c r="V88" i="16"/>
  <c r="X73" i="17"/>
  <c r="AI63" i="16"/>
  <c r="F102" i="17"/>
  <c r="AF17" i="17"/>
  <c r="T82" i="16"/>
  <c r="Q68" i="16"/>
  <c r="N72" i="16"/>
  <c r="AR11" i="16"/>
  <c r="Y53" i="16"/>
  <c r="AI99" i="16"/>
  <c r="I27" i="17"/>
  <c r="P42" i="16"/>
  <c r="AJ90" i="16"/>
  <c r="H97" i="16"/>
  <c r="V101" i="16"/>
  <c r="V89" i="17"/>
  <c r="AF56" i="16"/>
  <c r="Q48" i="16"/>
  <c r="AP16" i="17"/>
  <c r="AK82" i="17"/>
  <c r="X41" i="16"/>
  <c r="V95" i="17"/>
  <c r="AJ96" i="16"/>
  <c r="Y44" i="16"/>
  <c r="Z6" i="17"/>
  <c r="O52" i="17"/>
  <c r="B50" i="19"/>
  <c r="B46" i="17"/>
  <c r="B46" i="16"/>
  <c r="AG80" i="17"/>
  <c r="AQ63" i="16"/>
  <c r="W4" i="17"/>
  <c r="Z9" i="17"/>
  <c r="AF12" i="17"/>
  <c r="AI51" i="17"/>
  <c r="AB43" i="17"/>
  <c r="P36" i="16"/>
  <c r="H55" i="17"/>
  <c r="AG35" i="16"/>
  <c r="Y102" i="17"/>
  <c r="AQ9" i="16"/>
  <c r="Y47" i="16"/>
  <c r="V54" i="16"/>
  <c r="AC46" i="16"/>
  <c r="AO63" i="16"/>
  <c r="AE84" i="17"/>
  <c r="AP87" i="17"/>
  <c r="C37" i="19"/>
  <c r="C33" i="17"/>
  <c r="C33" i="16"/>
  <c r="I100" i="16"/>
  <c r="R9" i="16"/>
  <c r="U20" i="16"/>
  <c r="S20" i="17"/>
  <c r="R26" i="17"/>
  <c r="AJ19" i="16"/>
  <c r="X16" i="17"/>
  <c r="S25" i="17"/>
  <c r="AD62" i="17"/>
  <c r="K78" i="16"/>
  <c r="S16" i="16"/>
  <c r="H75" i="17"/>
  <c r="AT21" i="17"/>
  <c r="AB98" i="16"/>
  <c r="E19" i="16"/>
  <c r="AT58" i="16"/>
  <c r="AG55" i="17"/>
  <c r="AN50" i="16"/>
  <c r="I66" i="17"/>
  <c r="H67" i="17"/>
  <c r="AA80" i="17"/>
  <c r="L85" i="16"/>
  <c r="AE81" i="16"/>
  <c r="P55" i="16"/>
  <c r="AE87" i="17"/>
  <c r="AS29" i="17"/>
  <c r="C48" i="17"/>
  <c r="C48" i="16"/>
  <c r="C52" i="19"/>
  <c r="AK101" i="16"/>
  <c r="Z33" i="16"/>
  <c r="AR82" i="16"/>
  <c r="AD17" i="16"/>
  <c r="L18" i="16"/>
  <c r="AK40" i="17"/>
  <c r="AI82" i="16"/>
  <c r="AM46" i="17"/>
  <c r="J35" i="16"/>
  <c r="AM101" i="17"/>
  <c r="R91" i="17"/>
  <c r="Q66" i="16"/>
  <c r="AD97" i="16"/>
  <c r="AT18" i="17"/>
  <c r="AK10" i="16"/>
  <c r="Y7" i="16"/>
  <c r="AR21" i="16"/>
  <c r="AN44" i="17"/>
  <c r="U28" i="17"/>
  <c r="I84" i="16"/>
  <c r="Q84" i="17"/>
  <c r="AG15" i="16"/>
  <c r="R61" i="17"/>
  <c r="X82" i="17"/>
  <c r="AG59" i="17"/>
  <c r="X42" i="17"/>
  <c r="AF38" i="16"/>
  <c r="AF26" i="17"/>
  <c r="J44" i="17"/>
  <c r="R83" i="17"/>
  <c r="L10" i="17"/>
  <c r="N73" i="17"/>
  <c r="AQ29" i="16"/>
  <c r="AH33" i="17"/>
  <c r="AE50" i="17"/>
  <c r="P94" i="17"/>
  <c r="G43" i="16"/>
  <c r="P85" i="17"/>
  <c r="A52" i="19"/>
  <c r="A48" i="16"/>
  <c r="A48" i="17"/>
  <c r="G72" i="16"/>
  <c r="D57" i="17"/>
  <c r="D57" i="16"/>
  <c r="D61" i="19"/>
  <c r="Z39" i="17"/>
  <c r="AE87" i="16"/>
  <c r="AD102" i="17"/>
  <c r="R32" i="17"/>
  <c r="K69" i="17"/>
  <c r="Z32" i="16"/>
  <c r="N98" i="17"/>
  <c r="Q26" i="17"/>
  <c r="AE78" i="17"/>
  <c r="AG92" i="16"/>
  <c r="X20" i="16"/>
  <c r="S70" i="17"/>
  <c r="Y11" i="17"/>
  <c r="F34" i="16"/>
  <c r="AK5" i="16"/>
  <c r="X91" i="17"/>
  <c r="T9" i="17"/>
  <c r="AC15" i="17"/>
  <c r="AG21" i="17"/>
  <c r="N18" i="16"/>
  <c r="T71" i="17"/>
  <c r="AF66" i="17"/>
  <c r="AF58" i="16"/>
  <c r="AG80" i="16"/>
  <c r="C44" i="17"/>
  <c r="C48" i="19"/>
  <c r="C44" i="16"/>
  <c r="AK30" i="16"/>
  <c r="AL46" i="16"/>
  <c r="J97" i="16"/>
  <c r="C60" i="16"/>
  <c r="C64" i="19"/>
  <c r="C60" i="17"/>
  <c r="AJ73" i="16"/>
  <c r="L19" i="17"/>
  <c r="G102" i="16"/>
  <c r="AN54" i="17"/>
  <c r="H22" i="16"/>
  <c r="W9" i="17"/>
  <c r="J66" i="17"/>
  <c r="AL76" i="16"/>
  <c r="K80" i="16"/>
  <c r="Y57" i="17"/>
  <c r="X94" i="17"/>
  <c r="AO97" i="17"/>
  <c r="AD11" i="17"/>
  <c r="AQ31" i="17"/>
  <c r="AK85" i="17"/>
  <c r="AF78" i="16"/>
  <c r="AE42" i="17"/>
  <c r="T46" i="17"/>
  <c r="Y77" i="17"/>
  <c r="I57" i="17"/>
  <c r="AP27" i="17"/>
  <c r="AL97" i="16"/>
  <c r="W95" i="16"/>
  <c r="AP92" i="17"/>
  <c r="AL78" i="16"/>
  <c r="AN72" i="16"/>
  <c r="AJ43" i="16"/>
  <c r="S25" i="16"/>
  <c r="I80" i="17"/>
  <c r="L5" i="17"/>
  <c r="AT39" i="16"/>
  <c r="AK11" i="16"/>
  <c r="AQ97" i="16"/>
  <c r="Q18" i="17"/>
  <c r="AG52" i="16"/>
  <c r="AG32" i="17"/>
  <c r="N31" i="17"/>
  <c r="E87" i="16"/>
  <c r="I46" i="16"/>
  <c r="AC51" i="17"/>
  <c r="A53" i="16"/>
  <c r="A57" i="19"/>
  <c r="A53" i="17"/>
  <c r="AH35" i="16"/>
  <c r="Z92" i="16"/>
  <c r="W86" i="17"/>
  <c r="I39" i="16"/>
  <c r="A80" i="17"/>
  <c r="A84" i="19"/>
  <c r="A80" i="16"/>
  <c r="Q30" i="17"/>
  <c r="AB12" i="16"/>
  <c r="AD100" i="16"/>
  <c r="H74" i="17"/>
  <c r="AO98" i="17"/>
  <c r="AS49" i="17"/>
  <c r="AP23" i="16"/>
  <c r="AA33" i="17"/>
  <c r="J60" i="17"/>
  <c r="L23" i="17"/>
  <c r="Q97" i="17"/>
  <c r="AA50" i="17"/>
  <c r="M20" i="16"/>
  <c r="AT83" i="16"/>
  <c r="S34" i="16"/>
  <c r="F84" i="16"/>
  <c r="AQ37" i="17"/>
  <c r="K44" i="16"/>
  <c r="AF53" i="16"/>
  <c r="Z68" i="17"/>
  <c r="AA26" i="16"/>
  <c r="V12" i="16"/>
  <c r="AN53" i="16"/>
  <c r="AM79" i="17"/>
  <c r="D34" i="17"/>
  <c r="D38" i="19"/>
  <c r="D34" i="16"/>
  <c r="AG91" i="17"/>
  <c r="K24" i="17"/>
  <c r="M3" i="16"/>
  <c r="H43" i="5"/>
  <c r="AR49" i="17"/>
  <c r="T33" i="16"/>
  <c r="AA29" i="16"/>
  <c r="AA55" i="16"/>
  <c r="AL95" i="17"/>
  <c r="Q33" i="17"/>
  <c r="E95" i="16"/>
  <c r="U77" i="17"/>
  <c r="M29" i="17"/>
  <c r="AD18" i="16"/>
  <c r="AR50" i="16"/>
  <c r="E22" i="17"/>
  <c r="W38" i="16"/>
  <c r="AP100" i="16"/>
  <c r="W48" i="16"/>
  <c r="AH52" i="17"/>
  <c r="AN78" i="17"/>
  <c r="AH6" i="16"/>
  <c r="G38" i="17"/>
  <c r="O57" i="17"/>
  <c r="S100" i="16"/>
  <c r="AQ54" i="17"/>
  <c r="AQ85" i="16"/>
  <c r="V43" i="16"/>
  <c r="B41" i="19"/>
  <c r="B37" i="16"/>
  <c r="B37" i="17"/>
  <c r="I50" i="17"/>
  <c r="T25" i="17"/>
  <c r="AD7" i="16"/>
  <c r="Y30" i="17"/>
  <c r="F44" i="17"/>
  <c r="O74" i="17"/>
  <c r="AC83" i="16"/>
  <c r="I39" i="14"/>
  <c r="I35" i="14"/>
  <c r="I38" i="14"/>
  <c r="I37" i="14"/>
  <c r="I36" i="14"/>
  <c r="V49" i="17"/>
  <c r="AD24" i="16"/>
  <c r="O93" i="16"/>
  <c r="U78" i="17"/>
  <c r="AI68" i="16"/>
  <c r="AK38" i="16"/>
  <c r="AR26" i="16"/>
  <c r="AA72" i="16"/>
  <c r="S102" i="16"/>
  <c r="AN14" i="16"/>
  <c r="X6" i="16"/>
  <c r="AB64" i="17"/>
  <c r="AG32" i="16"/>
  <c r="K93" i="17"/>
  <c r="X88" i="16"/>
  <c r="AN43" i="16"/>
  <c r="AO37" i="16"/>
  <c r="AD46" i="17"/>
  <c r="A97" i="16"/>
  <c r="A101" i="19"/>
  <c r="A97" i="17"/>
  <c r="O82" i="17"/>
  <c r="Z100" i="16"/>
  <c r="K94" i="16"/>
  <c r="J27" i="16"/>
  <c r="AA63" i="17"/>
  <c r="H19" i="16"/>
  <c r="AT35" i="16"/>
  <c r="L44" i="14"/>
  <c r="L48" i="14" s="1"/>
  <c r="AL3" i="17"/>
  <c r="J12" i="16"/>
  <c r="AT43" i="16"/>
  <c r="AG77" i="16"/>
  <c r="M61" i="16"/>
  <c r="N12" i="17"/>
  <c r="AD84" i="17"/>
  <c r="AO9" i="17"/>
  <c r="AH20" i="17"/>
  <c r="AM68" i="16"/>
  <c r="V24" i="17"/>
  <c r="AO83" i="16"/>
  <c r="P31" i="16"/>
  <c r="AI46" i="16"/>
  <c r="AB17" i="17"/>
  <c r="Z92" i="17"/>
  <c r="AN99" i="16"/>
  <c r="AJ71" i="17"/>
  <c r="W54" i="17"/>
  <c r="AS14" i="16"/>
  <c r="U11" i="16"/>
  <c r="T79" i="17"/>
  <c r="AC33" i="16"/>
  <c r="AO67" i="16"/>
  <c r="L14" i="16"/>
  <c r="AG85" i="16"/>
  <c r="R29" i="17"/>
  <c r="N35" i="16"/>
  <c r="I24" i="17"/>
  <c r="AC10" i="16"/>
  <c r="AS44" i="16"/>
  <c r="Z69" i="17"/>
  <c r="P18" i="17"/>
  <c r="M36" i="16"/>
  <c r="AA43" i="16"/>
  <c r="G39" i="16"/>
  <c r="Q13" i="16"/>
  <c r="F17" i="16"/>
  <c r="AO34" i="17"/>
  <c r="W61" i="17"/>
  <c r="AA70" i="17"/>
  <c r="L89" i="17"/>
  <c r="AJ23" i="16"/>
  <c r="AR55" i="17"/>
  <c r="M73" i="17"/>
  <c r="AG71" i="16"/>
  <c r="W57" i="16"/>
  <c r="E34" i="17"/>
  <c r="H15" i="16"/>
  <c r="G83" i="17"/>
  <c r="U51" i="17"/>
  <c r="AP57" i="17"/>
  <c r="AF44" i="16"/>
  <c r="AT30" i="16"/>
  <c r="Z31" i="17"/>
  <c r="AT3" i="17"/>
  <c r="M44" i="15"/>
  <c r="M48" i="15" s="1"/>
  <c r="AQ56" i="17"/>
  <c r="AI5" i="16"/>
  <c r="Z17" i="16"/>
  <c r="AN60" i="17"/>
  <c r="Q83" i="16"/>
  <c r="P19" i="17"/>
  <c r="AK29" i="16"/>
  <c r="AF27" i="16"/>
  <c r="W36" i="17"/>
  <c r="Z63" i="16"/>
  <c r="AB28" i="16"/>
  <c r="AK70" i="16"/>
  <c r="T67" i="17"/>
  <c r="AN64" i="16"/>
  <c r="Y70" i="16"/>
  <c r="E77" i="17"/>
  <c r="AD39" i="16"/>
  <c r="AD75" i="16"/>
  <c r="AG17" i="17"/>
  <c r="R86" i="17"/>
  <c r="AT7" i="16"/>
  <c r="AH99" i="17"/>
  <c r="AQ92" i="17"/>
  <c r="AQ87" i="16"/>
  <c r="AJ19" i="17"/>
  <c r="AG16" i="17"/>
  <c r="Z101" i="16"/>
  <c r="AS7" i="16"/>
  <c r="W6" i="16"/>
  <c r="I11" i="16"/>
  <c r="Q17" i="16"/>
  <c r="U51" i="16"/>
  <c r="K52" i="17"/>
  <c r="R55" i="17"/>
  <c r="AQ68" i="17"/>
  <c r="AG44" i="16"/>
  <c r="AB91" i="17"/>
  <c r="AP72" i="16"/>
  <c r="AH90" i="17"/>
  <c r="X14" i="16"/>
  <c r="AM73" i="16"/>
  <c r="H15" i="17"/>
  <c r="AS47" i="16"/>
  <c r="S96" i="17"/>
  <c r="AA8" i="17"/>
  <c r="K68" i="16"/>
  <c r="B13" i="17"/>
  <c r="B17" i="19"/>
  <c r="B13" i="16"/>
  <c r="AO59" i="16"/>
  <c r="AR46" i="16"/>
  <c r="J58" i="16"/>
  <c r="AB93" i="17"/>
  <c r="B95" i="17"/>
  <c r="B99" i="19"/>
  <c r="B95" i="16"/>
  <c r="K82" i="16"/>
  <c r="AT50" i="16"/>
  <c r="AC7" i="16"/>
  <c r="M32" i="17"/>
  <c r="AF83" i="17"/>
  <c r="AJ86" i="16"/>
  <c r="D91" i="19"/>
  <c r="D87" i="17"/>
  <c r="D87" i="16"/>
  <c r="I10" i="16"/>
  <c r="F41" i="16"/>
  <c r="S47" i="17"/>
  <c r="E34" i="16"/>
  <c r="O55" i="17"/>
  <c r="V21" i="17"/>
  <c r="AF35" i="16"/>
  <c r="D54" i="16"/>
  <c r="D58" i="19"/>
  <c r="D54" i="17"/>
  <c r="E74" i="17"/>
  <c r="AL70" i="17"/>
  <c r="N43" i="16"/>
  <c r="G9" i="16"/>
  <c r="G91" i="16"/>
  <c r="G70" i="16"/>
  <c r="D82" i="17"/>
  <c r="D86" i="19"/>
  <c r="D82" i="16"/>
  <c r="AG82" i="17"/>
  <c r="P25" i="16"/>
  <c r="T27" i="17"/>
  <c r="H42" i="17"/>
  <c r="P59" i="17"/>
  <c r="L77" i="17"/>
  <c r="X100" i="17"/>
  <c r="AH94" i="17"/>
  <c r="U30" i="17"/>
  <c r="V61" i="16"/>
  <c r="AM78" i="16"/>
  <c r="U45" i="16"/>
  <c r="AO41" i="17"/>
  <c r="W75" i="16"/>
  <c r="X81" i="16"/>
  <c r="Q93" i="16"/>
  <c r="AH50" i="16"/>
  <c r="K38" i="16"/>
  <c r="Q76" i="17"/>
  <c r="W65" i="16"/>
  <c r="W71" i="16"/>
  <c r="AL69" i="17"/>
  <c r="AB51" i="16"/>
  <c r="AF32" i="16"/>
  <c r="B81" i="16"/>
  <c r="B85" i="19"/>
  <c r="B81" i="17"/>
  <c r="AN63" i="16"/>
  <c r="S15" i="17"/>
  <c r="Q42" i="17"/>
  <c r="AE46" i="16"/>
  <c r="AQ24" i="16"/>
  <c r="C101" i="16"/>
  <c r="C101" i="17"/>
  <c r="C105" i="19"/>
  <c r="K72" i="16"/>
  <c r="AC98" i="16"/>
  <c r="AL56" i="16"/>
  <c r="AE45" i="16"/>
  <c r="J54" i="16"/>
  <c r="AN69" i="17"/>
  <c r="AC54" i="16"/>
  <c r="I73" i="16"/>
  <c r="G31" i="16"/>
  <c r="G65" i="16"/>
  <c r="AE101" i="16"/>
  <c r="Y19" i="17"/>
  <c r="AB57" i="16"/>
  <c r="J84" i="17"/>
  <c r="P71" i="16"/>
  <c r="AP6" i="16"/>
  <c r="G58" i="16"/>
  <c r="F52" i="17"/>
  <c r="AI13" i="17"/>
  <c r="O53" i="17"/>
  <c r="K38" i="15"/>
  <c r="K35" i="15"/>
  <c r="K36" i="15"/>
  <c r="K37" i="15"/>
  <c r="K39" i="15"/>
  <c r="H31" i="16"/>
  <c r="M41" i="16"/>
  <c r="AP12" i="17"/>
  <c r="AT5" i="16"/>
  <c r="G53" i="16"/>
  <c r="M54" i="17"/>
  <c r="AI91" i="17"/>
  <c r="AA91" i="17"/>
  <c r="J98" i="16"/>
  <c r="Q20" i="17"/>
  <c r="AB24" i="16"/>
  <c r="G24" i="17"/>
  <c r="AF59" i="16"/>
  <c r="AC22" i="17"/>
  <c r="AM12" i="16"/>
  <c r="AH34" i="16"/>
  <c r="AT70" i="16"/>
  <c r="AG46" i="16"/>
  <c r="R34" i="17"/>
  <c r="O97" i="17"/>
  <c r="C61" i="17"/>
  <c r="C61" i="16"/>
  <c r="C65" i="19"/>
  <c r="AO64" i="17"/>
  <c r="H41" i="16"/>
  <c r="P79" i="17"/>
  <c r="Z90" i="16"/>
  <c r="A87" i="19"/>
  <c r="A83" i="17"/>
  <c r="A83" i="16"/>
  <c r="V11" i="17"/>
  <c r="V15" i="16"/>
  <c r="AL51" i="16"/>
  <c r="AI13" i="16"/>
  <c r="AN4" i="16"/>
  <c r="AD19" i="16"/>
  <c r="J50" i="17"/>
  <c r="AQ10" i="16"/>
  <c r="AO38" i="16"/>
  <c r="L43" i="13"/>
  <c r="AE3" i="16"/>
  <c r="J5" i="17"/>
  <c r="R25" i="16"/>
  <c r="Q11" i="17"/>
  <c r="P81" i="16"/>
  <c r="I15" i="17"/>
  <c r="W4" i="16"/>
  <c r="AT9" i="17"/>
  <c r="B73" i="19"/>
  <c r="B69" i="16"/>
  <c r="B69" i="17"/>
  <c r="L81" i="17"/>
  <c r="AM26" i="16"/>
  <c r="V17" i="17"/>
  <c r="AJ77" i="17"/>
  <c r="AN73" i="17"/>
  <c r="U41" i="16"/>
  <c r="H13" i="17"/>
  <c r="AT10" i="16"/>
  <c r="AG30" i="17"/>
  <c r="K39" i="16"/>
  <c r="C93" i="16"/>
  <c r="C93" i="17"/>
  <c r="C97" i="19"/>
  <c r="E17" i="16"/>
  <c r="AN52" i="16"/>
  <c r="V70" i="17"/>
  <c r="G86" i="16"/>
  <c r="P15" i="16"/>
  <c r="S42" i="16"/>
  <c r="AN51" i="17"/>
  <c r="C91" i="19"/>
  <c r="C87" i="17"/>
  <c r="C87" i="16"/>
  <c r="F7" i="17"/>
  <c r="AL15" i="17"/>
  <c r="B62" i="19"/>
  <c r="B58" i="16"/>
  <c r="B58" i="17"/>
  <c r="J16" i="17"/>
  <c r="AC68" i="17"/>
  <c r="A34" i="16"/>
  <c r="A34" i="17"/>
  <c r="A38" i="19"/>
  <c r="AP94" i="16"/>
  <c r="AS54" i="16"/>
  <c r="K75" i="17"/>
  <c r="L84" i="17"/>
  <c r="AE38" i="17"/>
  <c r="AB22" i="17"/>
  <c r="U37" i="17"/>
  <c r="AH73" i="16"/>
  <c r="AF76" i="17"/>
  <c r="N84" i="17"/>
  <c r="F57" i="17"/>
  <c r="AT47" i="16"/>
  <c r="U81" i="17"/>
  <c r="AS60" i="17"/>
  <c r="R6" i="16"/>
  <c r="Z13" i="16"/>
  <c r="R67" i="17"/>
  <c r="I9" i="16"/>
  <c r="H85" i="16"/>
  <c r="AH10" i="16"/>
  <c r="C12" i="17"/>
  <c r="C16" i="19"/>
  <c r="C12" i="16"/>
  <c r="AP21" i="17"/>
  <c r="B10" i="16"/>
  <c r="B10" i="17"/>
  <c r="B14" i="19"/>
  <c r="AF87" i="17"/>
  <c r="Z64" i="16"/>
  <c r="AM82" i="17"/>
  <c r="Q79" i="16"/>
  <c r="AQ25" i="17"/>
  <c r="N88" i="16"/>
  <c r="AA37" i="17"/>
  <c r="AQ98" i="16"/>
  <c r="U84" i="17"/>
  <c r="G97" i="16"/>
  <c r="AF83" i="16"/>
  <c r="AE99" i="17"/>
  <c r="U58" i="16"/>
  <c r="F100" i="16"/>
  <c r="AF12" i="16"/>
  <c r="AP77" i="17"/>
  <c r="U44" i="16"/>
  <c r="R94" i="16"/>
  <c r="O17" i="17"/>
  <c r="M65" i="16"/>
  <c r="N9" i="17"/>
  <c r="AP19" i="16"/>
  <c r="AJ26" i="16"/>
  <c r="AB98" i="17"/>
  <c r="AB53" i="16"/>
  <c r="AA77" i="16"/>
  <c r="AI68" i="17"/>
  <c r="R29" i="16"/>
  <c r="AL88" i="17"/>
  <c r="A61" i="16"/>
  <c r="A65" i="19"/>
  <c r="A61" i="17"/>
  <c r="AO41" i="16"/>
  <c r="U35" i="17"/>
  <c r="R91" i="16"/>
  <c r="L39" i="17"/>
  <c r="G20" i="17"/>
  <c r="R49" i="16"/>
  <c r="E9" i="16"/>
  <c r="R24" i="16"/>
  <c r="AB79" i="17"/>
  <c r="AP47" i="16"/>
  <c r="U26" i="17"/>
  <c r="V29" i="16"/>
  <c r="O56" i="16"/>
  <c r="E66" i="17"/>
  <c r="K48" i="16"/>
  <c r="D25" i="19"/>
  <c r="D21" i="17"/>
  <c r="D21" i="16"/>
  <c r="A45" i="16"/>
  <c r="A45" i="17"/>
  <c r="A49" i="19"/>
  <c r="AQ27" i="16"/>
  <c r="AN39" i="16"/>
  <c r="AD27" i="16"/>
  <c r="R95" i="17"/>
  <c r="AQ12" i="16"/>
  <c r="U30" i="16"/>
  <c r="AP7" i="17"/>
  <c r="AT22" i="16"/>
  <c r="J78" i="17"/>
  <c r="H42" i="16"/>
  <c r="AQ19" i="16"/>
  <c r="L96" i="17"/>
  <c r="S44" i="17"/>
  <c r="A60" i="16"/>
  <c r="A60" i="17"/>
  <c r="A64" i="19"/>
  <c r="AB38" i="17"/>
  <c r="AD76" i="17"/>
  <c r="AC75" i="16"/>
  <c r="S71" i="17"/>
  <c r="M23" i="17"/>
  <c r="Z20" i="17"/>
  <c r="AM24" i="17"/>
  <c r="N19" i="16"/>
  <c r="AK56" i="16"/>
  <c r="AQ26" i="17"/>
  <c r="O62" i="16"/>
  <c r="AI102" i="17"/>
  <c r="G44" i="5"/>
  <c r="L3" i="17"/>
  <c r="H91" i="17"/>
  <c r="AS56" i="16"/>
  <c r="AN18" i="17"/>
  <c r="H82" i="17"/>
  <c r="AH38" i="17"/>
  <c r="J45" i="17"/>
  <c r="AL17" i="17"/>
  <c r="X54" i="16"/>
  <c r="E92" i="16"/>
  <c r="AI74" i="17"/>
  <c r="AI85" i="17"/>
  <c r="V44" i="17"/>
  <c r="V90" i="17"/>
  <c r="AF101" i="16"/>
  <c r="Q85" i="17"/>
  <c r="E93" i="16"/>
  <c r="J43" i="10"/>
  <c r="H3" i="16"/>
  <c r="AF62" i="17"/>
  <c r="AP89" i="16"/>
  <c r="AA13" i="17"/>
  <c r="Z50" i="16"/>
  <c r="AM68" i="17"/>
  <c r="E42" i="17"/>
  <c r="P34" i="17"/>
  <c r="Q35" i="16"/>
  <c r="T16" i="16"/>
  <c r="AO24" i="16"/>
  <c r="AK53" i="16"/>
  <c r="F52" i="16"/>
  <c r="Y85" i="17"/>
  <c r="AT48" i="16"/>
  <c r="U20" i="17"/>
  <c r="F61" i="16"/>
  <c r="AN45" i="16"/>
  <c r="D49" i="19"/>
  <c r="D45" i="16"/>
  <c r="D45" i="17"/>
  <c r="S87" i="16"/>
  <c r="AI59" i="16"/>
  <c r="Q58" i="16"/>
  <c r="AQ20" i="16"/>
  <c r="AP41" i="16"/>
  <c r="AL71" i="16"/>
  <c r="AP24" i="17"/>
  <c r="AN52" i="17"/>
  <c r="R67" i="16"/>
  <c r="Z77" i="16"/>
  <c r="AE66" i="16"/>
  <c r="G47" i="17"/>
  <c r="M96" i="16"/>
  <c r="AL65" i="16"/>
  <c r="I4" i="17"/>
  <c r="I17" i="17"/>
  <c r="AD99" i="16"/>
  <c r="I48" i="17"/>
  <c r="AD38" i="17"/>
  <c r="B102" i="16"/>
  <c r="B106" i="19"/>
  <c r="B102" i="17"/>
  <c r="J77" i="16"/>
  <c r="AS23" i="16"/>
  <c r="H32" i="16"/>
  <c r="AM91" i="17"/>
  <c r="AD6" i="16"/>
  <c r="AD69" i="17"/>
  <c r="K83" i="16"/>
  <c r="O4" i="17"/>
  <c r="AO25" i="16"/>
  <c r="AQ47" i="16"/>
  <c r="AK88" i="17"/>
  <c r="AL49" i="17"/>
  <c r="AO95" i="17"/>
  <c r="L85" i="17"/>
  <c r="V87" i="17"/>
  <c r="AQ102" i="17"/>
  <c r="I83" i="16"/>
  <c r="AG19" i="17"/>
  <c r="AR20" i="17"/>
  <c r="AD89" i="16"/>
  <c r="I4" i="16"/>
  <c r="AB36" i="17"/>
  <c r="M102" i="16"/>
  <c r="P43" i="16"/>
  <c r="C92" i="16"/>
  <c r="C96" i="19"/>
  <c r="C92" i="17"/>
  <c r="X8" i="16"/>
  <c r="Y31" i="17"/>
  <c r="AM98" i="17"/>
  <c r="Y98" i="17"/>
  <c r="AQ6" i="17"/>
  <c r="AM77" i="17"/>
  <c r="AM26" i="17"/>
  <c r="AF25" i="16"/>
  <c r="AQ80" i="17"/>
  <c r="W99" i="16"/>
  <c r="M101" i="17"/>
  <c r="AO78" i="16"/>
  <c r="W12" i="16"/>
  <c r="AI55" i="16"/>
  <c r="AH21" i="17"/>
  <c r="T100" i="17"/>
  <c r="A82" i="19"/>
  <c r="A78" i="17"/>
  <c r="A78" i="16"/>
  <c r="AR76" i="16"/>
  <c r="AN50" i="17"/>
  <c r="I87" i="16"/>
  <c r="AQ84" i="16"/>
  <c r="AM43" i="16"/>
  <c r="E11" i="16"/>
  <c r="AM44" i="17"/>
  <c r="J76" i="16"/>
  <c r="AM55" i="16"/>
  <c r="O21" i="16"/>
  <c r="X70" i="17"/>
  <c r="I46" i="17"/>
  <c r="AR86" i="16"/>
  <c r="AT41" i="16"/>
  <c r="D50" i="17"/>
  <c r="D50" i="16"/>
  <c r="D54" i="19"/>
  <c r="AB8" i="17"/>
  <c r="AM81" i="17"/>
  <c r="AD46" i="16"/>
  <c r="AR30" i="16"/>
  <c r="AE9" i="16"/>
  <c r="Z61" i="17"/>
  <c r="G101" i="17"/>
  <c r="AK62" i="16"/>
  <c r="N71" i="16"/>
  <c r="AP38" i="16"/>
  <c r="W28" i="16"/>
  <c r="AI15" i="17"/>
  <c r="Y82" i="17"/>
  <c r="AM22" i="17"/>
  <c r="Z77" i="17"/>
  <c r="H37" i="17"/>
  <c r="AA24" i="16"/>
  <c r="AC14" i="17"/>
  <c r="X11" i="16"/>
  <c r="T81" i="17"/>
  <c r="M50" i="17"/>
  <c r="AC54" i="17"/>
  <c r="V30" i="16"/>
  <c r="H76" i="17"/>
  <c r="L88" i="17"/>
  <c r="D95" i="17"/>
  <c r="D99" i="19"/>
  <c r="D95" i="16"/>
  <c r="AK48" i="16"/>
  <c r="AR53" i="16"/>
  <c r="H54" i="16"/>
  <c r="AN76" i="17"/>
  <c r="O96" i="17"/>
  <c r="Y101" i="17"/>
  <c r="J22" i="17"/>
  <c r="AS24" i="17"/>
  <c r="O50" i="17"/>
  <c r="H17" i="17"/>
  <c r="E81" i="16"/>
  <c r="A77" i="19"/>
  <c r="A73" i="16"/>
  <c r="A73" i="17"/>
  <c r="AK53" i="17"/>
  <c r="K25" i="16"/>
  <c r="AT102" i="16"/>
  <c r="AT6" i="17"/>
  <c r="Z98" i="16"/>
  <c r="L63" i="17"/>
  <c r="AB80" i="16"/>
  <c r="L79" i="16"/>
  <c r="AA64" i="17"/>
  <c r="X35" i="17"/>
  <c r="B35" i="19"/>
  <c r="B31" i="16"/>
  <c r="B31" i="17"/>
  <c r="AC65" i="17"/>
  <c r="AD38" i="16"/>
  <c r="O86" i="17"/>
  <c r="H86" i="16"/>
  <c r="AH31" i="17"/>
  <c r="P67" i="16"/>
  <c r="G69" i="16"/>
  <c r="G48" i="17"/>
  <c r="G95" i="17"/>
  <c r="K54" i="17"/>
  <c r="B53" i="16"/>
  <c r="B53" i="17"/>
  <c r="B57" i="19"/>
  <c r="AE88" i="17"/>
  <c r="H88" i="16"/>
  <c r="AB16" i="17"/>
  <c r="AL42" i="17"/>
  <c r="AF34" i="17"/>
  <c r="AS54" i="17"/>
  <c r="AG21" i="16"/>
  <c r="K45" i="17"/>
  <c r="AM82" i="16"/>
  <c r="AE19" i="17"/>
  <c r="AN56" i="16"/>
  <c r="Q72" i="17"/>
  <c r="B18" i="16"/>
  <c r="B18" i="17"/>
  <c r="B22" i="19"/>
  <c r="AA55" i="17"/>
  <c r="R60" i="16"/>
  <c r="K61" i="17"/>
  <c r="AA45" i="16"/>
  <c r="AK75" i="17"/>
  <c r="R41" i="16"/>
  <c r="N93" i="17"/>
  <c r="H68" i="16"/>
  <c r="R89" i="16"/>
  <c r="AS86" i="16"/>
  <c r="K46" i="16"/>
  <c r="P15" i="17"/>
  <c r="R94" i="17"/>
  <c r="AR24" i="17"/>
  <c r="Z82" i="17"/>
  <c r="AQ73" i="16"/>
  <c r="D44" i="19"/>
  <c r="D40" i="16"/>
  <c r="D40" i="17"/>
  <c r="P28" i="16"/>
  <c r="K47" i="17"/>
  <c r="U6" i="17"/>
  <c r="T72" i="16"/>
  <c r="P91" i="16"/>
  <c r="AC53" i="17"/>
  <c r="AG9" i="16"/>
  <c r="AA6" i="17"/>
  <c r="AE29" i="16"/>
  <c r="AP61" i="16"/>
  <c r="AK19" i="17"/>
  <c r="AC75" i="17"/>
  <c r="G98" i="16"/>
  <c r="N57" i="17"/>
  <c r="AP31" i="17"/>
  <c r="L7" i="16"/>
  <c r="AC73" i="16"/>
  <c r="AA71" i="16"/>
  <c r="R47" i="17"/>
  <c r="AR87" i="17"/>
  <c r="M81" i="16"/>
  <c r="K14" i="16"/>
  <c r="Q56" i="17"/>
  <c r="F21" i="16"/>
  <c r="Z53" i="16"/>
  <c r="P7" i="17"/>
  <c r="W66" i="16"/>
  <c r="U50" i="17"/>
  <c r="AJ98" i="16"/>
  <c r="V11" i="16"/>
  <c r="AG16" i="16"/>
  <c r="D91" i="16"/>
  <c r="D91" i="17"/>
  <c r="D95" i="19"/>
  <c r="O25" i="17"/>
  <c r="AJ16" i="16"/>
  <c r="M50" i="16"/>
  <c r="V59" i="16"/>
  <c r="AI4" i="16"/>
  <c r="AP35" i="16"/>
  <c r="AN71" i="16"/>
  <c r="AL22" i="17"/>
  <c r="AD44" i="16"/>
  <c r="H4" i="16"/>
  <c r="R33" i="16"/>
  <c r="AA27" i="17"/>
  <c r="K31" i="16"/>
  <c r="W26" i="17"/>
  <c r="AA74" i="17"/>
  <c r="L65" i="16"/>
  <c r="AI57" i="16"/>
  <c r="M58" i="17"/>
  <c r="G11" i="17"/>
  <c r="AM62" i="17"/>
  <c r="AS27" i="16"/>
  <c r="N56" i="16"/>
  <c r="AK65" i="17"/>
  <c r="X51" i="16"/>
  <c r="AQ93" i="16"/>
  <c r="Q29" i="16"/>
  <c r="AE47" i="16"/>
  <c r="M44" i="17"/>
  <c r="AF51" i="16"/>
  <c r="D51" i="17"/>
  <c r="D51" i="16"/>
  <c r="D55" i="19"/>
  <c r="P25" i="17"/>
  <c r="AT29" i="16"/>
  <c r="AM63" i="17"/>
  <c r="Z8" i="17"/>
  <c r="V16" i="17"/>
  <c r="L62" i="17"/>
  <c r="X71" i="16"/>
  <c r="AK51" i="16"/>
  <c r="F74" i="16"/>
  <c r="AK55" i="16"/>
  <c r="AC31" i="16"/>
  <c r="AR78" i="16"/>
  <c r="L21" i="16"/>
  <c r="L38" i="14"/>
  <c r="L39" i="14"/>
  <c r="L37" i="14"/>
  <c r="L35" i="14"/>
  <c r="L36" i="14"/>
  <c r="AK77" i="17"/>
  <c r="Y52" i="17"/>
  <c r="O50" i="16"/>
  <c r="AC94" i="16"/>
  <c r="H68" i="17"/>
  <c r="AJ66" i="17"/>
  <c r="M29" i="16"/>
  <c r="Q83" i="17"/>
  <c r="M27" i="16"/>
  <c r="AI7" i="17"/>
  <c r="AS24" i="16"/>
  <c r="T87" i="16"/>
  <c r="I8" i="16"/>
  <c r="J20" i="17"/>
  <c r="R98" i="16"/>
  <c r="AQ47" i="17"/>
  <c r="X86" i="16"/>
  <c r="T17" i="17"/>
  <c r="AE73" i="16"/>
  <c r="AB60" i="16"/>
  <c r="AN101" i="16"/>
  <c r="AT79" i="16"/>
  <c r="L83" i="16"/>
  <c r="A96" i="17"/>
  <c r="A100" i="19"/>
  <c r="A96" i="16"/>
  <c r="F83" i="17"/>
  <c r="Z25" i="16"/>
  <c r="AI62" i="17"/>
  <c r="AM53" i="16"/>
  <c r="AP93" i="17"/>
  <c r="AO29" i="16"/>
  <c r="X84" i="17"/>
  <c r="V85" i="17"/>
  <c r="AF99" i="16"/>
  <c r="K71" i="16"/>
  <c r="AT76" i="17"/>
  <c r="AD11" i="16"/>
  <c r="V32" i="16"/>
  <c r="AJ55" i="16"/>
  <c r="Q101" i="17"/>
  <c r="AS101" i="16"/>
  <c r="B11" i="17"/>
  <c r="B15" i="19"/>
  <c r="B11" i="16"/>
  <c r="AN88" i="17"/>
  <c r="L50" i="17"/>
  <c r="H18" i="16"/>
  <c r="AH91" i="16"/>
  <c r="AE56" i="16"/>
  <c r="O25" i="16"/>
  <c r="AB59" i="17"/>
  <c r="F35" i="16"/>
  <c r="J33" i="17"/>
  <c r="F70" i="16"/>
  <c r="L41" i="16"/>
  <c r="Y88" i="16"/>
  <c r="AD92" i="17"/>
  <c r="AI29" i="16"/>
  <c r="I70" i="17"/>
  <c r="L38" i="17"/>
  <c r="V9" i="17"/>
  <c r="AQ45" i="16"/>
  <c r="AN44" i="16"/>
  <c r="AN101" i="17"/>
  <c r="P5" i="16"/>
  <c r="AE5" i="16"/>
  <c r="W40" i="17"/>
  <c r="AB20" i="16"/>
  <c r="O72" i="17"/>
  <c r="AK21" i="16"/>
  <c r="V71" i="17"/>
  <c r="V32" i="17"/>
  <c r="AJ87" i="16"/>
  <c r="O10" i="16"/>
  <c r="AR48" i="17"/>
  <c r="AI78" i="17"/>
  <c r="AK81" i="17"/>
  <c r="Z87" i="17"/>
  <c r="AB97" i="17"/>
  <c r="AJ94" i="17"/>
  <c r="AA22" i="17"/>
  <c r="P90" i="17"/>
  <c r="F23" i="17"/>
  <c r="G50" i="17"/>
  <c r="AT37" i="16"/>
  <c r="U19" i="16"/>
  <c r="N4" i="16"/>
  <c r="AQ66" i="17"/>
  <c r="AL68" i="17"/>
  <c r="AS98" i="16"/>
  <c r="S94" i="16"/>
  <c r="AS40" i="16"/>
  <c r="AT36" i="17"/>
  <c r="AR90" i="17"/>
  <c r="AN93" i="17"/>
  <c r="AI33" i="17"/>
  <c r="V28" i="17"/>
  <c r="G75" i="16"/>
  <c r="AK35" i="17"/>
  <c r="J43" i="16"/>
  <c r="A21" i="19"/>
  <c r="A17" i="17"/>
  <c r="A17" i="16"/>
  <c r="AA27" i="16"/>
  <c r="N81" i="16"/>
  <c r="D17" i="17"/>
  <c r="D17" i="16"/>
  <c r="D21" i="19"/>
  <c r="AQ36" i="16"/>
  <c r="C77" i="16"/>
  <c r="C77" i="17"/>
  <c r="C81" i="19"/>
  <c r="AD79" i="16"/>
  <c r="U48" i="17"/>
  <c r="P96" i="16"/>
  <c r="A43" i="17"/>
  <c r="A43" i="16"/>
  <c r="A47" i="19"/>
  <c r="G86" i="17"/>
  <c r="AO5" i="16"/>
  <c r="AI48" i="17"/>
  <c r="AG102" i="17"/>
  <c r="AE57" i="16"/>
  <c r="AD16" i="16"/>
  <c r="AL29" i="16"/>
  <c r="AA62" i="16"/>
  <c r="I74" i="17"/>
  <c r="AP59" i="16"/>
  <c r="AH60" i="16"/>
  <c r="AB55" i="16"/>
  <c r="AC50" i="16"/>
  <c r="R52" i="17"/>
  <c r="I102" i="17"/>
  <c r="Y41" i="16"/>
  <c r="AT37" i="17"/>
  <c r="AF84" i="16"/>
  <c r="AJ10" i="16"/>
  <c r="W6" i="17"/>
  <c r="R7" i="17"/>
  <c r="Y15" i="17"/>
  <c r="W27" i="16"/>
  <c r="B88" i="16"/>
  <c r="B88" i="17"/>
  <c r="B92" i="19"/>
  <c r="I101" i="16"/>
  <c r="A82" i="16"/>
  <c r="A86" i="19"/>
  <c r="A82" i="17"/>
  <c r="AI49" i="17"/>
  <c r="R92" i="17"/>
  <c r="AC32" i="17"/>
  <c r="V20" i="16"/>
  <c r="O26" i="17"/>
  <c r="AE61" i="16"/>
  <c r="AH85" i="17"/>
  <c r="W29" i="16"/>
  <c r="AI52" i="17"/>
  <c r="I31" i="17"/>
  <c r="AP55" i="17"/>
  <c r="M12" i="16"/>
  <c r="F84" i="17"/>
  <c r="AL74" i="17"/>
  <c r="P83" i="17"/>
  <c r="Q73" i="16"/>
  <c r="T83" i="17"/>
  <c r="AT84" i="17"/>
  <c r="A6" i="16"/>
  <c r="A10" i="19"/>
  <c r="A6" i="17"/>
  <c r="M15" i="17"/>
  <c r="AK76" i="16"/>
  <c r="AB50" i="16"/>
  <c r="T43" i="17"/>
  <c r="AD22" i="16"/>
  <c r="AA51" i="17"/>
  <c r="V47" i="16"/>
  <c r="Z73" i="17"/>
  <c r="AO51" i="17"/>
  <c r="V68" i="17"/>
  <c r="AN90" i="17"/>
  <c r="AB74" i="16"/>
  <c r="W21" i="16"/>
  <c r="J58" i="17"/>
  <c r="AI16" i="17"/>
  <c r="AF90" i="16"/>
  <c r="Q41" i="16"/>
  <c r="AG9" i="17"/>
  <c r="AJ70" i="17"/>
  <c r="AT59" i="17"/>
  <c r="E56" i="17"/>
  <c r="F15" i="16"/>
  <c r="AP6" i="17"/>
  <c r="M60" i="17"/>
  <c r="B49" i="16"/>
  <c r="B53" i="19"/>
  <c r="B49" i="17"/>
  <c r="K22" i="16"/>
  <c r="I84" i="17"/>
  <c r="H51" i="16"/>
  <c r="AE7" i="17"/>
  <c r="U102" i="17"/>
  <c r="I36" i="16"/>
  <c r="AT23" i="16"/>
  <c r="M26" i="16"/>
  <c r="AN60" i="16"/>
  <c r="AB84" i="17"/>
  <c r="AR34" i="16"/>
  <c r="AB3" i="17"/>
  <c r="I44" i="13"/>
  <c r="I48" i="13" s="1"/>
  <c r="H95" i="16"/>
  <c r="F56" i="16"/>
  <c r="AE10" i="16"/>
  <c r="P4" i="16"/>
  <c r="AM51" i="17"/>
  <c r="AT53" i="16"/>
  <c r="H92" i="17"/>
  <c r="C45" i="16"/>
  <c r="C49" i="19"/>
  <c r="C45" i="17"/>
  <c r="A11" i="19"/>
  <c r="A7" i="17"/>
  <c r="A7" i="16"/>
  <c r="N3" i="16"/>
  <c r="I43" i="5"/>
  <c r="AO26" i="16"/>
  <c r="P72" i="17"/>
  <c r="AN36" i="16"/>
  <c r="E88" i="17"/>
  <c r="AH47" i="16"/>
  <c r="F90" i="16"/>
  <c r="AN29" i="16"/>
  <c r="AS100" i="16"/>
  <c r="AT74" i="17"/>
  <c r="M6" i="17"/>
  <c r="AC25" i="16"/>
  <c r="AC62" i="17"/>
  <c r="P99" i="17"/>
  <c r="Z47" i="17"/>
  <c r="AG63" i="17"/>
  <c r="AS101" i="17"/>
  <c r="Q59" i="16"/>
  <c r="V48" i="17"/>
  <c r="AR71" i="16"/>
  <c r="AP22" i="16"/>
  <c r="AI28" i="16"/>
  <c r="J47" i="16"/>
  <c r="AQ25" i="16"/>
  <c r="O32" i="17"/>
  <c r="Y24" i="16"/>
  <c r="L15" i="17"/>
  <c r="J38" i="10"/>
  <c r="J36" i="10"/>
  <c r="J35" i="10"/>
  <c r="J37" i="10"/>
  <c r="J39" i="10"/>
  <c r="F6" i="17"/>
  <c r="G70" i="17"/>
  <c r="N12" i="16"/>
  <c r="AS26" i="16"/>
  <c r="AL65" i="17"/>
  <c r="AQ65" i="17"/>
  <c r="AK54" i="17"/>
  <c r="B38" i="19"/>
  <c r="B34" i="17"/>
  <c r="B34" i="16"/>
  <c r="AN16" i="17"/>
  <c r="AS92" i="16"/>
  <c r="J39" i="12"/>
  <c r="J37" i="12"/>
  <c r="J35" i="12"/>
  <c r="J36" i="12"/>
  <c r="J38" i="12"/>
  <c r="R20" i="16"/>
  <c r="AE32" i="17"/>
  <c r="AB23" i="16"/>
  <c r="AC81" i="17"/>
  <c r="AC74" i="17"/>
  <c r="AG78" i="17"/>
  <c r="N81" i="17"/>
  <c r="I75" i="17"/>
  <c r="X50" i="16"/>
  <c r="AG26" i="17"/>
  <c r="AM56" i="17"/>
  <c r="Y40" i="17"/>
  <c r="M82" i="17"/>
  <c r="AA38" i="17"/>
  <c r="E72" i="16"/>
  <c r="AJ82" i="17"/>
  <c r="AB21" i="17"/>
  <c r="AM87" i="17"/>
  <c r="X31" i="17"/>
  <c r="AH59" i="17"/>
  <c r="W98" i="16"/>
  <c r="I30" i="17"/>
  <c r="AE72" i="16"/>
  <c r="AL41" i="16"/>
  <c r="AB43" i="16"/>
  <c r="AT63" i="16"/>
  <c r="AD22" i="17"/>
  <c r="L68" i="16"/>
  <c r="P60" i="17"/>
  <c r="M102" i="17"/>
  <c r="L43" i="14"/>
  <c r="AL3" i="16"/>
  <c r="AM45" i="17"/>
  <c r="AM92" i="17"/>
  <c r="AC14" i="16"/>
  <c r="AN62" i="16"/>
  <c r="AH67" i="16"/>
  <c r="F36" i="17"/>
  <c r="AO88" i="17"/>
  <c r="T75" i="16"/>
  <c r="M71" i="17"/>
  <c r="AS80" i="17"/>
  <c r="AK45" i="17"/>
  <c r="N82" i="16"/>
  <c r="AS6" i="17"/>
  <c r="AO24" i="17"/>
  <c r="E63" i="16"/>
  <c r="AB68" i="17"/>
  <c r="AQ70" i="17"/>
  <c r="AE44" i="17"/>
  <c r="H76" i="16"/>
  <c r="W13" i="17"/>
  <c r="H58" i="17"/>
  <c r="N71" i="17"/>
  <c r="AL45" i="16"/>
  <c r="N23" i="17"/>
  <c r="I39" i="17"/>
  <c r="AI77" i="16"/>
  <c r="AR54" i="17"/>
  <c r="AS15" i="17"/>
  <c r="AF92" i="16"/>
  <c r="Z43" i="17"/>
  <c r="U4" i="17"/>
  <c r="Z94" i="17"/>
  <c r="AM64" i="16"/>
  <c r="AT75" i="16"/>
  <c r="AR66" i="17"/>
  <c r="AL77" i="16"/>
  <c r="Q64" i="16"/>
  <c r="AC26" i="17"/>
  <c r="T80" i="16"/>
  <c r="AJ91" i="17"/>
  <c r="E71" i="16"/>
  <c r="AL54" i="17"/>
  <c r="I88" i="16"/>
  <c r="AE69" i="16"/>
  <c r="J36" i="16"/>
  <c r="L97" i="17"/>
  <c r="AD55" i="16"/>
  <c r="T42" i="16"/>
  <c r="E102" i="16"/>
  <c r="C59" i="19"/>
  <c r="C55" i="17"/>
  <c r="C55" i="16"/>
  <c r="AA78" i="17"/>
  <c r="P59" i="16"/>
  <c r="AG33" i="17"/>
  <c r="AK74" i="17"/>
  <c r="AR40" i="16"/>
  <c r="H11" i="16"/>
  <c r="AN91" i="16"/>
  <c r="S72" i="16"/>
  <c r="AF60" i="16"/>
  <c r="AJ34" i="16"/>
  <c r="U19" i="17"/>
  <c r="J86" i="16"/>
  <c r="U33" i="16"/>
  <c r="AM54" i="17"/>
  <c r="I26" i="17"/>
  <c r="S37" i="17"/>
  <c r="I100" i="17"/>
  <c r="AC44" i="17"/>
  <c r="T37" i="16"/>
  <c r="AR56" i="16"/>
  <c r="AF85" i="16"/>
  <c r="AE39" i="17"/>
  <c r="N61" i="17"/>
  <c r="J70" i="17"/>
  <c r="U21" i="16"/>
  <c r="U94" i="17"/>
  <c r="AG93" i="17"/>
  <c r="AT97" i="17"/>
  <c r="AC44" i="16"/>
  <c r="K73" i="16"/>
  <c r="K57" i="17"/>
  <c r="P101" i="16"/>
  <c r="V23" i="16"/>
  <c r="S75" i="17"/>
  <c r="I32" i="16"/>
  <c r="B74" i="17"/>
  <c r="B74" i="16"/>
  <c r="B78" i="19"/>
  <c r="R57" i="17"/>
  <c r="Y14" i="17"/>
  <c r="K21" i="17"/>
  <c r="K13" i="16"/>
  <c r="AE73" i="17"/>
  <c r="O16" i="16"/>
  <c r="AI46" i="17"/>
  <c r="K43" i="16"/>
  <c r="K46" i="17"/>
  <c r="H29" i="16"/>
  <c r="AD14" i="16"/>
  <c r="O98" i="16"/>
  <c r="X39" i="17"/>
  <c r="S83" i="17"/>
  <c r="U102" i="16"/>
  <c r="AS55" i="17"/>
  <c r="M38" i="16"/>
  <c r="AA96" i="16"/>
  <c r="A36" i="16"/>
  <c r="A40" i="19"/>
  <c r="A36" i="17"/>
  <c r="X27" i="16"/>
  <c r="W23" i="16"/>
  <c r="O20" i="17"/>
  <c r="AO97" i="16"/>
  <c r="W33" i="16"/>
  <c r="T35" i="16"/>
  <c r="Y42" i="16"/>
  <c r="AL63" i="16"/>
  <c r="J31" i="17"/>
  <c r="AG70" i="17"/>
  <c r="AC73" i="17"/>
  <c r="K13" i="17"/>
  <c r="AK12" i="16"/>
  <c r="J10" i="16"/>
  <c r="AE93" i="16"/>
  <c r="A46" i="19"/>
  <c r="A42" i="16"/>
  <c r="A42" i="17"/>
  <c r="N32" i="16"/>
  <c r="O40" i="17"/>
  <c r="AI45" i="17"/>
  <c r="O95" i="16"/>
  <c r="AI39" i="17"/>
  <c r="AL79" i="17"/>
  <c r="AB7" i="16"/>
  <c r="AE68" i="16"/>
  <c r="S4" i="17"/>
  <c r="B37" i="19"/>
  <c r="B33" i="17"/>
  <c r="B33" i="16"/>
  <c r="Z59" i="16"/>
  <c r="N38" i="17"/>
  <c r="AD43" i="17"/>
  <c r="AD10" i="16"/>
  <c r="V74" i="17"/>
  <c r="E85" i="16"/>
  <c r="AJ16" i="17"/>
  <c r="U56" i="17"/>
  <c r="H55" i="16"/>
  <c r="G87" i="17"/>
  <c r="AR6" i="17"/>
  <c r="V75" i="17"/>
  <c r="S40" i="17"/>
  <c r="Z91" i="16"/>
  <c r="F9" i="16"/>
  <c r="AS94" i="16"/>
  <c r="AK67" i="16"/>
  <c r="G43" i="12"/>
  <c r="S3" i="16"/>
  <c r="AP39" i="17"/>
  <c r="R99" i="17"/>
  <c r="K85" i="16"/>
  <c r="AD35" i="16"/>
  <c r="AP58" i="16"/>
  <c r="AE7" i="16"/>
  <c r="E70" i="17"/>
  <c r="AK52" i="17"/>
  <c r="AI30" i="17"/>
  <c r="A13" i="17"/>
  <c r="A17" i="19"/>
  <c r="A13" i="16"/>
  <c r="AO30" i="16"/>
  <c r="Y97" i="16"/>
  <c r="AA15" i="17"/>
  <c r="AA102" i="17"/>
  <c r="AP9" i="17"/>
  <c r="S65" i="16"/>
  <c r="AR39" i="17"/>
  <c r="AN34" i="17"/>
  <c r="L59" i="17"/>
  <c r="O80" i="17"/>
  <c r="AI54" i="16"/>
  <c r="P53" i="17"/>
  <c r="E18" i="17"/>
  <c r="AP70" i="16"/>
  <c r="U62" i="16"/>
  <c r="AE82" i="17"/>
  <c r="X78" i="16"/>
  <c r="Z35" i="17"/>
  <c r="V86" i="16"/>
  <c r="AF50" i="17"/>
  <c r="AT90" i="17"/>
  <c r="G30" i="16"/>
  <c r="Y82" i="16"/>
  <c r="O18" i="16"/>
  <c r="AE4" i="17"/>
  <c r="AT86" i="17"/>
  <c r="AJ7" i="17"/>
  <c r="AS38" i="17"/>
  <c r="AD3" i="17"/>
  <c r="K44" i="13"/>
  <c r="K48" i="13" s="1"/>
  <c r="S27" i="17"/>
  <c r="E13" i="16"/>
  <c r="M83" i="16"/>
  <c r="Z90" i="17"/>
  <c r="O35" i="17"/>
  <c r="R44" i="16"/>
  <c r="AJ50" i="16"/>
  <c r="Q11" i="16"/>
  <c r="S15" i="16"/>
  <c r="AF60" i="17"/>
  <c r="AS55" i="16"/>
  <c r="AT52" i="17"/>
  <c r="E95" i="17"/>
  <c r="K59" i="16"/>
  <c r="AB33" i="17"/>
  <c r="AL69" i="16"/>
  <c r="W73" i="17"/>
  <c r="AE11" i="16"/>
  <c r="AQ60" i="16"/>
  <c r="S76" i="16"/>
  <c r="J75" i="17"/>
  <c r="AG83" i="17"/>
  <c r="AG6" i="16"/>
  <c r="N80" i="16"/>
  <c r="S41" i="17"/>
  <c r="G60" i="16"/>
  <c r="M52" i="16"/>
  <c r="R72" i="16"/>
  <c r="I91" i="17"/>
  <c r="S22" i="17"/>
  <c r="B80" i="17"/>
  <c r="B84" i="19"/>
  <c r="B80" i="16"/>
  <c r="O65" i="17"/>
  <c r="F85" i="17"/>
  <c r="W11" i="16"/>
  <c r="P89" i="16"/>
  <c r="Q101" i="16"/>
  <c r="Y63" i="16"/>
  <c r="Q63" i="17"/>
  <c r="W59" i="16"/>
  <c r="AN79" i="17"/>
  <c r="Z48" i="17"/>
  <c r="V35" i="17"/>
  <c r="V82" i="17"/>
  <c r="V87" i="16"/>
  <c r="AK64" i="16"/>
  <c r="Y30" i="16"/>
  <c r="H27" i="17"/>
  <c r="N27" i="17"/>
  <c r="AJ54" i="17"/>
  <c r="Y22" i="17"/>
  <c r="AP20" i="17"/>
  <c r="P97" i="17"/>
  <c r="E79" i="17"/>
  <c r="AQ39" i="17"/>
  <c r="AP78" i="16"/>
  <c r="K22" i="17"/>
  <c r="V97" i="16"/>
  <c r="H37" i="16"/>
  <c r="Z18" i="16"/>
  <c r="C84" i="19"/>
  <c r="C80" i="17"/>
  <c r="C80" i="16"/>
  <c r="N78" i="17"/>
  <c r="K70" i="17"/>
  <c r="AL75" i="17"/>
  <c r="AH91" i="17"/>
  <c r="AI61" i="16"/>
  <c r="N89" i="17"/>
  <c r="AN64" i="17"/>
  <c r="N47" i="17"/>
  <c r="A30" i="19"/>
  <c r="A26" i="16"/>
  <c r="A26" i="17"/>
  <c r="I36" i="5"/>
  <c r="I39" i="5"/>
  <c r="I35" i="5"/>
  <c r="I37" i="5"/>
  <c r="I38" i="5"/>
  <c r="L36" i="17"/>
  <c r="AI36" i="16"/>
  <c r="AF72" i="17"/>
  <c r="AL68" i="16"/>
  <c r="Y50" i="16"/>
  <c r="AN38" i="16"/>
  <c r="A24" i="19"/>
  <c r="A20" i="16"/>
  <c r="A20" i="17"/>
  <c r="P85" i="16"/>
  <c r="W37" i="16"/>
  <c r="AG24" i="16"/>
  <c r="P82" i="17"/>
  <c r="AL17" i="16"/>
  <c r="R48" i="17"/>
  <c r="N44" i="16"/>
  <c r="J21" i="17"/>
  <c r="U29" i="17"/>
  <c r="AQ60" i="17"/>
  <c r="AA11" i="16"/>
  <c r="AL102" i="16"/>
  <c r="P52" i="17"/>
  <c r="K86" i="17"/>
  <c r="AI97" i="17"/>
  <c r="AG48" i="16"/>
  <c r="V33" i="17"/>
  <c r="T88" i="16"/>
  <c r="F66" i="16"/>
  <c r="AP14" i="17"/>
  <c r="H36" i="16"/>
  <c r="R101" i="17"/>
  <c r="AH56" i="16"/>
  <c r="T86" i="17"/>
  <c r="N44" i="17"/>
  <c r="AG45" i="17"/>
  <c r="I29" i="17"/>
  <c r="AH81" i="16"/>
  <c r="AL55" i="16"/>
  <c r="P87" i="16"/>
  <c r="R52" i="16"/>
  <c r="T53" i="16"/>
  <c r="O60" i="16"/>
  <c r="Z60" i="16"/>
  <c r="AE94" i="16"/>
  <c r="V81" i="17"/>
  <c r="Z16" i="17"/>
  <c r="E100" i="17"/>
  <c r="M85" i="17"/>
  <c r="R13" i="17"/>
  <c r="G14" i="16"/>
  <c r="Z7" i="16"/>
  <c r="I27" i="16"/>
  <c r="AP74" i="16"/>
  <c r="G76" i="17"/>
  <c r="S30" i="16"/>
  <c r="AN8" i="16"/>
  <c r="AB92" i="16"/>
  <c r="AA20" i="16"/>
  <c r="AO21" i="17"/>
  <c r="G66" i="16"/>
  <c r="G61" i="17"/>
  <c r="AK100" i="16"/>
  <c r="S86" i="16"/>
  <c r="AR44" i="17"/>
  <c r="J56" i="17"/>
  <c r="Z72" i="16"/>
  <c r="S18" i="16"/>
  <c r="AF86" i="17"/>
  <c r="P58" i="16"/>
  <c r="AH12" i="16"/>
  <c r="U25" i="16"/>
  <c r="Q3" i="17"/>
  <c r="L44" i="5"/>
  <c r="L48" i="5" s="1"/>
  <c r="C14" i="16"/>
  <c r="C18" i="19"/>
  <c r="C14" i="17"/>
  <c r="N60" i="16"/>
  <c r="AT44" i="16"/>
  <c r="AM76" i="16"/>
  <c r="AB77" i="16"/>
  <c r="AS50" i="17"/>
  <c r="C54" i="19"/>
  <c r="C50" i="17"/>
  <c r="C50" i="16"/>
  <c r="AR39" i="16"/>
  <c r="AP4" i="17"/>
  <c r="H30" i="17"/>
  <c r="AN6" i="17"/>
  <c r="AF56" i="17"/>
  <c r="AC28" i="17"/>
  <c r="AK72" i="17"/>
  <c r="N37" i="17"/>
  <c r="M66" i="16"/>
  <c r="AF14" i="16"/>
  <c r="AO43" i="16"/>
  <c r="X10" i="16"/>
  <c r="Q62" i="16"/>
  <c r="AR93" i="17"/>
  <c r="Y6" i="17"/>
  <c r="AE53" i="17"/>
  <c r="Z76" i="16"/>
  <c r="AQ26" i="16"/>
  <c r="AR80" i="16"/>
  <c r="W85" i="17"/>
  <c r="U97" i="16"/>
  <c r="AA40" i="17"/>
  <c r="M95" i="17"/>
  <c r="U65" i="17"/>
  <c r="S63" i="16"/>
  <c r="AL73" i="16"/>
  <c r="AI69" i="17"/>
  <c r="F81" i="17"/>
  <c r="M43" i="17"/>
  <c r="AM42" i="16"/>
  <c r="B29" i="16"/>
  <c r="B29" i="17"/>
  <c r="B33" i="19"/>
  <c r="AJ31" i="16"/>
  <c r="I32" i="17"/>
  <c r="AH97" i="16"/>
  <c r="AH86" i="16"/>
  <c r="O12" i="17"/>
  <c r="AB73" i="17"/>
  <c r="M43" i="16"/>
  <c r="V54" i="17"/>
  <c r="W82" i="16"/>
  <c r="V46" i="16"/>
  <c r="P49" i="17"/>
  <c r="AH102" i="16"/>
  <c r="AJ39" i="16"/>
  <c r="Z40" i="17"/>
  <c r="G92" i="17"/>
  <c r="W72" i="16"/>
  <c r="I26" i="16"/>
  <c r="Y14" i="16"/>
  <c r="AB87" i="17"/>
  <c r="I67" i="17"/>
  <c r="N94" i="17"/>
  <c r="B102" i="19"/>
  <c r="B98" i="16"/>
  <c r="B98" i="17"/>
  <c r="AS5" i="16"/>
  <c r="AJ72" i="16"/>
  <c r="AI84" i="16"/>
  <c r="AK23" i="16"/>
  <c r="U7" i="16"/>
  <c r="G13" i="17"/>
  <c r="AM72" i="16"/>
  <c r="C16" i="17"/>
  <c r="C20" i="19"/>
  <c r="C16" i="16"/>
  <c r="AH70" i="16"/>
  <c r="AA21" i="17"/>
  <c r="E43" i="17"/>
  <c r="F73" i="17"/>
  <c r="T63" i="16"/>
  <c r="AD94" i="16"/>
  <c r="M67" i="17"/>
  <c r="AO19" i="17"/>
  <c r="AD91" i="17"/>
  <c r="AA43" i="17"/>
  <c r="G100" i="17"/>
  <c r="C102" i="16"/>
  <c r="C102" i="17"/>
  <c r="C106" i="19"/>
  <c r="Y41" i="17"/>
  <c r="M78" i="17"/>
  <c r="AC27" i="16"/>
  <c r="AQ54" i="16"/>
  <c r="AQ46" i="17"/>
  <c r="P77" i="16"/>
  <c r="V99" i="17"/>
  <c r="AR58" i="17"/>
  <c r="G102" i="17"/>
  <c r="AO20" i="17"/>
  <c r="X55" i="17"/>
  <c r="AI55" i="17"/>
  <c r="G96" i="17"/>
  <c r="AJ85" i="17"/>
  <c r="G41" i="16"/>
  <c r="R14" i="16"/>
  <c r="T14" i="16"/>
  <c r="J53" i="17"/>
  <c r="AF63" i="16"/>
  <c r="AP73" i="16"/>
  <c r="AS71" i="17"/>
  <c r="F82" i="17"/>
  <c r="AN15" i="16"/>
  <c r="N42" i="17"/>
  <c r="AB52" i="16"/>
  <c r="AH25" i="17"/>
  <c r="O78" i="17"/>
  <c r="W97" i="16"/>
  <c r="AL58" i="17"/>
  <c r="AE18" i="17"/>
  <c r="F27" i="16"/>
  <c r="E6" i="17"/>
  <c r="AE29" i="17"/>
  <c r="AK42" i="17"/>
  <c r="C34" i="16"/>
  <c r="C38" i="19"/>
  <c r="C34" i="17"/>
  <c r="I90" i="16"/>
  <c r="M73" i="16"/>
  <c r="AS15" i="16"/>
  <c r="K96" i="17"/>
  <c r="AJ99" i="17"/>
  <c r="M60" i="16"/>
  <c r="AB93" i="16"/>
  <c r="W80" i="16"/>
  <c r="AD76" i="16"/>
  <c r="N16" i="16"/>
  <c r="AT40" i="17"/>
  <c r="Q92" i="16"/>
  <c r="K92" i="16"/>
  <c r="D29" i="19"/>
  <c r="D25" i="17"/>
  <c r="D25" i="16"/>
  <c r="AS17" i="16"/>
  <c r="AH89" i="16"/>
  <c r="AA90" i="17"/>
  <c r="I15" i="16"/>
  <c r="AK99" i="17"/>
  <c r="AG88" i="16"/>
  <c r="S45" i="17"/>
  <c r="Q40" i="17"/>
  <c r="N18" i="17"/>
  <c r="T73" i="16"/>
  <c r="AN84" i="16"/>
  <c r="L77" i="16"/>
  <c r="AN48" i="16"/>
  <c r="H66" i="17"/>
  <c r="V4" i="17"/>
  <c r="Q53" i="16"/>
  <c r="T74" i="16"/>
  <c r="AE72" i="17"/>
  <c r="AJ12" i="16"/>
  <c r="AC85" i="16"/>
  <c r="AK43" i="16"/>
  <c r="V12" i="17"/>
  <c r="W70" i="16"/>
  <c r="X26" i="17"/>
  <c r="AO90" i="16"/>
  <c r="L28" i="17"/>
  <c r="AA37" i="16"/>
  <c r="T58" i="16"/>
  <c r="T91" i="16"/>
  <c r="T5" i="16"/>
  <c r="Q95" i="16"/>
  <c r="N73" i="16"/>
  <c r="I86" i="16"/>
  <c r="P9" i="17"/>
  <c r="U56" i="16"/>
  <c r="L50" i="16"/>
  <c r="AQ53" i="16"/>
  <c r="AP36" i="17"/>
  <c r="N46" i="16"/>
  <c r="Y21" i="17"/>
  <c r="Q4" i="17"/>
  <c r="AQ59" i="17"/>
  <c r="L72" i="17"/>
  <c r="AC6" i="16"/>
  <c r="U98" i="17"/>
  <c r="X56" i="17"/>
  <c r="AB64" i="16"/>
  <c r="I20" i="16"/>
  <c r="U89" i="16"/>
  <c r="AA23" i="17"/>
  <c r="H49" i="17"/>
  <c r="AH64" i="16"/>
  <c r="R78" i="17"/>
  <c r="S61" i="17"/>
  <c r="F88" i="16"/>
  <c r="AF71" i="17"/>
  <c r="U53" i="17"/>
  <c r="Z47" i="16"/>
  <c r="E26" i="17"/>
  <c r="M51" i="16"/>
  <c r="P98" i="17"/>
  <c r="L11" i="17"/>
  <c r="G77" i="17"/>
  <c r="AB79" i="16"/>
  <c r="AE13" i="17"/>
  <c r="N53" i="17"/>
  <c r="M46" i="17"/>
  <c r="E29" i="16"/>
  <c r="V67" i="16"/>
  <c r="B29" i="19"/>
  <c r="B25" i="16"/>
  <c r="B25" i="17"/>
  <c r="AL18" i="16"/>
  <c r="AM93" i="17"/>
  <c r="AS58" i="16"/>
  <c r="AE90" i="16"/>
  <c r="S41" i="16"/>
  <c r="B90" i="17"/>
  <c r="B94" i="19"/>
  <c r="B90" i="16"/>
  <c r="AG22" i="17"/>
  <c r="T92" i="16"/>
  <c r="P94" i="16"/>
  <c r="AF80" i="17"/>
  <c r="AB49" i="16"/>
  <c r="AH58" i="17"/>
  <c r="S40" i="16"/>
  <c r="W50" i="16"/>
  <c r="L17" i="16"/>
  <c r="R68" i="16"/>
  <c r="S94" i="17"/>
  <c r="G30" i="17"/>
  <c r="A10" i="17"/>
  <c r="A14" i="19"/>
  <c r="A10" i="16"/>
  <c r="AR23" i="17"/>
  <c r="F97" i="17"/>
  <c r="AI27" i="16"/>
  <c r="C8" i="17"/>
  <c r="C8" i="16"/>
  <c r="C12" i="19"/>
  <c r="I13" i="16"/>
  <c r="G90" i="16"/>
  <c r="AS96" i="16"/>
  <c r="AF94" i="17"/>
  <c r="Z91" i="17"/>
  <c r="AQ83" i="16"/>
  <c r="C80" i="19"/>
  <c r="C76" i="17"/>
  <c r="C76" i="16"/>
  <c r="AS44" i="17"/>
  <c r="X18" i="16"/>
  <c r="A63" i="19"/>
  <c r="A59" i="17"/>
  <c r="A59" i="16"/>
  <c r="AM41" i="16"/>
  <c r="AT77" i="17"/>
  <c r="AT80" i="16"/>
  <c r="AJ27" i="17"/>
  <c r="AT42" i="17"/>
  <c r="AJ65" i="16"/>
  <c r="K26" i="16"/>
  <c r="AI48" i="16"/>
  <c r="G89" i="17"/>
  <c r="S48" i="16"/>
  <c r="AQ21" i="16"/>
  <c r="R64" i="17"/>
  <c r="AJ57" i="17"/>
  <c r="R72" i="17"/>
  <c r="AI73" i="17"/>
  <c r="E45" i="16"/>
  <c r="Z85" i="17"/>
  <c r="AT95" i="16"/>
  <c r="X14" i="17"/>
  <c r="AI79" i="17"/>
  <c r="L86" i="17"/>
  <c r="S69" i="17"/>
  <c r="G85" i="16"/>
  <c r="AG8" i="17"/>
  <c r="G62" i="16"/>
  <c r="AH16" i="17"/>
  <c r="H50" i="17"/>
  <c r="H43" i="16"/>
  <c r="Z86" i="17"/>
  <c r="Y67" i="16"/>
  <c r="K99" i="17"/>
  <c r="K63" i="17"/>
  <c r="R48" i="16"/>
  <c r="AF57" i="17"/>
  <c r="E59" i="17"/>
  <c r="AP70" i="17"/>
  <c r="R97" i="17"/>
  <c r="Z21" i="16"/>
  <c r="AI41" i="17"/>
  <c r="AH5" i="16"/>
  <c r="AQ63" i="17"/>
  <c r="I45" i="16"/>
  <c r="H81" i="17"/>
  <c r="J64" i="17"/>
  <c r="M56" i="17"/>
  <c r="L63" i="16"/>
  <c r="AJ40" i="17"/>
  <c r="AF95" i="16"/>
  <c r="AM88" i="17"/>
  <c r="T98" i="17"/>
  <c r="AS50" i="16"/>
  <c r="W65" i="17"/>
  <c r="R12" i="16"/>
  <c r="AN67" i="16"/>
  <c r="AR4" i="16"/>
  <c r="AB23" i="17"/>
  <c r="L32" i="17"/>
  <c r="AS66" i="16"/>
  <c r="U95" i="17"/>
  <c r="AO22" i="17"/>
  <c r="AL56" i="17"/>
  <c r="U28" i="16"/>
  <c r="F48" i="17"/>
  <c r="AL10" i="16"/>
  <c r="AD33" i="16"/>
  <c r="L54" i="17"/>
  <c r="D100" i="19"/>
  <c r="D96" i="17"/>
  <c r="D96" i="16"/>
  <c r="M66" i="17"/>
  <c r="T21" i="16"/>
  <c r="U42" i="17"/>
  <c r="K84" i="16"/>
  <c r="T15" i="17"/>
  <c r="AJ93" i="17"/>
  <c r="AO49" i="17"/>
  <c r="B60" i="17"/>
  <c r="B64" i="19"/>
  <c r="B60" i="16"/>
  <c r="AQ7" i="17"/>
  <c r="AL59" i="17"/>
  <c r="AB72" i="16"/>
  <c r="N48" i="16"/>
  <c r="G12" i="17"/>
  <c r="AN33" i="16"/>
  <c r="O10" i="17"/>
  <c r="AN19" i="16"/>
  <c r="AE49" i="16"/>
  <c r="B50" i="17"/>
  <c r="B54" i="19"/>
  <c r="B50" i="16"/>
  <c r="AO37" i="17"/>
  <c r="AT45" i="16"/>
  <c r="AC49" i="16"/>
  <c r="Y17" i="17"/>
  <c r="AO80" i="16"/>
  <c r="AI27" i="17"/>
  <c r="H43" i="14"/>
  <c r="AH3" i="16"/>
  <c r="AK95" i="17"/>
  <c r="U81" i="16"/>
  <c r="K9" i="17"/>
  <c r="Q97" i="16"/>
  <c r="AA60" i="16"/>
  <c r="E73" i="16"/>
  <c r="L23" i="16"/>
  <c r="P97" i="16"/>
  <c r="AF40" i="17"/>
  <c r="AC30" i="17"/>
  <c r="AA42" i="16"/>
  <c r="I43" i="16"/>
  <c r="X102" i="16"/>
  <c r="AB89" i="16"/>
  <c r="AP85" i="16"/>
  <c r="AH31" i="16"/>
  <c r="Y56" i="17"/>
  <c r="S102" i="17"/>
  <c r="M62" i="17"/>
  <c r="F50" i="17"/>
  <c r="R40" i="16"/>
  <c r="A30" i="17"/>
  <c r="A30" i="16"/>
  <c r="A34" i="19"/>
  <c r="AJ76" i="17"/>
  <c r="AF50" i="16"/>
  <c r="G25" i="16"/>
  <c r="P93" i="17"/>
  <c r="C19" i="17"/>
  <c r="C23" i="19"/>
  <c r="C19" i="16"/>
  <c r="AJ102" i="16"/>
  <c r="Y84" i="17"/>
  <c r="AS66" i="17"/>
  <c r="N94" i="16"/>
  <c r="E92" i="17"/>
  <c r="F31" i="16"/>
  <c r="P47" i="16"/>
  <c r="AB13" i="16"/>
  <c r="M80" i="16"/>
  <c r="X88" i="17"/>
  <c r="K40" i="17"/>
  <c r="AM37" i="16"/>
  <c r="AH53" i="16"/>
  <c r="X57" i="17"/>
  <c r="AB95" i="17"/>
  <c r="AS61" i="16"/>
  <c r="X59" i="16"/>
  <c r="AO9" i="16"/>
  <c r="L71" i="16"/>
  <c r="AG81" i="16"/>
  <c r="R13" i="16"/>
  <c r="AN94" i="17"/>
  <c r="AH74" i="16"/>
  <c r="AT9" i="16"/>
  <c r="AJ39" i="17"/>
  <c r="AG82" i="16"/>
  <c r="AS69" i="17"/>
  <c r="AD28" i="17"/>
  <c r="Q25" i="17"/>
  <c r="W64" i="16"/>
  <c r="AL96" i="16"/>
  <c r="AG28" i="17"/>
  <c r="AC86" i="17"/>
  <c r="X50" i="17"/>
  <c r="AR28" i="16"/>
  <c r="V7" i="16"/>
  <c r="AM33" i="17"/>
  <c r="AF41" i="16"/>
  <c r="AR76" i="17"/>
  <c r="AB48" i="16"/>
  <c r="AG63" i="16"/>
  <c r="AJ90" i="17"/>
  <c r="AQ10" i="17"/>
  <c r="A52" i="17"/>
  <c r="A56" i="19"/>
  <c r="A52" i="16"/>
  <c r="K58" i="16"/>
  <c r="C86" i="17"/>
  <c r="C90" i="19"/>
  <c r="C86" i="16"/>
  <c r="D47" i="17"/>
  <c r="D51" i="19"/>
  <c r="D47" i="16"/>
  <c r="G85" i="17"/>
  <c r="K95" i="17"/>
  <c r="AL7" i="16"/>
  <c r="M33" i="17"/>
  <c r="AE18" i="16"/>
  <c r="AG92" i="17"/>
  <c r="F29" i="17"/>
  <c r="F100" i="17"/>
  <c r="Z52" i="17"/>
  <c r="AH4" i="16"/>
  <c r="L60" i="16"/>
  <c r="AS53" i="17"/>
  <c r="E3" i="17"/>
  <c r="G44" i="10"/>
  <c r="S16" i="17"/>
  <c r="G74" i="16"/>
  <c r="W11" i="17"/>
  <c r="AD86" i="16"/>
  <c r="AG45" i="16"/>
  <c r="AG87" i="16"/>
  <c r="Q31" i="17"/>
  <c r="J28" i="16"/>
  <c r="AI95" i="17"/>
  <c r="AN68" i="17"/>
  <c r="AM47" i="17"/>
  <c r="AT53" i="17"/>
  <c r="M93" i="17"/>
  <c r="AF76" i="16"/>
  <c r="W10" i="16"/>
  <c r="Q49" i="16"/>
  <c r="AL86" i="16"/>
  <c r="AO61" i="17"/>
  <c r="AA99" i="17"/>
  <c r="AP58" i="17"/>
  <c r="N45" i="16"/>
  <c r="G16" i="17"/>
  <c r="Q44" i="16"/>
  <c r="G9" i="17"/>
  <c r="W54" i="16"/>
  <c r="AJ48" i="16"/>
  <c r="AJ85" i="16"/>
  <c r="AH43" i="16"/>
  <c r="AA53" i="17"/>
  <c r="Y8" i="16"/>
  <c r="AB30" i="17"/>
  <c r="S46" i="17"/>
  <c r="AG25" i="17"/>
  <c r="W34" i="17"/>
  <c r="D36" i="16"/>
  <c r="D36" i="17"/>
  <c r="D40" i="19"/>
  <c r="AL20" i="17"/>
  <c r="AI37" i="17"/>
  <c r="AR37" i="17"/>
  <c r="AN85" i="16"/>
  <c r="AS88" i="17"/>
  <c r="N53" i="16"/>
  <c r="AC97" i="17"/>
  <c r="S82" i="17"/>
  <c r="M35" i="16"/>
  <c r="L74" i="16"/>
  <c r="O49" i="17"/>
  <c r="AL55" i="17"/>
  <c r="K39" i="17"/>
  <c r="H100" i="16"/>
  <c r="AL31" i="17"/>
  <c r="W25" i="17"/>
  <c r="Z28" i="16"/>
  <c r="AE97" i="16"/>
  <c r="AH24" i="16"/>
  <c r="AI95" i="16"/>
  <c r="AQ48" i="16"/>
  <c r="V10" i="17"/>
  <c r="AT28" i="16"/>
  <c r="M65" i="17"/>
  <c r="A31" i="17"/>
  <c r="A35" i="19"/>
  <c r="A31" i="16"/>
  <c r="AF13" i="16"/>
  <c r="N59" i="16"/>
  <c r="AE97" i="17"/>
  <c r="P60" i="16"/>
  <c r="AF68" i="16"/>
  <c r="Q75" i="16"/>
  <c r="X92" i="16"/>
  <c r="AE63" i="16"/>
  <c r="AF43" i="17"/>
  <c r="AP20" i="16"/>
  <c r="AQ50" i="16"/>
  <c r="AC29" i="17"/>
  <c r="AM89" i="17"/>
  <c r="AG67" i="16"/>
  <c r="AF81" i="16"/>
  <c r="U37" i="16"/>
  <c r="AP65" i="16"/>
  <c r="A101" i="16"/>
  <c r="A101" i="17"/>
  <c r="A105" i="19"/>
  <c r="AT82" i="17"/>
  <c r="O76" i="17"/>
  <c r="J56" i="16"/>
  <c r="F76" i="17"/>
  <c r="H60" i="17"/>
  <c r="AB101" i="16"/>
  <c r="AC23" i="17"/>
  <c r="I44" i="12"/>
  <c r="I48" i="12" s="1"/>
  <c r="U3" i="17"/>
  <c r="Y9" i="16"/>
  <c r="U57" i="16"/>
  <c r="R5" i="17"/>
  <c r="AO14" i="16"/>
  <c r="AL27" i="16"/>
  <c r="O11" i="17"/>
  <c r="AI101" i="17"/>
  <c r="E76" i="17"/>
  <c r="AC32" i="16"/>
  <c r="J76" i="17"/>
  <c r="L69" i="16"/>
  <c r="P56" i="17"/>
  <c r="AK60" i="17"/>
  <c r="O12" i="16"/>
  <c r="I41" i="17"/>
  <c r="R96" i="16"/>
  <c r="D65" i="17"/>
  <c r="D65" i="16"/>
  <c r="D69" i="19"/>
  <c r="Z61" i="16"/>
  <c r="J61" i="17"/>
  <c r="AI47" i="16"/>
  <c r="Z38" i="17"/>
  <c r="D104" i="19"/>
  <c r="D100" i="17"/>
  <c r="D100" i="16"/>
  <c r="AO3" i="16"/>
  <c r="H43" i="15"/>
  <c r="W27" i="17"/>
  <c r="AM40" i="16"/>
  <c r="AM4" i="17"/>
  <c r="AE21" i="16"/>
  <c r="O56" i="17"/>
  <c r="AJ45" i="16"/>
  <c r="N50" i="16"/>
  <c r="V60" i="16"/>
  <c r="Z54" i="17"/>
  <c r="W46" i="16"/>
  <c r="M7" i="16"/>
  <c r="P20" i="17"/>
  <c r="AO73" i="16"/>
  <c r="Z37" i="17"/>
  <c r="E50" i="17"/>
  <c r="AP15" i="16"/>
  <c r="R73" i="16"/>
  <c r="AI83" i="16"/>
  <c r="Z8" i="16"/>
  <c r="Q6" i="17"/>
  <c r="AT64" i="17"/>
  <c r="AD59" i="17"/>
  <c r="N25" i="17"/>
  <c r="T34" i="16"/>
  <c r="AF102" i="16"/>
  <c r="M9" i="16"/>
  <c r="AF57" i="16"/>
  <c r="AD51" i="16"/>
  <c r="J39" i="17"/>
  <c r="S64" i="16"/>
  <c r="AD50" i="17"/>
  <c r="AE35" i="17"/>
  <c r="H57" i="17"/>
  <c r="AR73" i="17"/>
  <c r="AM96" i="16"/>
  <c r="H39" i="15"/>
  <c r="H35" i="15"/>
  <c r="H38" i="15"/>
  <c r="H37" i="15"/>
  <c r="H36" i="15"/>
  <c r="AA101" i="16"/>
  <c r="Z27" i="16"/>
  <c r="Y10" i="16"/>
  <c r="U79" i="16"/>
  <c r="M97" i="16"/>
  <c r="W79" i="16"/>
  <c r="AF3" i="17"/>
  <c r="M44" i="13"/>
  <c r="M48" i="13" s="1"/>
  <c r="AJ40" i="16"/>
  <c r="T88" i="17"/>
  <c r="AS46" i="16"/>
  <c r="R43" i="17"/>
  <c r="AH61" i="17"/>
  <c r="X78" i="17"/>
  <c r="A100" i="16"/>
  <c r="A104" i="19"/>
  <c r="A100" i="17"/>
  <c r="W56" i="17"/>
  <c r="L48" i="16"/>
  <c r="H71" i="16"/>
  <c r="V27" i="17"/>
  <c r="AO87" i="16"/>
  <c r="AK89" i="17"/>
  <c r="L43" i="17"/>
  <c r="AP88" i="17"/>
  <c r="AT68" i="17"/>
  <c r="R61" i="16"/>
  <c r="AS37" i="16"/>
  <c r="R20" i="17"/>
  <c r="AN91" i="17"/>
  <c r="E49" i="17"/>
  <c r="U75" i="16"/>
  <c r="AO8" i="17"/>
  <c r="V19" i="16"/>
  <c r="R84" i="16"/>
  <c r="AC101" i="17"/>
  <c r="Z99" i="17"/>
  <c r="AM20" i="16"/>
  <c r="AA94" i="16"/>
  <c r="AK83" i="17"/>
  <c r="AF75" i="17"/>
  <c r="C74" i="19"/>
  <c r="C70" i="17"/>
  <c r="C70" i="16"/>
  <c r="T52" i="16"/>
  <c r="AK92" i="17"/>
  <c r="AH55" i="17"/>
  <c r="AK73" i="17"/>
  <c r="AJ67" i="17"/>
  <c r="J7" i="17"/>
  <c r="K32" i="17"/>
  <c r="B17" i="17"/>
  <c r="B17" i="16"/>
  <c r="B21" i="19"/>
  <c r="U80" i="16"/>
  <c r="W68" i="16"/>
  <c r="AI96" i="16"/>
  <c r="X16" i="16"/>
  <c r="AP56" i="16"/>
  <c r="AS35" i="17"/>
  <c r="B91" i="17"/>
  <c r="B91" i="16"/>
  <c r="B95" i="19"/>
  <c r="J6" i="16"/>
  <c r="AI54" i="17"/>
  <c r="AG23" i="16"/>
  <c r="K54" i="16"/>
  <c r="AJ36" i="16"/>
  <c r="AM10" i="17"/>
  <c r="Y65" i="16"/>
  <c r="AJ5" i="17"/>
  <c r="AQ42" i="16"/>
  <c r="N74" i="17"/>
  <c r="AQ8" i="17"/>
  <c r="G22" i="16"/>
  <c r="AG60" i="16"/>
  <c r="W63" i="16"/>
  <c r="AI71" i="17"/>
  <c r="N87" i="16"/>
  <c r="AT49" i="16"/>
  <c r="AJ84" i="17"/>
  <c r="N52" i="16"/>
  <c r="AN47" i="16"/>
  <c r="AB85" i="17"/>
  <c r="AC58" i="17"/>
  <c r="T50" i="17"/>
  <c r="AS6" i="16"/>
  <c r="AG42" i="16"/>
  <c r="T39" i="16"/>
  <c r="AT85" i="17"/>
  <c r="N17" i="17"/>
  <c r="AN92" i="16"/>
  <c r="AS76" i="16"/>
  <c r="G37" i="15"/>
  <c r="G39" i="15"/>
  <c r="G38" i="15"/>
  <c r="G36" i="15"/>
  <c r="G35" i="15"/>
  <c r="Y101" i="16"/>
  <c r="K74" i="17"/>
  <c r="E53" i="17"/>
  <c r="AQ9" i="17"/>
  <c r="AR5" i="17"/>
  <c r="S9" i="17"/>
  <c r="E98" i="17"/>
  <c r="E20" i="17"/>
  <c r="N99" i="16"/>
  <c r="U13" i="16"/>
  <c r="AA14" i="17"/>
  <c r="H48" i="16"/>
  <c r="K16" i="17"/>
  <c r="AA93" i="16"/>
  <c r="AN7" i="17"/>
  <c r="L69" i="17"/>
  <c r="S84" i="16"/>
  <c r="AC93" i="16"/>
  <c r="AM7" i="16"/>
  <c r="X84" i="16"/>
  <c r="AF66" i="16"/>
  <c r="AQ95" i="17"/>
  <c r="AS63" i="16"/>
  <c r="U66" i="17"/>
  <c r="AT71" i="17"/>
  <c r="AK96" i="16"/>
  <c r="E19" i="17"/>
  <c r="D44" i="17"/>
  <c r="D44" i="16"/>
  <c r="D48" i="19"/>
  <c r="U18" i="16"/>
  <c r="AK76" i="17"/>
  <c r="G44" i="16"/>
  <c r="S66" i="17"/>
  <c r="J53" i="16"/>
  <c r="W15" i="16"/>
  <c r="AI8" i="16"/>
  <c r="AT12" i="16"/>
  <c r="S56" i="17"/>
  <c r="L44" i="16"/>
  <c r="AD34" i="17"/>
  <c r="Y46" i="17"/>
  <c r="N55" i="17"/>
  <c r="T21" i="17"/>
  <c r="I78" i="17"/>
  <c r="Z85" i="16"/>
  <c r="I45" i="17"/>
  <c r="AE40" i="17"/>
  <c r="AG43" i="16"/>
  <c r="U59" i="16"/>
  <c r="B55" i="16"/>
  <c r="B59" i="19"/>
  <c r="B55" i="17"/>
  <c r="F67" i="16"/>
  <c r="AJ62" i="17"/>
  <c r="J72" i="16"/>
  <c r="AF67" i="17"/>
  <c r="AI6" i="16"/>
  <c r="AR37" i="16"/>
  <c r="AP5" i="16"/>
  <c r="W43" i="17"/>
  <c r="N21" i="16"/>
  <c r="C40" i="17"/>
  <c r="C44" i="19"/>
  <c r="C40" i="16"/>
  <c r="AS30" i="16"/>
  <c r="K56" i="17"/>
  <c r="J5" i="16"/>
  <c r="L64" i="17"/>
  <c r="AC92" i="16"/>
  <c r="L98" i="17"/>
  <c r="AL94" i="17"/>
  <c r="Z71" i="17"/>
  <c r="B84" i="17"/>
  <c r="B84" i="16"/>
  <c r="B88" i="19"/>
  <c r="AM78" i="17"/>
  <c r="AE33" i="17"/>
  <c r="A59" i="19"/>
  <c r="A55" i="17"/>
  <c r="A55" i="16"/>
  <c r="AD45" i="17"/>
  <c r="T70" i="16"/>
  <c r="A25" i="16"/>
  <c r="A25" i="17"/>
  <c r="A29" i="19"/>
  <c r="AL44" i="16"/>
  <c r="AQ55" i="17"/>
  <c r="AT21" i="16"/>
  <c r="AJ67" i="16"/>
  <c r="AP39" i="16"/>
  <c r="AK4" i="16"/>
  <c r="L98" i="16"/>
  <c r="C64" i="16"/>
  <c r="C64" i="17"/>
  <c r="C68" i="19"/>
  <c r="AN31" i="16"/>
  <c r="C47" i="16"/>
  <c r="C47" i="17"/>
  <c r="C51" i="19"/>
  <c r="V45" i="16"/>
  <c r="AJ81" i="17"/>
  <c r="AH27" i="17"/>
  <c r="AA69" i="17"/>
  <c r="AI87" i="17"/>
  <c r="L95" i="16"/>
  <c r="AP18" i="16"/>
  <c r="S22" i="16"/>
  <c r="AA95" i="16"/>
  <c r="AL63" i="17"/>
  <c r="P27" i="16"/>
  <c r="AL21" i="16"/>
  <c r="E47" i="16"/>
  <c r="P20" i="16"/>
  <c r="R58" i="17"/>
  <c r="AF15" i="17"/>
  <c r="AN70" i="16"/>
  <c r="I21" i="16"/>
  <c r="AL89" i="16"/>
  <c r="N100" i="16"/>
  <c r="AH46" i="16"/>
  <c r="AP13" i="16"/>
  <c r="F32" i="17"/>
  <c r="AA25" i="16"/>
  <c r="G29" i="17"/>
  <c r="AF24" i="17"/>
  <c r="AQ88" i="17"/>
  <c r="AO32" i="17"/>
  <c r="AI44" i="16"/>
  <c r="D76" i="19"/>
  <c r="D72" i="16"/>
  <c r="D72" i="17"/>
  <c r="L26" i="16"/>
  <c r="O83" i="16"/>
  <c r="AB88" i="16"/>
  <c r="B52" i="16"/>
  <c r="B52" i="17"/>
  <c r="B56" i="19"/>
  <c r="Z34" i="17"/>
  <c r="O17" i="16"/>
  <c r="Y20" i="16"/>
  <c r="L18" i="17"/>
  <c r="E88" i="16"/>
  <c r="I97" i="16"/>
  <c r="F59" i="16"/>
  <c r="P17" i="17"/>
  <c r="AH43" i="17"/>
  <c r="AS10" i="16"/>
  <c r="AH65" i="17"/>
  <c r="AM18" i="17"/>
  <c r="AC25" i="17"/>
  <c r="K99" i="16"/>
  <c r="P16" i="16"/>
  <c r="AB6" i="17"/>
  <c r="AS14" i="17"/>
  <c r="AG84" i="16"/>
  <c r="AC68" i="16"/>
  <c r="Q32" i="16"/>
  <c r="AC22" i="16"/>
  <c r="AG73" i="17"/>
  <c r="AQ88" i="16"/>
  <c r="AT58" i="17"/>
  <c r="U35" i="16"/>
  <c r="S31" i="17"/>
  <c r="Q51" i="16"/>
  <c r="AB86" i="16"/>
  <c r="AP8" i="16"/>
  <c r="AE19" i="16"/>
  <c r="W5" i="17"/>
  <c r="AG14" i="17"/>
  <c r="Y72" i="16"/>
  <c r="P37" i="16"/>
  <c r="K15" i="17"/>
  <c r="N75" i="16"/>
  <c r="H26" i="16"/>
  <c r="AI32" i="16"/>
  <c r="E31" i="16"/>
  <c r="AC35" i="17"/>
  <c r="AH76" i="17"/>
  <c r="Q80" i="16"/>
  <c r="P81" i="17"/>
  <c r="Y37" i="17"/>
  <c r="AO68" i="17"/>
  <c r="V89" i="16"/>
  <c r="Q96" i="16"/>
  <c r="E54" i="16"/>
  <c r="AI98" i="16"/>
  <c r="AA5" i="16"/>
  <c r="U96" i="17"/>
  <c r="F6" i="16"/>
  <c r="J41" i="16"/>
  <c r="AO76" i="16"/>
  <c r="S56" i="16"/>
  <c r="AD4" i="17"/>
  <c r="N65" i="16"/>
  <c r="T63" i="17"/>
  <c r="AN43" i="17"/>
  <c r="AT93" i="16"/>
  <c r="I35" i="13"/>
  <c r="I39" i="13"/>
  <c r="I36" i="13"/>
  <c r="I37" i="13"/>
  <c r="I38" i="13"/>
  <c r="J16" i="16"/>
  <c r="AK11" i="17"/>
  <c r="I24" i="16"/>
  <c r="AA14" i="16"/>
  <c r="U79" i="17"/>
  <c r="AI64" i="16"/>
  <c r="J39" i="14"/>
  <c r="J38" i="14"/>
  <c r="J35" i="14"/>
  <c r="J36" i="14"/>
  <c r="J37" i="14"/>
  <c r="AK85" i="16"/>
  <c r="N66" i="17"/>
  <c r="G57" i="16"/>
  <c r="R77" i="16"/>
  <c r="AD29" i="16"/>
  <c r="D38" i="17"/>
  <c r="D42" i="19"/>
  <c r="D38" i="16"/>
  <c r="AA56" i="16"/>
  <c r="G78" i="17"/>
  <c r="AS69" i="16"/>
  <c r="L92" i="17"/>
  <c r="AP65" i="17"/>
  <c r="Q94" i="16"/>
  <c r="F90" i="17"/>
  <c r="AD88" i="16"/>
  <c r="AQ11" i="17"/>
  <c r="J8" i="17"/>
  <c r="AF36" i="16"/>
  <c r="Y59" i="16"/>
  <c r="AO72" i="17"/>
  <c r="AC79" i="17"/>
  <c r="X46" i="17"/>
  <c r="AI85" i="16"/>
  <c r="AP76" i="16"/>
  <c r="Y13" i="17"/>
  <c r="AH14" i="17"/>
  <c r="W44" i="16"/>
  <c r="AC11" i="16"/>
  <c r="M10" i="16"/>
  <c r="AB40" i="17"/>
  <c r="N11" i="16"/>
  <c r="AL51" i="17"/>
  <c r="AI7" i="16"/>
  <c r="AP88" i="16"/>
  <c r="AG29" i="16"/>
  <c r="AJ88" i="16"/>
  <c r="U31" i="16"/>
  <c r="AB31" i="17"/>
  <c r="D97" i="17"/>
  <c r="D101" i="19"/>
  <c r="D97" i="16"/>
  <c r="E53" i="16"/>
  <c r="M91" i="16"/>
  <c r="AP3" i="16"/>
  <c r="I43" i="15"/>
  <c r="AO55" i="16"/>
  <c r="B45" i="19"/>
  <c r="B41" i="17"/>
  <c r="B41" i="16"/>
  <c r="AJ88" i="17"/>
  <c r="Q24" i="16"/>
  <c r="AQ77" i="16"/>
  <c r="AP68" i="17"/>
  <c r="AN63" i="17"/>
  <c r="E60" i="16"/>
  <c r="Q64" i="17"/>
  <c r="AD53" i="16"/>
  <c r="W70" i="17"/>
  <c r="AB58" i="17"/>
  <c r="AG65" i="17"/>
  <c r="F18" i="17"/>
  <c r="AG95" i="16"/>
  <c r="AR84" i="17"/>
  <c r="AR52" i="16"/>
  <c r="G88" i="17"/>
  <c r="AR35" i="16"/>
  <c r="H11" i="17"/>
  <c r="AJ24" i="16"/>
  <c r="AT4" i="16"/>
  <c r="M9" i="17"/>
  <c r="AQ67" i="17"/>
  <c r="A46" i="17"/>
  <c r="A46" i="16"/>
  <c r="A50" i="19"/>
  <c r="AP102" i="16"/>
  <c r="AR30" i="17"/>
  <c r="AP94" i="17"/>
  <c r="AN62" i="17"/>
  <c r="B79" i="16"/>
  <c r="B79" i="17"/>
  <c r="B83" i="19"/>
  <c r="AB34" i="17"/>
  <c r="AI9" i="16"/>
  <c r="M77" i="17"/>
  <c r="F5" i="16"/>
  <c r="T20" i="17"/>
  <c r="AD102" i="16"/>
  <c r="AJ71" i="16"/>
  <c r="AP64" i="17"/>
  <c r="V92" i="17"/>
  <c r="AR43" i="16"/>
  <c r="Z72" i="17"/>
  <c r="F41" i="17"/>
  <c r="Y53" i="17"/>
  <c r="T62" i="17"/>
  <c r="AG59" i="16"/>
  <c r="O90" i="17"/>
  <c r="AI100" i="17"/>
  <c r="Z22" i="17"/>
  <c r="AQ100" i="16"/>
  <c r="AS26" i="17"/>
  <c r="E52" i="16"/>
  <c r="AE96" i="16"/>
  <c r="AS67" i="17"/>
  <c r="W13" i="16"/>
  <c r="M45" i="17"/>
  <c r="AQ49" i="17"/>
  <c r="Q52" i="17"/>
  <c r="Q79" i="17"/>
  <c r="C65" i="16"/>
  <c r="C65" i="17"/>
  <c r="C69" i="19"/>
  <c r="AA5" i="17"/>
  <c r="R25" i="17"/>
  <c r="Z56" i="17"/>
  <c r="L51" i="16"/>
  <c r="I14" i="16"/>
  <c r="V91" i="16"/>
  <c r="C13" i="16"/>
  <c r="C13" i="17"/>
  <c r="C17" i="19"/>
  <c r="AL35" i="17"/>
  <c r="J28" i="17"/>
  <c r="AN84" i="17"/>
  <c r="AM79" i="16"/>
  <c r="F77" i="16"/>
  <c r="AA57" i="17"/>
  <c r="AH41" i="17"/>
  <c r="AP99" i="16"/>
  <c r="AH35" i="17"/>
  <c r="AG36" i="16"/>
  <c r="V22" i="17"/>
  <c r="X76" i="16"/>
  <c r="AR50" i="17"/>
  <c r="J73" i="17"/>
  <c r="A44" i="16"/>
  <c r="A44" i="17"/>
  <c r="A48" i="19"/>
  <c r="J4" i="17"/>
  <c r="AK65" i="16"/>
  <c r="G44" i="12"/>
  <c r="S3" i="17"/>
  <c r="O33" i="16"/>
  <c r="AD93" i="17"/>
  <c r="P32" i="17"/>
  <c r="D93" i="17"/>
  <c r="D97" i="19"/>
  <c r="D93" i="16"/>
  <c r="AM45" i="16"/>
  <c r="O80" i="16"/>
  <c r="X57" i="16"/>
  <c r="AJ13" i="16"/>
  <c r="AE100" i="17"/>
  <c r="AJ23" i="17"/>
  <c r="X18" i="17"/>
  <c r="AM85" i="17"/>
  <c r="AM29" i="16"/>
  <c r="AH12" i="17"/>
  <c r="AR95" i="16"/>
  <c r="M19" i="16"/>
  <c r="AR81" i="16"/>
  <c r="T40" i="16"/>
  <c r="M6" i="16"/>
  <c r="X64" i="16"/>
  <c r="G39" i="13"/>
  <c r="G37" i="13"/>
  <c r="G35" i="13"/>
  <c r="G36" i="13"/>
  <c r="G38" i="13"/>
  <c r="AO74" i="17"/>
  <c r="AS31" i="16"/>
  <c r="AG11" i="17"/>
  <c r="T19" i="16"/>
  <c r="AA84" i="17"/>
  <c r="A81" i="17"/>
  <c r="A85" i="19"/>
  <c r="A81" i="16"/>
  <c r="H69" i="16"/>
  <c r="AP33" i="16"/>
  <c r="AS23" i="17"/>
  <c r="J55" i="17"/>
  <c r="R66" i="17"/>
  <c r="AE51" i="16"/>
  <c r="AR27" i="16"/>
  <c r="AJ84" i="16"/>
  <c r="AH30" i="17"/>
  <c r="AQ61" i="16"/>
  <c r="AB20" i="17"/>
  <c r="P102" i="17"/>
  <c r="X87" i="16"/>
  <c r="F101" i="17"/>
  <c r="B100" i="17"/>
  <c r="B104" i="19"/>
  <c r="B100" i="16"/>
  <c r="Z79" i="17"/>
  <c r="H26" i="17"/>
  <c r="F12" i="16"/>
  <c r="AB63" i="17"/>
  <c r="K81" i="17"/>
  <c r="AI50" i="16"/>
  <c r="AI29" i="17"/>
  <c r="AF14" i="17"/>
  <c r="AE85" i="17"/>
  <c r="AS98" i="17"/>
  <c r="Q57" i="16"/>
  <c r="AM43" i="17"/>
  <c r="U14" i="17"/>
  <c r="M59" i="16"/>
  <c r="J65" i="17"/>
  <c r="V37" i="16"/>
  <c r="AF45" i="16"/>
  <c r="AA98" i="16"/>
  <c r="L73" i="17"/>
  <c r="AB94" i="16"/>
  <c r="I95" i="16"/>
  <c r="Y90" i="16"/>
  <c r="V68" i="16"/>
  <c r="M39" i="16"/>
  <c r="H56" i="17"/>
  <c r="O92" i="17"/>
  <c r="N61" i="16"/>
  <c r="H7" i="17"/>
  <c r="AB87" i="16"/>
  <c r="O40" i="16"/>
  <c r="AR11" i="17"/>
  <c r="C24" i="16"/>
  <c r="C24" i="17"/>
  <c r="C28" i="19"/>
  <c r="AL19" i="17"/>
  <c r="W31" i="16"/>
  <c r="G98" i="17"/>
  <c r="AK69" i="16"/>
  <c r="E38" i="17"/>
  <c r="AN89" i="17"/>
  <c r="AP82" i="17"/>
  <c r="U16" i="17"/>
  <c r="C91" i="17"/>
  <c r="C95" i="19"/>
  <c r="C91" i="16"/>
  <c r="G5" i="17"/>
  <c r="M76" i="17"/>
  <c r="A76" i="16"/>
  <c r="A76" i="17"/>
  <c r="A80" i="19"/>
  <c r="O89" i="17"/>
  <c r="E40" i="17"/>
  <c r="F11" i="16"/>
  <c r="AR51" i="17"/>
  <c r="E43" i="16"/>
  <c r="G67" i="16"/>
  <c r="AO91" i="16"/>
  <c r="Q19" i="16"/>
  <c r="X37" i="16"/>
  <c r="V53" i="17"/>
  <c r="AP25" i="17"/>
  <c r="AF93" i="17"/>
  <c r="J101" i="17"/>
  <c r="AK22" i="16"/>
  <c r="AJ101" i="16"/>
  <c r="N91" i="17"/>
  <c r="D60" i="19"/>
  <c r="D56" i="16"/>
  <c r="D56" i="17"/>
  <c r="T61" i="17"/>
  <c r="S81" i="16"/>
  <c r="P64" i="17"/>
  <c r="AK82" i="16"/>
  <c r="P24" i="16"/>
  <c r="L66" i="16"/>
  <c r="Q78" i="16"/>
  <c r="AC78" i="16"/>
  <c r="T51" i="17"/>
  <c r="T86" i="16"/>
  <c r="AH68" i="16"/>
  <c r="AC30" i="16"/>
  <c r="T27" i="16"/>
  <c r="AS9" i="17"/>
  <c r="AT70" i="17"/>
  <c r="D70" i="19"/>
  <c r="D66" i="16"/>
  <c r="D66" i="17"/>
  <c r="U23" i="16"/>
  <c r="AS21" i="17"/>
  <c r="AO16" i="17"/>
  <c r="AA97" i="16"/>
  <c r="F81" i="16"/>
  <c r="O5" i="16"/>
  <c r="G66" i="17"/>
  <c r="Y35" i="17"/>
  <c r="AM66" i="16"/>
  <c r="AP55" i="16"/>
  <c r="T6" i="16"/>
  <c r="K14" i="17"/>
  <c r="D79" i="16"/>
  <c r="D83" i="19"/>
  <c r="D79" i="17"/>
  <c r="K7" i="17"/>
  <c r="Q28" i="17"/>
  <c r="F51" i="17"/>
  <c r="AS73" i="16"/>
  <c r="AP72" i="17"/>
  <c r="AG17" i="16"/>
  <c r="P49" i="16"/>
  <c r="C57" i="19"/>
  <c r="C53" i="16"/>
  <c r="C53" i="17"/>
  <c r="H46" i="17"/>
  <c r="Q53" i="17"/>
  <c r="Q57" i="17"/>
  <c r="W41" i="16"/>
  <c r="D10" i="19"/>
  <c r="D6" i="17"/>
  <c r="D6" i="16"/>
  <c r="W90" i="16"/>
  <c r="J43" i="15"/>
  <c r="AQ3" i="16"/>
  <c r="AC40" i="16"/>
  <c r="AH29" i="17"/>
  <c r="AH20" i="16"/>
  <c r="AO88" i="16"/>
  <c r="U52" i="16"/>
  <c r="AT34" i="16"/>
  <c r="H18" i="17"/>
  <c r="M72" i="17"/>
  <c r="U85" i="17"/>
  <c r="AO33" i="16"/>
  <c r="U11" i="17"/>
  <c r="AG81" i="17"/>
  <c r="AI63" i="17"/>
  <c r="D24" i="19"/>
  <c r="D20" i="17"/>
  <c r="D20" i="16"/>
  <c r="M37" i="17"/>
  <c r="AS8" i="16"/>
  <c r="K42" i="17"/>
  <c r="X9" i="17"/>
  <c r="K76" i="16"/>
  <c r="AI52" i="16"/>
  <c r="X12" i="16"/>
  <c r="Q16" i="17"/>
  <c r="O19" i="16"/>
  <c r="AD51" i="17"/>
  <c r="H39" i="5"/>
  <c r="H37" i="5"/>
  <c r="H35" i="5"/>
  <c r="H36" i="5"/>
  <c r="H38" i="5"/>
  <c r="AO81" i="17"/>
  <c r="Y31" i="16"/>
  <c r="AK81" i="16"/>
  <c r="Q81" i="17"/>
  <c r="AC59" i="16"/>
  <c r="S29" i="17"/>
  <c r="AH37" i="17"/>
  <c r="F42" i="16"/>
  <c r="AA35" i="16"/>
  <c r="V84" i="17"/>
  <c r="Q41" i="17"/>
  <c r="Z17" i="17"/>
  <c r="J34" i="16"/>
  <c r="H65" i="16"/>
  <c r="AL61" i="17"/>
  <c r="I65" i="16"/>
  <c r="AD19" i="17"/>
  <c r="L79" i="17"/>
  <c r="AB7" i="17"/>
  <c r="K91" i="16"/>
  <c r="M39" i="17"/>
  <c r="M71" i="16"/>
  <c r="AC69" i="16"/>
  <c r="AP8" i="17"/>
  <c r="T90" i="17"/>
  <c r="AO53" i="17"/>
  <c r="I6" i="17"/>
  <c r="Y71" i="17"/>
  <c r="AH27" i="16"/>
  <c r="AE13" i="16"/>
  <c r="O18" i="17"/>
  <c r="O43" i="16"/>
  <c r="B59" i="17"/>
  <c r="B63" i="19"/>
  <c r="B59" i="16"/>
  <c r="J68" i="16"/>
  <c r="Z95" i="16"/>
  <c r="W7" i="16"/>
  <c r="AM97" i="17"/>
  <c r="H29" i="17"/>
  <c r="AJ47" i="17"/>
  <c r="D9" i="16"/>
  <c r="D13" i="19"/>
  <c r="D9" i="17"/>
  <c r="M47" i="16"/>
  <c r="S57" i="16"/>
  <c r="Z52" i="16"/>
  <c r="AJ65" i="17"/>
  <c r="J89" i="16"/>
  <c r="AI23" i="17"/>
  <c r="AF23" i="17"/>
  <c r="AK68" i="16"/>
  <c r="AG18" i="17"/>
  <c r="S58" i="16"/>
  <c r="J15" i="16"/>
  <c r="H87" i="16"/>
  <c r="AL12" i="17"/>
  <c r="R45" i="16"/>
  <c r="AK25" i="16"/>
  <c r="AI86" i="17"/>
  <c r="G19" i="16"/>
  <c r="AH101" i="16"/>
  <c r="S97" i="17"/>
  <c r="E85" i="17"/>
  <c r="V69" i="16"/>
  <c r="AK8" i="16"/>
  <c r="I53" i="16"/>
  <c r="R69" i="17"/>
  <c r="H96" i="16"/>
  <c r="O51" i="16"/>
  <c r="U54" i="16"/>
  <c r="AR89" i="16"/>
  <c r="AE54" i="17"/>
  <c r="AD25" i="16"/>
  <c r="AK61" i="16"/>
  <c r="X10" i="17"/>
  <c r="E69" i="16"/>
  <c r="L44" i="17"/>
  <c r="F48" i="16"/>
  <c r="D69" i="16"/>
  <c r="D73" i="19"/>
  <c r="D69" i="17"/>
  <c r="Z94" i="16"/>
  <c r="I44" i="5"/>
  <c r="I48" i="5" s="1"/>
  <c r="N3" i="17"/>
  <c r="AE55" i="17"/>
  <c r="AO31" i="16"/>
  <c r="AC9" i="16"/>
  <c r="E48" i="17"/>
  <c r="AD66" i="17"/>
  <c r="O73" i="16"/>
  <c r="E89" i="16"/>
  <c r="E12" i="17"/>
  <c r="Y89" i="16"/>
  <c r="M61" i="17"/>
  <c r="AT33" i="16"/>
  <c r="AC13" i="16"/>
  <c r="Z93" i="17"/>
  <c r="AP43" i="17"/>
  <c r="T48" i="17"/>
  <c r="Q40" i="16"/>
  <c r="J64" i="16"/>
  <c r="AP74" i="17"/>
  <c r="Z64" i="17"/>
  <c r="N20" i="16"/>
  <c r="D11" i="17"/>
  <c r="D11" i="16"/>
  <c r="D15" i="19"/>
  <c r="J50" i="16"/>
  <c r="AQ79" i="17"/>
  <c r="AL20" i="16"/>
  <c r="G21" i="17"/>
  <c r="Q34" i="17"/>
  <c r="AS91" i="17"/>
  <c r="AT22" i="17"/>
  <c r="P43" i="17"/>
  <c r="R30" i="16"/>
  <c r="W9" i="16"/>
  <c r="W92" i="17"/>
  <c r="AD32" i="16"/>
  <c r="AO53" i="16"/>
  <c r="AK18" i="17"/>
  <c r="AR25" i="16"/>
  <c r="AM56" i="16"/>
  <c r="O29" i="17"/>
  <c r="J10" i="17"/>
  <c r="X73" i="16"/>
  <c r="Q24" i="17"/>
  <c r="AJ10" i="17"/>
  <c r="AL13" i="16"/>
  <c r="AS34" i="16"/>
  <c r="V48" i="16"/>
  <c r="W17" i="17"/>
  <c r="J11" i="17"/>
  <c r="AN59" i="16"/>
  <c r="Q63" i="16"/>
  <c r="AP9" i="16"/>
  <c r="AN10" i="16"/>
  <c r="Y25" i="17"/>
  <c r="AE22" i="17"/>
  <c r="AE84" i="16"/>
  <c r="AC80" i="16"/>
  <c r="AC27" i="17"/>
  <c r="W47" i="16"/>
  <c r="S91" i="16"/>
  <c r="AS22" i="16"/>
  <c r="AO60" i="16"/>
  <c r="AK24" i="17"/>
  <c r="J99" i="16"/>
  <c r="S93" i="17"/>
  <c r="J40" i="16"/>
  <c r="AO82" i="17"/>
  <c r="N69" i="17"/>
  <c r="D35" i="19"/>
  <c r="D31" i="16"/>
  <c r="D31" i="17"/>
  <c r="V5" i="16"/>
  <c r="E46" i="17"/>
  <c r="L74" i="17"/>
  <c r="Y92" i="16"/>
  <c r="F99" i="17"/>
  <c r="M18" i="16"/>
  <c r="K89" i="16"/>
  <c r="E42" i="16"/>
  <c r="T56" i="16"/>
  <c r="W90" i="17"/>
  <c r="AD16" i="17"/>
  <c r="A60" i="19"/>
  <c r="A56" i="17"/>
  <c r="A56" i="16"/>
  <c r="Q16" i="16"/>
  <c r="C7" i="16"/>
  <c r="C11" i="19"/>
  <c r="C7" i="17"/>
  <c r="F53" i="16"/>
  <c r="T38" i="16"/>
  <c r="AA34" i="16"/>
  <c r="AI94" i="17"/>
  <c r="E7" i="16"/>
  <c r="AK44" i="16"/>
  <c r="AA29" i="17"/>
  <c r="AH62" i="16"/>
  <c r="K62" i="17"/>
  <c r="V42" i="17"/>
  <c r="AK17" i="16"/>
  <c r="N5" i="16"/>
  <c r="S68" i="17"/>
  <c r="G27" i="16"/>
  <c r="X101" i="16"/>
  <c r="U32" i="16"/>
  <c r="M56" i="16"/>
  <c r="D94" i="16"/>
  <c r="D94" i="17"/>
  <c r="D98" i="19"/>
  <c r="Q21" i="16"/>
  <c r="R50" i="17"/>
  <c r="Q45" i="16"/>
  <c r="P68" i="16"/>
  <c r="L93" i="16"/>
  <c r="Z23" i="16"/>
  <c r="AE77" i="16"/>
  <c r="G43" i="14"/>
  <c r="AG3" i="16"/>
  <c r="M86" i="17"/>
  <c r="V94" i="17"/>
  <c r="AI76" i="17"/>
  <c r="AA18" i="17"/>
  <c r="AJ100" i="17"/>
  <c r="F45" i="16"/>
  <c r="AB68" i="16"/>
  <c r="Y83" i="16"/>
  <c r="B62" i="17"/>
  <c r="B62" i="16"/>
  <c r="B66" i="19"/>
  <c r="AJ54" i="16"/>
  <c r="AB49" i="17"/>
  <c r="N80" i="17"/>
  <c r="J81" i="17"/>
  <c r="E23" i="17"/>
  <c r="U74" i="17"/>
  <c r="AK89" i="16"/>
  <c r="Q36" i="16"/>
  <c r="AO72" i="16"/>
  <c r="V92" i="16"/>
  <c r="AT80" i="17"/>
  <c r="AR100" i="16"/>
  <c r="AH26" i="17"/>
  <c r="G38" i="5"/>
  <c r="G36" i="5"/>
  <c r="G39" i="5"/>
  <c r="G37" i="5"/>
  <c r="G35" i="5"/>
  <c r="N25" i="16"/>
  <c r="AL79" i="16"/>
  <c r="AS58" i="17"/>
  <c r="J40" i="17"/>
  <c r="G42" i="16"/>
  <c r="AE17" i="17"/>
  <c r="AA72" i="17"/>
  <c r="AF27" i="17"/>
  <c r="Q78" i="17"/>
  <c r="M95" i="16"/>
  <c r="Y7" i="17"/>
  <c r="X40" i="17"/>
  <c r="AS91" i="16"/>
  <c r="D23" i="16"/>
  <c r="D23" i="17"/>
  <c r="D27" i="19"/>
  <c r="K21" i="16"/>
  <c r="D36" i="19"/>
  <c r="D32" i="17"/>
  <c r="D32" i="16"/>
  <c r="AM57" i="17"/>
  <c r="O87" i="17"/>
  <c r="Q82" i="17"/>
  <c r="AS16" i="16"/>
  <c r="V57" i="17"/>
  <c r="AG49" i="17"/>
  <c r="V37" i="17"/>
  <c r="F86" i="16"/>
  <c r="F26" i="17"/>
  <c r="O97" i="16"/>
  <c r="AD101" i="16"/>
  <c r="AS73" i="17"/>
  <c r="Q7" i="16"/>
  <c r="AG53" i="16"/>
  <c r="W95" i="17"/>
  <c r="AI66" i="17"/>
  <c r="Z19" i="16"/>
  <c r="Z101" i="17"/>
  <c r="AE34" i="17"/>
  <c r="AA41" i="17"/>
  <c r="AT19" i="17"/>
  <c r="P30" i="17"/>
  <c r="AT79" i="17"/>
  <c r="AF34" i="16"/>
  <c r="C11" i="17"/>
  <c r="C11" i="16"/>
  <c r="C15" i="19"/>
  <c r="P55" i="17"/>
  <c r="D62" i="17"/>
  <c r="D62" i="16"/>
  <c r="D66" i="19"/>
  <c r="AS45" i="17"/>
  <c r="W75" i="17"/>
  <c r="L44" i="13"/>
  <c r="L48" i="13" s="1"/>
  <c r="AE3" i="17"/>
  <c r="L31" i="17"/>
  <c r="AI96" i="17"/>
  <c r="AM5" i="17"/>
  <c r="D80" i="19"/>
  <c r="D76" i="16"/>
  <c r="D76" i="17"/>
  <c r="AL5" i="17"/>
  <c r="AH40" i="17"/>
  <c r="J86" i="17"/>
  <c r="K43" i="17"/>
  <c r="AK70" i="17"/>
  <c r="O54" i="16"/>
  <c r="AN30" i="17"/>
  <c r="S79" i="16"/>
  <c r="AM55" i="17"/>
  <c r="P95" i="17"/>
  <c r="Z15" i="16"/>
  <c r="S61" i="16"/>
  <c r="AA66" i="16"/>
  <c r="M79" i="17"/>
  <c r="AA97" i="17"/>
  <c r="AC47" i="17"/>
  <c r="P75" i="16"/>
  <c r="AF49" i="16"/>
  <c r="G10" i="16"/>
  <c r="A51" i="16"/>
  <c r="A51" i="17"/>
  <c r="A55" i="19"/>
  <c r="AB71" i="16"/>
  <c r="L7" i="17"/>
  <c r="AD87" i="16"/>
  <c r="AA16" i="16"/>
  <c r="W22" i="16"/>
  <c r="AI57" i="17"/>
  <c r="AB4" i="16"/>
  <c r="K29" i="16"/>
  <c r="J30" i="17"/>
  <c r="O36" i="17"/>
  <c r="AL101" i="17"/>
  <c r="AO4" i="16"/>
  <c r="W21" i="17"/>
  <c r="AO44" i="17"/>
  <c r="AL39" i="16"/>
  <c r="X67" i="17"/>
  <c r="AJ97" i="16"/>
  <c r="C67" i="16"/>
  <c r="C67" i="17"/>
  <c r="C71" i="19"/>
  <c r="O15" i="17"/>
  <c r="K53" i="16"/>
  <c r="AG46" i="17"/>
  <c r="J94" i="17"/>
  <c r="F43" i="16"/>
  <c r="K25" i="17"/>
  <c r="T89" i="16"/>
  <c r="AK30" i="17"/>
  <c r="O44" i="16"/>
  <c r="B70" i="17"/>
  <c r="B70" i="16"/>
  <c r="B74" i="19"/>
  <c r="AG102" i="16"/>
  <c r="AF92" i="17"/>
  <c r="H51" i="17"/>
  <c r="AN7" i="16"/>
  <c r="AP85" i="17"/>
  <c r="C53" i="19"/>
  <c r="C49" i="17"/>
  <c r="C49" i="16"/>
  <c r="Y64" i="16"/>
  <c r="E50" i="16"/>
  <c r="S7" i="17"/>
  <c r="Z70" i="16"/>
  <c r="N67" i="16"/>
  <c r="P40" i="16"/>
  <c r="P100" i="16"/>
  <c r="L14" i="17"/>
  <c r="L99" i="17"/>
  <c r="B96" i="16"/>
  <c r="B96" i="17"/>
  <c r="B100" i="19"/>
  <c r="AP48" i="17"/>
  <c r="AR42" i="16"/>
  <c r="AO47" i="17"/>
  <c r="M89" i="17"/>
  <c r="AI45" i="16"/>
  <c r="AT55" i="17"/>
  <c r="F58" i="16"/>
  <c r="W53" i="17"/>
  <c r="AD30" i="16"/>
  <c r="U71" i="17"/>
  <c r="AS96" i="17"/>
  <c r="AK16" i="16"/>
  <c r="AN87" i="17"/>
  <c r="H12" i="17"/>
  <c r="M70" i="16"/>
  <c r="R57" i="16"/>
  <c r="I64" i="16"/>
  <c r="AG34" i="17"/>
  <c r="D62" i="19"/>
  <c r="D58" i="16"/>
  <c r="D58" i="17"/>
  <c r="AD21" i="16"/>
  <c r="X62" i="16"/>
  <c r="AH40" i="16"/>
  <c r="Y90" i="17"/>
  <c r="P7" i="16"/>
  <c r="AL37" i="16"/>
  <c r="AD12" i="17"/>
  <c r="T85" i="17"/>
  <c r="N52" i="17"/>
  <c r="AI38" i="16"/>
  <c r="Y72" i="17"/>
  <c r="L53" i="16"/>
  <c r="AR47" i="16"/>
  <c r="AS90" i="16"/>
  <c r="AQ19" i="17"/>
  <c r="E38" i="16"/>
  <c r="U100" i="17"/>
  <c r="U33" i="17"/>
  <c r="X55" i="16"/>
  <c r="Z95" i="17"/>
  <c r="J23" i="16"/>
  <c r="AP4" i="16"/>
  <c r="Q60" i="17"/>
  <c r="AD23" i="17"/>
  <c r="AT69" i="16"/>
  <c r="AA4" i="17"/>
  <c r="C25" i="16"/>
  <c r="C25" i="17"/>
  <c r="C29" i="19"/>
  <c r="L44" i="12"/>
  <c r="L48" i="12" s="1"/>
  <c r="X3" i="17"/>
  <c r="K35" i="13"/>
  <c r="K37" i="13"/>
  <c r="K39" i="13"/>
  <c r="K36" i="13"/>
  <c r="K38" i="13"/>
  <c r="AP73" i="17"/>
  <c r="E58" i="17"/>
  <c r="B52" i="19"/>
  <c r="B48" i="17"/>
  <c r="B48" i="16"/>
  <c r="AJ33" i="16"/>
  <c r="AF58" i="17"/>
  <c r="AE47" i="17"/>
  <c r="N4" i="17"/>
  <c r="AH67" i="17"/>
  <c r="AF89" i="17"/>
  <c r="H72" i="17"/>
  <c r="X5" i="17"/>
  <c r="Y39" i="16"/>
  <c r="C75" i="17"/>
  <c r="C79" i="19"/>
  <c r="C75" i="16"/>
  <c r="Y69" i="17"/>
  <c r="K5" i="16"/>
  <c r="I34" i="17"/>
  <c r="R23" i="16"/>
  <c r="AQ72" i="17"/>
  <c r="AM6" i="17"/>
  <c r="AQ64" i="17"/>
  <c r="AE27" i="17"/>
  <c r="AL98" i="16"/>
  <c r="S77" i="17"/>
  <c r="AD28" i="16"/>
  <c r="F28" i="16"/>
  <c r="AA88" i="16"/>
  <c r="AI88" i="17"/>
  <c r="T93" i="17"/>
  <c r="Q14" i="17"/>
  <c r="U88" i="17"/>
  <c r="Q90" i="17"/>
  <c r="X20" i="17"/>
  <c r="Z81" i="17"/>
  <c r="X66" i="17"/>
  <c r="AO46" i="17"/>
  <c r="AP90" i="16"/>
  <c r="AM30" i="16"/>
  <c r="AB61" i="17"/>
  <c r="Y52" i="16"/>
  <c r="W89" i="17"/>
  <c r="K76" i="17"/>
  <c r="T12" i="16"/>
  <c r="AR83" i="17"/>
  <c r="J49" i="16"/>
  <c r="AO50" i="17"/>
  <c r="P48" i="16"/>
  <c r="AC62" i="16"/>
  <c r="N13" i="17"/>
  <c r="W69" i="16"/>
  <c r="AR9" i="17"/>
  <c r="AO8" i="16"/>
  <c r="U68" i="17"/>
  <c r="Q14" i="16"/>
  <c r="F82" i="16"/>
  <c r="AN15" i="17"/>
  <c r="E56" i="16"/>
  <c r="AB85" i="16"/>
  <c r="AL45" i="17"/>
  <c r="S13" i="16"/>
  <c r="AP68" i="16"/>
  <c r="AN5" i="16"/>
  <c r="AG62" i="17"/>
  <c r="AT54" i="17"/>
  <c r="AM100" i="17"/>
  <c r="Z75" i="17"/>
  <c r="O39" i="16"/>
  <c r="AG42" i="17"/>
  <c r="L21" i="17"/>
  <c r="AD63" i="17"/>
  <c r="AP79" i="16"/>
  <c r="Q19" i="17"/>
  <c r="AD49" i="17"/>
  <c r="AD74" i="17"/>
  <c r="X22" i="17"/>
  <c r="G80" i="17"/>
  <c r="AK51" i="17"/>
  <c r="B86" i="16"/>
  <c r="B86" i="17"/>
  <c r="B90" i="19"/>
  <c r="U31" i="17"/>
  <c r="AJ97" i="17"/>
  <c r="I89" i="16"/>
  <c r="AQ100" i="17"/>
  <c r="AQ35" i="17"/>
  <c r="P12" i="17"/>
  <c r="AI80" i="17"/>
  <c r="AR96" i="16"/>
  <c r="AR16" i="16"/>
  <c r="T101" i="17"/>
  <c r="AD49" i="16"/>
  <c r="AD15" i="16"/>
  <c r="O28" i="16"/>
  <c r="AP92" i="16"/>
  <c r="AE58" i="16"/>
  <c r="AO26" i="17"/>
  <c r="C35" i="17"/>
  <c r="C35" i="16"/>
  <c r="C39" i="19"/>
  <c r="AQ41" i="17"/>
  <c r="AR42" i="17"/>
  <c r="J51" i="16"/>
  <c r="Z24" i="17"/>
  <c r="AN46" i="17"/>
  <c r="AM22" i="16"/>
  <c r="U70" i="17"/>
  <c r="AD60" i="16"/>
  <c r="B48" i="19"/>
  <c r="B44" i="16"/>
  <c r="B44" i="17"/>
  <c r="AB67" i="17"/>
  <c r="AE51" i="17"/>
  <c r="AK86" i="16"/>
  <c r="AN69" i="16"/>
  <c r="Q98" i="17"/>
  <c r="H102" i="17"/>
  <c r="E65" i="17"/>
  <c r="AL100" i="16"/>
  <c r="I36" i="17"/>
  <c r="M22" i="16"/>
  <c r="AC67" i="17"/>
  <c r="K51" i="17"/>
  <c r="N70" i="16"/>
  <c r="AJ95" i="17"/>
  <c r="AG38" i="16"/>
  <c r="AS87" i="17"/>
  <c r="N47" i="16"/>
  <c r="AH11" i="16"/>
  <c r="H56" i="16"/>
  <c r="AQ79" i="16"/>
  <c r="E27" i="17"/>
  <c r="N30" i="16"/>
  <c r="AQ89" i="17"/>
  <c r="AC86" i="16"/>
  <c r="Y88" i="17"/>
  <c r="X48" i="16"/>
  <c r="AQ96" i="16"/>
  <c r="P80" i="16"/>
  <c r="X60" i="16"/>
  <c r="AM40" i="17"/>
  <c r="AQ96" i="17"/>
  <c r="AS79" i="17"/>
  <c r="H64" i="16"/>
  <c r="AO60" i="17"/>
  <c r="AE70" i="17"/>
  <c r="G49" i="16"/>
  <c r="AJ43" i="17"/>
  <c r="Q28" i="16"/>
  <c r="G23" i="17"/>
  <c r="Y81" i="16"/>
  <c r="X58" i="17"/>
  <c r="X95" i="16"/>
  <c r="H93" i="17"/>
  <c r="K44" i="17"/>
  <c r="F86" i="17"/>
  <c r="F40" i="16"/>
  <c r="AC51" i="16"/>
  <c r="G65" i="17"/>
  <c r="AT17" i="17"/>
  <c r="AL16" i="16"/>
  <c r="AL80" i="17"/>
  <c r="G79" i="16"/>
  <c r="AF33" i="17"/>
  <c r="Q88" i="17"/>
  <c r="AC56" i="16"/>
  <c r="Z4" i="16"/>
  <c r="T57" i="16"/>
  <c r="G18" i="17"/>
  <c r="U62" i="17"/>
  <c r="AE43" i="16"/>
  <c r="H72" i="16"/>
  <c r="Z82" i="16"/>
  <c r="Q75" i="17"/>
  <c r="AM23" i="17"/>
  <c r="W87" i="16"/>
  <c r="S39" i="16"/>
  <c r="AS82" i="16"/>
  <c r="AJ32" i="16"/>
  <c r="AF10" i="17"/>
  <c r="AQ42" i="17"/>
  <c r="E39" i="17"/>
  <c r="AF33" i="16"/>
  <c r="AL87" i="17"/>
  <c r="F89" i="17"/>
  <c r="AO77" i="17"/>
  <c r="AK37" i="17"/>
  <c r="AI65" i="17"/>
  <c r="AB75" i="16"/>
  <c r="G26" i="17"/>
  <c r="I34" i="16"/>
  <c r="AL99" i="17"/>
  <c r="AI62" i="16"/>
  <c r="AN22" i="16"/>
  <c r="AM94" i="17"/>
  <c r="B97" i="17"/>
  <c r="B97" i="16"/>
  <c r="B101" i="19"/>
  <c r="C102" i="19"/>
  <c r="C98" i="16"/>
  <c r="C98" i="17"/>
  <c r="Z56" i="16"/>
  <c r="P46" i="17"/>
  <c r="F28" i="17"/>
  <c r="AT98" i="16"/>
  <c r="AE16" i="17"/>
  <c r="AS83" i="17"/>
  <c r="AT27" i="17"/>
  <c r="C78" i="16"/>
  <c r="C78" i="17"/>
  <c r="C82" i="19"/>
  <c r="AI25" i="17"/>
  <c r="AH17" i="17"/>
  <c r="AB82" i="17"/>
  <c r="AH79" i="17"/>
  <c r="U72" i="17"/>
  <c r="AJ50" i="17"/>
  <c r="V73" i="16"/>
  <c r="AK33" i="16"/>
  <c r="T50" i="16"/>
  <c r="Y79" i="16"/>
  <c r="Z32" i="17"/>
  <c r="AH39" i="16"/>
  <c r="AN83" i="17"/>
  <c r="Z80" i="16"/>
  <c r="E101" i="17"/>
  <c r="Q22" i="16"/>
  <c r="AP34" i="16"/>
  <c r="AD25" i="17"/>
  <c r="AB37" i="16"/>
  <c r="AH54" i="16"/>
  <c r="AC84" i="17"/>
  <c r="AM83" i="17"/>
  <c r="Z10" i="17"/>
  <c r="Z41" i="16"/>
  <c r="AF21" i="16"/>
  <c r="AN35" i="17"/>
  <c r="P29" i="17"/>
  <c r="E28" i="16"/>
  <c r="N74" i="16"/>
  <c r="AO48" i="16"/>
  <c r="F55" i="16"/>
  <c r="O75" i="17"/>
  <c r="E8" i="17"/>
  <c r="AB74" i="17"/>
  <c r="K66" i="16"/>
  <c r="C60" i="19"/>
  <c r="C56" i="16"/>
  <c r="C56" i="17"/>
  <c r="AJ99" i="16"/>
  <c r="AO65" i="17"/>
  <c r="AT83" i="17"/>
  <c r="W76" i="17"/>
  <c r="H70" i="16"/>
  <c r="AD58" i="17"/>
  <c r="H71" i="17"/>
  <c r="K74" i="16"/>
  <c r="AL11" i="16"/>
  <c r="O9" i="16"/>
  <c r="G84" i="17"/>
  <c r="Y99" i="17"/>
  <c r="AN93" i="16"/>
  <c r="AO56" i="17"/>
  <c r="U72" i="16"/>
  <c r="O84" i="16"/>
  <c r="AS39" i="17"/>
  <c r="X38" i="17"/>
  <c r="AT54" i="16"/>
  <c r="V96" i="16"/>
  <c r="AE8" i="17"/>
  <c r="AA17" i="17"/>
  <c r="E69" i="17"/>
  <c r="N97" i="17"/>
  <c r="AB56" i="16"/>
  <c r="AJ44" i="16"/>
  <c r="G25" i="17"/>
  <c r="AT13" i="17"/>
  <c r="AD13" i="16"/>
  <c r="AG4" i="16"/>
  <c r="AD47" i="16"/>
  <c r="AE38" i="16"/>
  <c r="G89" i="16"/>
  <c r="AF74" i="16"/>
  <c r="S49" i="16"/>
  <c r="AQ43" i="17"/>
  <c r="G59" i="16"/>
  <c r="G52" i="17"/>
  <c r="T10" i="16"/>
  <c r="AN42" i="17"/>
  <c r="B19" i="17"/>
  <c r="B23" i="19"/>
  <c r="B19" i="16"/>
  <c r="AK5" i="17"/>
  <c r="K77" i="17"/>
  <c r="L58" i="17"/>
  <c r="U13" i="17"/>
  <c r="M34" i="16"/>
  <c r="Z96" i="16"/>
  <c r="AP69" i="17"/>
  <c r="Q46" i="16"/>
  <c r="AN8" i="17"/>
  <c r="X24" i="16"/>
  <c r="AF64" i="16"/>
  <c r="C93" i="19"/>
  <c r="C89" i="17"/>
  <c r="C89" i="16"/>
  <c r="P70" i="17"/>
  <c r="X51" i="17"/>
  <c r="AF17" i="16"/>
  <c r="Z65" i="16"/>
  <c r="AT51" i="16"/>
  <c r="AE65" i="17"/>
  <c r="AQ39" i="16"/>
  <c r="A23" i="17"/>
  <c r="A27" i="19"/>
  <c r="A23" i="16"/>
  <c r="S98" i="16"/>
  <c r="AN3" i="17"/>
  <c r="G44" i="15"/>
  <c r="G81" i="17"/>
  <c r="AC99" i="17"/>
  <c r="Y12" i="16"/>
  <c r="Y91" i="17"/>
  <c r="N93" i="16"/>
  <c r="M40" i="16"/>
  <c r="AI89" i="16"/>
  <c r="AO13" i="16"/>
  <c r="AT88" i="16"/>
  <c r="AQ44" i="17"/>
  <c r="AB19" i="16"/>
  <c r="S100" i="17"/>
  <c r="O61" i="16"/>
  <c r="AF19" i="17"/>
  <c r="AJ28" i="16"/>
  <c r="AS35" i="16"/>
  <c r="V4" i="16"/>
  <c r="AM35" i="16"/>
  <c r="AM91" i="16"/>
  <c r="AM7" i="17"/>
  <c r="AI11" i="16"/>
  <c r="AL42" i="16"/>
  <c r="V77" i="16"/>
  <c r="AM6" i="16"/>
  <c r="I71" i="17"/>
  <c r="N37" i="16"/>
  <c r="AS52" i="16"/>
  <c r="E25" i="17"/>
  <c r="E44" i="17"/>
  <c r="K96" i="16"/>
  <c r="V58" i="16"/>
  <c r="G71" i="16"/>
  <c r="AE52" i="16"/>
  <c r="AC8" i="16"/>
  <c r="AC90" i="16"/>
  <c r="AO48" i="17"/>
  <c r="AK43" i="17"/>
  <c r="R41" i="17"/>
  <c r="I43" i="13"/>
  <c r="AB3" i="16"/>
  <c r="X52" i="16"/>
  <c r="AH48" i="16"/>
  <c r="W62" i="16"/>
  <c r="Y20" i="17"/>
  <c r="V41" i="16"/>
  <c r="F4" i="16"/>
  <c r="AI50" i="17"/>
  <c r="AK80" i="16"/>
  <c r="T78" i="17"/>
  <c r="AT66" i="17"/>
  <c r="AE15" i="16"/>
  <c r="AN39" i="17"/>
  <c r="AG7" i="17"/>
  <c r="E20" i="16"/>
  <c r="R100" i="17"/>
  <c r="AI16" i="16"/>
  <c r="R22" i="16"/>
  <c r="S11" i="17"/>
  <c r="AG65" i="16"/>
  <c r="AI83" i="17"/>
  <c r="X5" i="16"/>
  <c r="G12" i="16"/>
  <c r="G34" i="16"/>
  <c r="L91" i="16"/>
  <c r="AF59" i="17"/>
  <c r="AR101" i="16"/>
  <c r="Q7" i="17"/>
  <c r="N86" i="16"/>
  <c r="Y93" i="16"/>
  <c r="Z30" i="17"/>
  <c r="R85" i="16"/>
  <c r="AS85" i="16"/>
  <c r="A87" i="16"/>
  <c r="A87" i="17"/>
  <c r="A91" i="19"/>
  <c r="Z58" i="17"/>
  <c r="U54" i="17"/>
  <c r="T49" i="16"/>
  <c r="AM12" i="17"/>
  <c r="AA19" i="17"/>
  <c r="K40" i="16"/>
  <c r="AN11" i="16"/>
  <c r="U90" i="17"/>
  <c r="V78" i="16"/>
  <c r="X44" i="17"/>
  <c r="G32" i="16"/>
  <c r="S92" i="17"/>
  <c r="AC87" i="16"/>
  <c r="V74" i="16"/>
  <c r="G101" i="16"/>
  <c r="AB54" i="16"/>
  <c r="AS102" i="16"/>
  <c r="K11" i="17"/>
  <c r="Z76" i="17"/>
  <c r="AK16" i="17"/>
  <c r="K60" i="17"/>
  <c r="F63" i="17"/>
  <c r="AC81" i="16"/>
  <c r="W61" i="16"/>
  <c r="AR91" i="16"/>
  <c r="P78" i="16"/>
  <c r="P21" i="16"/>
  <c r="K37" i="16"/>
  <c r="J52" i="16"/>
  <c r="AR41" i="17"/>
  <c r="V25" i="17"/>
  <c r="AO89" i="17"/>
  <c r="AR13" i="16"/>
  <c r="X45" i="16"/>
  <c r="H4" i="17"/>
  <c r="AL74" i="16"/>
  <c r="O99" i="17"/>
  <c r="AQ76" i="17"/>
  <c r="R12" i="17"/>
  <c r="W63" i="17"/>
  <c r="Y78" i="16"/>
  <c r="X83" i="17"/>
  <c r="AA73" i="16"/>
  <c r="I91" i="16"/>
  <c r="AO99" i="17"/>
  <c r="AE46" i="17"/>
  <c r="J47" i="17"/>
  <c r="U61" i="17"/>
  <c r="AO4" i="17"/>
  <c r="M24" i="17"/>
  <c r="AQ29" i="17"/>
  <c r="AS88" i="16"/>
  <c r="AL24" i="16"/>
  <c r="I85" i="16"/>
  <c r="AM52" i="16"/>
  <c r="T77" i="17"/>
  <c r="AQ71" i="16"/>
  <c r="Y47" i="17"/>
  <c r="S85" i="17"/>
  <c r="AL9" i="16"/>
  <c r="AD15" i="17"/>
  <c r="AB38" i="16"/>
  <c r="AD72" i="17"/>
  <c r="AP63" i="17"/>
  <c r="B92" i="17"/>
  <c r="B96" i="19"/>
  <c r="B92" i="16"/>
  <c r="L4" i="17"/>
  <c r="AA16" i="17"/>
  <c r="J59" i="17"/>
  <c r="T99" i="17"/>
  <c r="M8" i="17"/>
  <c r="AK6" i="16"/>
  <c r="AB53" i="17"/>
  <c r="V8" i="17"/>
  <c r="N100" i="17"/>
  <c r="AL82" i="17"/>
  <c r="F42" i="17"/>
  <c r="AR33" i="16"/>
  <c r="Z29" i="16"/>
  <c r="T70" i="17"/>
  <c r="AB100" i="16"/>
  <c r="Z89" i="16"/>
  <c r="J87" i="16"/>
  <c r="N17" i="16"/>
  <c r="A92" i="17"/>
  <c r="A92" i="16"/>
  <c r="A96" i="19"/>
  <c r="L45" i="17"/>
  <c r="Q58" i="17"/>
  <c r="AT42" i="16"/>
  <c r="I54" i="17"/>
  <c r="D29" i="16"/>
  <c r="D33" i="19"/>
  <c r="D29" i="17"/>
  <c r="AP17" i="17"/>
  <c r="W24" i="17"/>
  <c r="P5" i="17"/>
  <c r="AP15" i="17"/>
  <c r="E91" i="16"/>
  <c r="AM63" i="16"/>
  <c r="S101" i="16"/>
  <c r="H44" i="17"/>
  <c r="Z67" i="16"/>
  <c r="O38" i="17"/>
  <c r="O70" i="17"/>
  <c r="Z45" i="16"/>
  <c r="AL67" i="17"/>
  <c r="AM17" i="16"/>
  <c r="U50" i="16"/>
  <c r="AQ21" i="17"/>
  <c r="J73" i="16"/>
  <c r="K10" i="16"/>
  <c r="S68" i="16"/>
  <c r="Z99" i="16"/>
  <c r="Z27" i="17"/>
  <c r="X29" i="16"/>
  <c r="AP95" i="16"/>
  <c r="AO39" i="17"/>
  <c r="AE26" i="17"/>
  <c r="K62" i="16"/>
  <c r="AF26" i="16"/>
  <c r="X79" i="16"/>
  <c r="B72" i="16"/>
  <c r="B72" i="17"/>
  <c r="B76" i="19"/>
  <c r="E68" i="16"/>
  <c r="AP87" i="16"/>
  <c r="AT35" i="17"/>
  <c r="AM24" i="16"/>
  <c r="AI60" i="17"/>
  <c r="AR13" i="17"/>
  <c r="V41" i="17"/>
  <c r="W3" i="17"/>
  <c r="K44" i="12"/>
  <c r="K48" i="12" s="1"/>
  <c r="R53" i="16"/>
  <c r="M62" i="16"/>
  <c r="AP62" i="16"/>
  <c r="AS81" i="16"/>
  <c r="AO15" i="16"/>
  <c r="AS27" i="17"/>
  <c r="P44" i="16"/>
  <c r="AD100" i="17"/>
  <c r="L45" i="16"/>
  <c r="AK52" i="16"/>
  <c r="AJ75" i="16"/>
  <c r="B87" i="16"/>
  <c r="B91" i="19"/>
  <c r="B87" i="17"/>
  <c r="AM67" i="17"/>
  <c r="G88" i="16"/>
  <c r="AQ92" i="16"/>
  <c r="J46" i="16"/>
  <c r="AF101" i="17"/>
  <c r="AA33" i="16"/>
  <c r="AB65" i="16"/>
  <c r="AK41" i="16"/>
  <c r="G82" i="16"/>
  <c r="AG66" i="17"/>
  <c r="H38" i="14"/>
  <c r="H37" i="14"/>
  <c r="H39" i="14"/>
  <c r="H36" i="14"/>
  <c r="H35" i="14"/>
  <c r="AR17" i="17"/>
  <c r="AI81" i="16"/>
  <c r="T68" i="16"/>
  <c r="AC79" i="16"/>
  <c r="I63" i="17"/>
  <c r="AT102" i="17"/>
  <c r="AL22" i="16"/>
  <c r="AJ89" i="17"/>
  <c r="I83" i="17"/>
  <c r="K60" i="16"/>
  <c r="AK73" i="16"/>
  <c r="AG96" i="16"/>
  <c r="AN12" i="17"/>
  <c r="Z49" i="16"/>
  <c r="M97" i="17"/>
  <c r="B75" i="19"/>
  <c r="B71" i="17"/>
  <c r="B71" i="16"/>
  <c r="AN29" i="17"/>
  <c r="F39" i="16"/>
  <c r="AT96" i="16"/>
  <c r="L36" i="5"/>
  <c r="L39" i="5"/>
  <c r="L37" i="5"/>
  <c r="L35" i="5"/>
  <c r="L38" i="5"/>
  <c r="AI38" i="17"/>
  <c r="AC78" i="17"/>
  <c r="E8" i="16"/>
  <c r="G43" i="10"/>
  <c r="E3" i="16"/>
  <c r="Y33" i="16"/>
  <c r="W32" i="17"/>
  <c r="AP52" i="16"/>
  <c r="A4" i="16"/>
  <c r="A4" i="17"/>
  <c r="A8" i="19"/>
  <c r="AK20" i="16"/>
  <c r="AJ98" i="17"/>
  <c r="AC29" i="16"/>
  <c r="U49" i="16"/>
  <c r="AC77" i="16"/>
  <c r="Z97" i="16"/>
  <c r="R17" i="17"/>
  <c r="AK58" i="16"/>
  <c r="Q61" i="16"/>
  <c r="K98" i="17"/>
  <c r="T22" i="17"/>
  <c r="AC58" i="16"/>
  <c r="G37" i="10"/>
  <c r="G38" i="10"/>
  <c r="G35" i="10"/>
  <c r="G39" i="10"/>
  <c r="G36" i="10"/>
  <c r="S96" i="16"/>
  <c r="AL92" i="16"/>
  <c r="T65" i="17"/>
  <c r="AO71" i="16"/>
  <c r="U8" i="16"/>
  <c r="P35" i="16"/>
  <c r="AH98" i="17"/>
  <c r="Y35" i="16"/>
  <c r="J29" i="17"/>
  <c r="AL4" i="17"/>
  <c r="AG90" i="17"/>
  <c r="N8" i="16"/>
  <c r="AH73" i="17"/>
  <c r="AA59" i="17"/>
  <c r="AK92" i="16"/>
  <c r="AR66" i="16"/>
  <c r="AF22" i="17"/>
  <c r="AB31" i="16"/>
  <c r="L76" i="16"/>
  <c r="F80" i="16"/>
  <c r="AB76" i="16"/>
  <c r="J88" i="17"/>
  <c r="Y29" i="17"/>
  <c r="Q20" i="16"/>
  <c r="AJ42" i="17"/>
  <c r="G20" i="16"/>
  <c r="A93" i="17"/>
  <c r="A97" i="19"/>
  <c r="A93" i="16"/>
  <c r="AN33" i="17"/>
  <c r="D31" i="19"/>
  <c r="D27" i="17"/>
  <c r="D27" i="16"/>
  <c r="S21" i="16"/>
  <c r="AK62" i="17"/>
  <c r="J98" i="17"/>
  <c r="O66" i="16"/>
  <c r="B51" i="19"/>
  <c r="B47" i="16"/>
  <c r="B47" i="17"/>
  <c r="AS8" i="17"/>
  <c r="O34" i="17"/>
  <c r="Y28" i="17"/>
  <c r="W100" i="17"/>
  <c r="AI66" i="16"/>
  <c r="AC52" i="17"/>
  <c r="AQ66" i="16"/>
  <c r="AO35" i="16"/>
  <c r="AT15" i="17"/>
  <c r="E82" i="16"/>
  <c r="AG78" i="16"/>
  <c r="H27" i="16"/>
  <c r="R8" i="16"/>
  <c r="T47" i="16"/>
  <c r="I52" i="17"/>
  <c r="AE79" i="16"/>
  <c r="AM36" i="16"/>
  <c r="AL44" i="17"/>
  <c r="AM65" i="17"/>
  <c r="C42" i="16"/>
  <c r="C46" i="19"/>
  <c r="C42" i="17"/>
  <c r="AN61" i="16"/>
  <c r="AC48" i="17"/>
  <c r="J13" i="17"/>
  <c r="AM77" i="16"/>
  <c r="F56" i="17"/>
  <c r="I72" i="17"/>
  <c r="I8" i="17"/>
  <c r="AD98" i="16"/>
  <c r="U86" i="16"/>
  <c r="M11" i="17"/>
  <c r="I55" i="17"/>
  <c r="R46" i="16"/>
  <c r="AJ55" i="17"/>
  <c r="AE90" i="17"/>
  <c r="AN88" i="16"/>
  <c r="X97" i="17"/>
  <c r="AE69" i="17"/>
  <c r="Y51" i="16"/>
  <c r="AI30" i="16"/>
  <c r="AF93" i="16"/>
  <c r="S74" i="17"/>
  <c r="T79" i="16"/>
  <c r="AJ101" i="17"/>
  <c r="J71" i="17"/>
  <c r="AP71" i="17"/>
  <c r="P64" i="16"/>
  <c r="A68" i="19"/>
  <c r="A64" i="17"/>
  <c r="A64" i="16"/>
  <c r="AA84" i="16"/>
  <c r="A37" i="17"/>
  <c r="A37" i="16"/>
  <c r="A41" i="19"/>
  <c r="AP34" i="17"/>
  <c r="AQ76" i="16"/>
  <c r="AO62" i="16"/>
  <c r="F76" i="16"/>
  <c r="M35" i="17"/>
  <c r="O30" i="17"/>
  <c r="AP67" i="16"/>
  <c r="AM49" i="17"/>
  <c r="AG8" i="16"/>
  <c r="L25" i="16"/>
  <c r="N8" i="17"/>
  <c r="K16" i="16"/>
  <c r="L65" i="17"/>
  <c r="AG53" i="17"/>
  <c r="AE44" i="16"/>
  <c r="AI67" i="16"/>
  <c r="T54" i="17"/>
  <c r="AR85" i="16"/>
  <c r="AC88" i="16"/>
  <c r="AD86" i="17"/>
  <c r="AP97" i="16"/>
  <c r="R95" i="16"/>
  <c r="I22" i="17"/>
  <c r="AT51" i="17"/>
  <c r="A57" i="17"/>
  <c r="A57" i="16"/>
  <c r="A61" i="19"/>
  <c r="S83" i="16"/>
  <c r="L16" i="16"/>
  <c r="V100" i="17"/>
  <c r="T31" i="17"/>
  <c r="AM67" i="16"/>
  <c r="AE95" i="17"/>
  <c r="AS41" i="16"/>
  <c r="N55" i="16"/>
  <c r="U73" i="16"/>
  <c r="N87" i="17"/>
  <c r="U23" i="17"/>
  <c r="AG94" i="16"/>
  <c r="T73" i="17"/>
  <c r="S44" i="16"/>
  <c r="K88" i="17"/>
  <c r="AA63" i="16"/>
  <c r="AO93" i="16"/>
  <c r="P80" i="17"/>
  <c r="AI92" i="17"/>
  <c r="Q95" i="17"/>
  <c r="AQ70" i="16"/>
  <c r="S52" i="16"/>
  <c r="AR46" i="17"/>
  <c r="J17" i="17"/>
  <c r="P79" i="16"/>
  <c r="AB14" i="17"/>
  <c r="AK93" i="17"/>
  <c r="AT74" i="16"/>
  <c r="E39" i="16"/>
  <c r="U26" i="16"/>
  <c r="AJ11" i="16"/>
  <c r="AN41" i="16"/>
  <c r="AS3" i="17"/>
  <c r="L44" i="15"/>
  <c r="L48" i="15" s="1"/>
  <c r="O34" i="16"/>
  <c r="AE50" i="16"/>
  <c r="AL36" i="16"/>
  <c r="AP28" i="16"/>
  <c r="Q69" i="17"/>
  <c r="AC45" i="17"/>
  <c r="H57" i="16"/>
  <c r="AL33" i="17"/>
  <c r="AO57" i="16"/>
  <c r="AM86" i="17"/>
  <c r="AB66" i="16"/>
  <c r="M23" i="16"/>
  <c r="AN78" i="16"/>
  <c r="H20" i="16"/>
  <c r="H92" i="16"/>
  <c r="S45" i="16"/>
  <c r="P40" i="17"/>
  <c r="AP37" i="16"/>
  <c r="M75" i="17"/>
  <c r="AA13" i="16"/>
  <c r="J97" i="17"/>
  <c r="J83" i="16"/>
  <c r="AP30" i="17"/>
  <c r="W78" i="16"/>
  <c r="E14" i="16"/>
  <c r="AM102" i="16"/>
  <c r="AL96" i="17"/>
  <c r="T32" i="17"/>
  <c r="AO32" i="16"/>
  <c r="AK63" i="17"/>
  <c r="O66" i="17"/>
  <c r="AB69" i="17"/>
  <c r="AD20" i="17"/>
  <c r="T13" i="16"/>
  <c r="L55" i="17"/>
  <c r="Q100" i="16"/>
  <c r="AS45" i="16"/>
  <c r="AL88" i="16"/>
  <c r="L13" i="16"/>
  <c r="Q98" i="16"/>
  <c r="AH94" i="16"/>
  <c r="AM81" i="16"/>
  <c r="AE80" i="16"/>
  <c r="AC49" i="17"/>
  <c r="Z42" i="16"/>
  <c r="Q34" i="16"/>
  <c r="W40" i="16"/>
  <c r="L81" i="16"/>
  <c r="T18" i="16"/>
  <c r="AP81" i="17"/>
  <c r="C25" i="19"/>
  <c r="C21" i="17"/>
  <c r="C21" i="16"/>
  <c r="X89" i="16"/>
  <c r="E78" i="17"/>
  <c r="O13" i="17"/>
  <c r="H90" i="17"/>
  <c r="AQ6" i="16"/>
  <c r="AH44" i="16"/>
  <c r="AN58" i="17"/>
  <c r="Y17" i="16"/>
  <c r="AR31" i="16"/>
  <c r="W93" i="16"/>
  <c r="L41" i="17"/>
  <c r="S70" i="16"/>
  <c r="O19" i="17"/>
  <c r="Y68" i="16"/>
  <c r="P10" i="17"/>
  <c r="S37" i="16"/>
  <c r="R69" i="16"/>
  <c r="AS60" i="16"/>
  <c r="L9" i="16"/>
  <c r="AD87" i="17"/>
  <c r="P8" i="17"/>
  <c r="U59" i="17"/>
  <c r="V78" i="17"/>
  <c r="AI21" i="16"/>
  <c r="H14" i="17"/>
  <c r="Y74" i="16"/>
  <c r="AO99" i="16"/>
  <c r="B7" i="17"/>
  <c r="B7" i="16"/>
  <c r="B11" i="19"/>
  <c r="H79" i="17"/>
  <c r="R9" i="17"/>
  <c r="K29" i="17"/>
  <c r="Y10" i="17"/>
  <c r="AN21" i="16"/>
  <c r="J102" i="16"/>
  <c r="O76" i="16"/>
  <c r="K101" i="16"/>
  <c r="AC6" i="17"/>
  <c r="Z22" i="16"/>
  <c r="AQ46" i="16"/>
  <c r="AD43" i="16"/>
  <c r="AT24" i="16"/>
  <c r="R44" i="17"/>
  <c r="V97" i="17"/>
  <c r="R49" i="17"/>
  <c r="E22" i="16"/>
  <c r="AA41" i="16"/>
  <c r="AQ4" i="16"/>
  <c r="AK15" i="17"/>
  <c r="AI18" i="17"/>
  <c r="S58" i="17"/>
  <c r="L102" i="16"/>
  <c r="Q17" i="17"/>
  <c r="R19" i="17"/>
  <c r="U22" i="16"/>
  <c r="E12" i="16"/>
  <c r="T45" i="17"/>
  <c r="AR49" i="16"/>
  <c r="M55" i="17"/>
  <c r="D89" i="19"/>
  <c r="D85" i="16"/>
  <c r="D85" i="17"/>
  <c r="N79" i="16"/>
  <c r="AQ90" i="17"/>
  <c r="L26" i="17"/>
  <c r="E10" i="17"/>
  <c r="AJ20" i="16"/>
  <c r="E51" i="16"/>
  <c r="C72" i="19"/>
  <c r="C68" i="16"/>
  <c r="C68" i="17"/>
  <c r="E16" i="17"/>
  <c r="AG39" i="17"/>
  <c r="R22" i="17"/>
  <c r="AR98" i="17"/>
  <c r="L12" i="16"/>
  <c r="AR43" i="17"/>
  <c r="V102" i="17"/>
  <c r="AF37" i="17"/>
  <c r="Z55" i="16"/>
  <c r="K10" i="17"/>
  <c r="X85" i="17"/>
  <c r="AO67" i="17"/>
  <c r="AF79" i="16"/>
  <c r="E35" i="16"/>
  <c r="O24" i="16"/>
  <c r="S42" i="17"/>
  <c r="J101" i="16"/>
  <c r="F98" i="16"/>
  <c r="AN98" i="16"/>
  <c r="A102" i="16"/>
  <c r="A102" i="17"/>
  <c r="A106" i="19"/>
  <c r="J38" i="17"/>
  <c r="L37" i="15"/>
  <c r="L36" i="15"/>
  <c r="L39" i="15"/>
  <c r="L38" i="15"/>
  <c r="L35" i="15"/>
  <c r="AQ69" i="17"/>
  <c r="O30" i="16"/>
  <c r="X34" i="16"/>
  <c r="K28" i="17"/>
  <c r="C85" i="16"/>
  <c r="C85" i="17"/>
  <c r="C89" i="19"/>
  <c r="Y34" i="17"/>
  <c r="F61" i="17"/>
  <c r="AK96" i="17"/>
  <c r="AM58" i="16"/>
  <c r="AQ32" i="16"/>
  <c r="AR29" i="16"/>
  <c r="AP44" i="16"/>
  <c r="AT13" i="16"/>
  <c r="V31" i="17"/>
  <c r="N57" i="16"/>
  <c r="W33" i="17"/>
  <c r="AI64" i="17"/>
  <c r="AF65" i="16"/>
  <c r="W24" i="16"/>
  <c r="M21" i="16"/>
  <c r="V47" i="17"/>
  <c r="V20" i="17"/>
  <c r="D83" i="17"/>
  <c r="D87" i="19"/>
  <c r="D83" i="16"/>
  <c r="D11" i="19"/>
  <c r="D7" i="16"/>
  <c r="D7" i="17"/>
  <c r="X53" i="17"/>
  <c r="E24" i="17"/>
  <c r="H82" i="16"/>
  <c r="Q43" i="16"/>
  <c r="M64" i="16"/>
  <c r="J14" i="16"/>
  <c r="W71" i="17"/>
  <c r="AD65" i="17"/>
  <c r="AQ5" i="16"/>
  <c r="F27" i="17"/>
  <c r="AC36" i="17"/>
  <c r="J32" i="16"/>
  <c r="G87" i="16"/>
  <c r="X77" i="17"/>
  <c r="AQ72" i="16"/>
  <c r="AC38" i="17"/>
  <c r="AH71" i="16"/>
  <c r="AI25" i="16"/>
  <c r="AR82" i="17"/>
  <c r="N88" i="17"/>
  <c r="P88" i="16"/>
  <c r="V64" i="16"/>
  <c r="AT20" i="17"/>
  <c r="A40" i="16"/>
  <c r="A40" i="17"/>
  <c r="A44" i="19"/>
  <c r="T46" i="16"/>
  <c r="AH49" i="17"/>
  <c r="I31" i="16"/>
  <c r="AL25" i="16"/>
  <c r="F91" i="17"/>
  <c r="AL81" i="17"/>
  <c r="AI12" i="16"/>
  <c r="U39" i="16"/>
  <c r="AS81" i="17"/>
  <c r="C83" i="17"/>
  <c r="C87" i="19"/>
  <c r="C83" i="16"/>
  <c r="P67" i="17"/>
  <c r="AR56" i="17"/>
  <c r="AL47" i="17"/>
  <c r="AN89" i="16"/>
  <c r="AP50" i="16"/>
  <c r="M16" i="16"/>
  <c r="N79" i="17"/>
  <c r="AN61" i="17"/>
  <c r="L59" i="16"/>
  <c r="E58" i="16"/>
  <c r="AI24" i="17"/>
  <c r="AN53" i="17"/>
  <c r="AE75" i="16"/>
  <c r="V39" i="16"/>
  <c r="I86" i="17"/>
  <c r="AN71" i="17"/>
  <c r="AE40" i="16"/>
  <c r="B101" i="16"/>
  <c r="B105" i="19"/>
  <c r="B101" i="17"/>
  <c r="AF37" i="16"/>
  <c r="S62" i="16"/>
  <c r="U10" i="16"/>
  <c r="Q77" i="17"/>
  <c r="I38" i="10"/>
  <c r="I36" i="10"/>
  <c r="I39" i="10"/>
  <c r="I37" i="10"/>
  <c r="I35" i="10"/>
  <c r="Z18" i="17"/>
  <c r="AD26" i="17"/>
  <c r="AP32" i="16"/>
  <c r="AF47" i="17"/>
  <c r="AA11" i="17"/>
  <c r="Y94" i="16"/>
  <c r="S34" i="17"/>
  <c r="E46" i="16"/>
  <c r="O69" i="16"/>
  <c r="AF69" i="17"/>
  <c r="X93" i="16"/>
  <c r="D39" i="17"/>
  <c r="D39" i="16"/>
  <c r="D43" i="19"/>
  <c r="S65" i="17"/>
  <c r="K90" i="17"/>
  <c r="C63" i="19"/>
  <c r="C59" i="16"/>
  <c r="C59" i="17"/>
  <c r="AN22" i="17"/>
  <c r="Z65" i="17"/>
  <c r="I30" i="16"/>
  <c r="AC70" i="16"/>
  <c r="AE63" i="17"/>
  <c r="AP83" i="17"/>
  <c r="A53" i="19"/>
  <c r="A49" i="16"/>
  <c r="A49" i="17"/>
  <c r="AJ8" i="17"/>
  <c r="AJ76" i="16"/>
  <c r="AC50" i="17"/>
  <c r="J82" i="16"/>
  <c r="AQ8" i="16"/>
  <c r="H40" i="16"/>
  <c r="R18" i="17"/>
  <c r="U67" i="16"/>
  <c r="AD40" i="17"/>
  <c r="K3" i="16"/>
  <c r="M43" i="10"/>
  <c r="AD60" i="17"/>
  <c r="N99" i="17"/>
  <c r="W10" i="17"/>
  <c r="AI44" i="17"/>
  <c r="L42" i="17"/>
  <c r="AS90" i="17"/>
  <c r="T84" i="16"/>
  <c r="AN20" i="17"/>
  <c r="R33" i="17"/>
  <c r="K88" i="16"/>
  <c r="AN86" i="17"/>
  <c r="K11" i="16"/>
  <c r="AA56" i="17"/>
  <c r="AI18" i="16"/>
  <c r="AQ34" i="16"/>
  <c r="V55" i="17"/>
  <c r="AO69" i="16"/>
  <c r="S98" i="17"/>
  <c r="AM69" i="16"/>
  <c r="T82" i="17"/>
  <c r="AO7" i="17"/>
  <c r="AA85" i="17"/>
  <c r="AQ84" i="17"/>
  <c r="H14" i="16"/>
  <c r="I99" i="16"/>
  <c r="F79" i="16"/>
  <c r="AN35" i="16"/>
  <c r="S99" i="17"/>
  <c r="E10" i="16"/>
  <c r="F35" i="17"/>
  <c r="AP75" i="17"/>
  <c r="AA61" i="16"/>
  <c r="X41" i="17"/>
  <c r="P62" i="16"/>
  <c r="V16" i="16"/>
  <c r="AD34" i="16"/>
  <c r="X92" i="17"/>
  <c r="AI60" i="16"/>
  <c r="N72" i="17"/>
  <c r="T6" i="17"/>
  <c r="R63" i="16"/>
  <c r="O44" i="17"/>
  <c r="T100" i="16"/>
  <c r="N76" i="16"/>
  <c r="AB76" i="17"/>
  <c r="Q86" i="16"/>
  <c r="T39" i="17"/>
  <c r="AQ50" i="17"/>
  <c r="AP35" i="17"/>
  <c r="F38" i="16"/>
  <c r="AL32" i="16"/>
  <c r="O61" i="17"/>
  <c r="Y50" i="17"/>
  <c r="Y94" i="17"/>
  <c r="AG64" i="16"/>
  <c r="AC42" i="16"/>
  <c r="E17" i="17"/>
  <c r="AE12" i="17"/>
  <c r="S51" i="16"/>
  <c r="O94" i="16"/>
  <c r="K20" i="17"/>
  <c r="AL21" i="17"/>
  <c r="N38" i="16"/>
  <c r="AG90" i="16"/>
  <c r="AL57" i="17"/>
  <c r="K65" i="17"/>
  <c r="AH47" i="17"/>
  <c r="W64" i="17"/>
  <c r="AR99" i="17"/>
  <c r="AA74" i="16"/>
  <c r="AR59" i="17"/>
  <c r="AE98" i="16"/>
  <c r="AT92" i="17"/>
  <c r="H94" i="16"/>
  <c r="AG61" i="17"/>
  <c r="Y95" i="17"/>
  <c r="S53" i="16"/>
  <c r="AQ35" i="16"/>
  <c r="AB72" i="17"/>
  <c r="W19" i="16"/>
  <c r="Q42" i="16"/>
  <c r="X82" i="16"/>
  <c r="O3" i="17"/>
  <c r="J44" i="5"/>
  <c r="J48" i="5" s="1"/>
  <c r="AH75" i="16"/>
  <c r="AH18" i="16"/>
  <c r="Y23" i="17"/>
  <c r="AP11" i="17"/>
  <c r="AJ64" i="17"/>
  <c r="AR74" i="16"/>
  <c r="V102" i="16"/>
  <c r="AD84" i="16"/>
  <c r="AO64" i="16"/>
  <c r="F78" i="17"/>
  <c r="AO86" i="17"/>
  <c r="H59" i="17"/>
  <c r="AL98" i="17"/>
  <c r="C55" i="19"/>
  <c r="C51" i="17"/>
  <c r="C51" i="16"/>
  <c r="AE86" i="17"/>
  <c r="AT81" i="17"/>
  <c r="N19" i="17"/>
  <c r="AA87" i="16"/>
  <c r="AP27" i="16"/>
  <c r="J31" i="16"/>
  <c r="AJ74" i="17"/>
  <c r="N64" i="16"/>
  <c r="X83" i="16"/>
  <c r="S97" i="16"/>
  <c r="J24" i="17"/>
  <c r="AN14" i="17"/>
  <c r="L90" i="16"/>
  <c r="W45" i="17"/>
  <c r="AF98" i="17"/>
  <c r="AG20" i="17"/>
  <c r="AG5" i="16"/>
  <c r="AD96" i="16"/>
  <c r="AK63" i="16"/>
  <c r="J79" i="16"/>
  <c r="AS65" i="16"/>
  <c r="AS21" i="16"/>
  <c r="F16" i="16"/>
  <c r="AS57" i="17"/>
  <c r="AN54" i="16"/>
  <c r="P101" i="17"/>
  <c r="AI14" i="17"/>
  <c r="AI11" i="17"/>
  <c r="N11" i="17"/>
  <c r="AD54" i="17"/>
  <c r="J37" i="16"/>
  <c r="AD45" i="16"/>
  <c r="AS79" i="16"/>
  <c r="V85" i="16"/>
  <c r="AN94" i="16"/>
  <c r="J43" i="14"/>
  <c r="AJ3" i="16"/>
  <c r="C24" i="19"/>
  <c r="C20" i="16"/>
  <c r="C20" i="17"/>
  <c r="AO35" i="17"/>
  <c r="AT72" i="17"/>
  <c r="AQ18" i="16"/>
  <c r="X65" i="17"/>
  <c r="V81" i="16"/>
  <c r="AE96" i="17"/>
  <c r="G39" i="17"/>
  <c r="V22" i="16"/>
  <c r="R28" i="16"/>
  <c r="S9" i="16"/>
  <c r="U24" i="17"/>
  <c r="N30" i="17"/>
  <c r="AP83" i="16"/>
  <c r="AG18" i="16"/>
  <c r="V56" i="17"/>
  <c r="AK13" i="16"/>
  <c r="X6" i="17"/>
  <c r="S46" i="16"/>
  <c r="S88" i="17"/>
  <c r="AJ68" i="17"/>
  <c r="AM11" i="16"/>
  <c r="H7" i="16"/>
  <c r="AP80" i="17"/>
  <c r="P76" i="17"/>
  <c r="AD21" i="17"/>
  <c r="AR98" i="16"/>
  <c r="N75" i="17"/>
  <c r="D3" i="16"/>
  <c r="D7" i="19"/>
  <c r="D3" i="17"/>
  <c r="R88" i="17"/>
  <c r="I63" i="16"/>
  <c r="AQ94" i="16"/>
  <c r="AE92" i="17"/>
  <c r="AI93" i="16"/>
  <c r="AK17" i="17"/>
  <c r="AG12" i="16"/>
  <c r="AN25" i="16"/>
  <c r="AN75" i="16"/>
  <c r="R55" i="16"/>
  <c r="Z66" i="16"/>
  <c r="AS29" i="16"/>
  <c r="V62" i="16"/>
  <c r="AB83" i="16"/>
  <c r="U69" i="16"/>
  <c r="K17" i="17"/>
  <c r="M78" i="16"/>
  <c r="AN57" i="16"/>
  <c r="AT7" i="17"/>
  <c r="S17" i="16"/>
  <c r="O24" i="17"/>
  <c r="K23" i="16"/>
  <c r="U34" i="16"/>
  <c r="V72" i="16"/>
  <c r="AN40" i="16"/>
  <c r="O23" i="17"/>
  <c r="I85" i="17"/>
  <c r="AQ101" i="17"/>
  <c r="M37" i="5"/>
  <c r="M36" i="5"/>
  <c r="M39" i="5"/>
  <c r="M38" i="5"/>
  <c r="M35" i="5"/>
  <c r="G56" i="17"/>
  <c r="AF9" i="17"/>
  <c r="G79" i="17"/>
  <c r="AH58" i="16"/>
  <c r="AF87" i="16"/>
  <c r="AT5" i="17"/>
  <c r="AD83" i="17"/>
  <c r="R82" i="17"/>
  <c r="AJ27" i="16"/>
  <c r="F69" i="16"/>
  <c r="H5" i="16"/>
  <c r="AC61" i="16"/>
  <c r="Y48" i="16"/>
  <c r="P14" i="16"/>
  <c r="AM9" i="16"/>
  <c r="AI67" i="17"/>
  <c r="P62" i="17"/>
  <c r="AI10" i="17"/>
  <c r="H6" i="16"/>
  <c r="AO92" i="16"/>
  <c r="J48" i="16"/>
  <c r="AL89" i="17"/>
  <c r="D10" i="17"/>
  <c r="D14" i="19"/>
  <c r="D10" i="16"/>
  <c r="K93" i="16"/>
  <c r="AJ79" i="16"/>
  <c r="AQ15" i="17"/>
  <c r="R70" i="17"/>
  <c r="P95" i="16"/>
  <c r="AM20" i="17"/>
  <c r="W51" i="17"/>
  <c r="F70" i="17"/>
  <c r="F60" i="17"/>
  <c r="Y49" i="17"/>
  <c r="AT73" i="16"/>
  <c r="Q29" i="17"/>
  <c r="N24" i="16"/>
  <c r="AL38" i="17"/>
  <c r="H8" i="16"/>
  <c r="V69" i="17"/>
  <c r="AO17" i="17"/>
  <c r="X25" i="16"/>
  <c r="AS67" i="16"/>
  <c r="AJ79" i="17"/>
  <c r="K12" i="17"/>
  <c r="Z43" i="16"/>
  <c r="AR73" i="16"/>
  <c r="J37" i="5"/>
  <c r="J38" i="5"/>
  <c r="J35" i="5"/>
  <c r="J36" i="5"/>
  <c r="J39" i="5"/>
  <c r="E62" i="16"/>
  <c r="E83" i="17"/>
  <c r="U85" i="16"/>
  <c r="AK87" i="16"/>
  <c r="N43" i="12" l="1"/>
  <c r="O43" i="12" s="1"/>
  <c r="I62" i="19"/>
  <c r="M62" i="19"/>
  <c r="Q62" i="19"/>
  <c r="G62" i="19"/>
  <c r="S62" i="19"/>
  <c r="O62" i="19"/>
  <c r="U62" i="19"/>
  <c r="W62" i="19"/>
  <c r="Y62" i="19"/>
  <c r="E62" i="19"/>
  <c r="K62" i="19"/>
  <c r="W39" i="19"/>
  <c r="I39" i="19"/>
  <c r="S39" i="19"/>
  <c r="M39" i="19"/>
  <c r="K39" i="19"/>
  <c r="G39" i="19"/>
  <c r="Y39" i="19"/>
  <c r="E39" i="19"/>
  <c r="Q39" i="19"/>
  <c r="U39" i="19"/>
  <c r="O39" i="19"/>
  <c r="Q43" i="19"/>
  <c r="K43" i="19"/>
  <c r="M43" i="19"/>
  <c r="O43" i="19"/>
  <c r="W43" i="19"/>
  <c r="G43" i="19"/>
  <c r="Y43" i="19"/>
  <c r="S43" i="19"/>
  <c r="I43" i="19"/>
  <c r="E43" i="19"/>
  <c r="U43" i="19"/>
  <c r="Y12" i="19"/>
  <c r="E12" i="19"/>
  <c r="Q12" i="19"/>
  <c r="U12" i="19"/>
  <c r="I12" i="19"/>
  <c r="S12" i="19"/>
  <c r="M12" i="19"/>
  <c r="W12" i="19"/>
  <c r="K12" i="19"/>
  <c r="O12" i="19"/>
  <c r="G12" i="19"/>
  <c r="G48" i="15"/>
  <c r="N44" i="15"/>
  <c r="K32" i="19"/>
  <c r="O32" i="19"/>
  <c r="E32" i="19"/>
  <c r="S32" i="19"/>
  <c r="Q32" i="19"/>
  <c r="Y32" i="19"/>
  <c r="W32" i="19"/>
  <c r="I32" i="19"/>
  <c r="U32" i="19"/>
  <c r="G32" i="19"/>
  <c r="M32" i="19"/>
  <c r="S54" i="19"/>
  <c r="Q54" i="19"/>
  <c r="U54" i="19"/>
  <c r="M54" i="19"/>
  <c r="W54" i="19"/>
  <c r="I54" i="19"/>
  <c r="O54" i="19"/>
  <c r="K54" i="19"/>
  <c r="G54" i="19"/>
  <c r="E54" i="19"/>
  <c r="Y54" i="19"/>
  <c r="S73" i="19"/>
  <c r="W73" i="19"/>
  <c r="U73" i="19"/>
  <c r="G73" i="19"/>
  <c r="O73" i="19"/>
  <c r="Q73" i="19"/>
  <c r="K73" i="19"/>
  <c r="Y73" i="19"/>
  <c r="M73" i="19"/>
  <c r="I73" i="19"/>
  <c r="E73" i="19"/>
  <c r="Y92" i="19"/>
  <c r="Q92" i="19"/>
  <c r="I92" i="19"/>
  <c r="S92" i="19"/>
  <c r="G92" i="19"/>
  <c r="W92" i="19"/>
  <c r="O92" i="19"/>
  <c r="U92" i="19"/>
  <c r="E92" i="19"/>
  <c r="M92" i="19"/>
  <c r="K92" i="19"/>
  <c r="U15" i="19"/>
  <c r="M15" i="19"/>
  <c r="K15" i="19"/>
  <c r="G15" i="19"/>
  <c r="S15" i="19"/>
  <c r="Y15" i="19"/>
  <c r="E15" i="19"/>
  <c r="I15" i="19"/>
  <c r="O15" i="19"/>
  <c r="Q15" i="19"/>
  <c r="W15" i="19"/>
  <c r="I97" i="19"/>
  <c r="K97" i="19"/>
  <c r="S97" i="19"/>
  <c r="G97" i="19"/>
  <c r="Y97" i="19"/>
  <c r="W97" i="19"/>
  <c r="M97" i="19"/>
  <c r="U97" i="19"/>
  <c r="O97" i="19"/>
  <c r="E97" i="19"/>
  <c r="Q97" i="19"/>
  <c r="I13" i="19"/>
  <c r="K13" i="19"/>
  <c r="W13" i="19"/>
  <c r="O13" i="19"/>
  <c r="Q13" i="19"/>
  <c r="G13" i="19"/>
  <c r="M13" i="19"/>
  <c r="Y13" i="19"/>
  <c r="U13" i="19"/>
  <c r="E13" i="19"/>
  <c r="S13" i="19"/>
  <c r="G99" i="19"/>
  <c r="E99" i="19"/>
  <c r="I99" i="19"/>
  <c r="O99" i="19"/>
  <c r="W99" i="19"/>
  <c r="M99" i="19"/>
  <c r="S99" i="19"/>
  <c r="K99" i="19"/>
  <c r="Q99" i="19"/>
  <c r="U99" i="19"/>
  <c r="Y99" i="19"/>
  <c r="O23" i="19"/>
  <c r="Y23" i="19"/>
  <c r="Q23" i="19"/>
  <c r="U23" i="19"/>
  <c r="E23" i="19"/>
  <c r="I23" i="19"/>
  <c r="K23" i="19"/>
  <c r="G23" i="19"/>
  <c r="W23" i="19"/>
  <c r="M23" i="19"/>
  <c r="S23" i="19"/>
  <c r="G100" i="19"/>
  <c r="W100" i="19"/>
  <c r="M100" i="19"/>
  <c r="U100" i="19"/>
  <c r="Q100" i="19"/>
  <c r="Y100" i="19"/>
  <c r="I100" i="19"/>
  <c r="S100" i="19"/>
  <c r="O100" i="19"/>
  <c r="E100" i="19"/>
  <c r="K100" i="19"/>
  <c r="K103" i="19"/>
  <c r="S103" i="19"/>
  <c r="M103" i="19"/>
  <c r="E103" i="19"/>
  <c r="Y103" i="19"/>
  <c r="Q103" i="19"/>
  <c r="W103" i="19"/>
  <c r="O103" i="19"/>
  <c r="G103" i="19"/>
  <c r="U103" i="19"/>
  <c r="I103" i="19"/>
  <c r="E79" i="19"/>
  <c r="K79" i="19"/>
  <c r="O79" i="19"/>
  <c r="G79" i="19"/>
  <c r="I79" i="19"/>
  <c r="Q79" i="19"/>
  <c r="M79" i="19"/>
  <c r="U79" i="19"/>
  <c r="Y79" i="19"/>
  <c r="S79" i="19"/>
  <c r="W79" i="19"/>
  <c r="Y74" i="19"/>
  <c r="G74" i="19"/>
  <c r="E74" i="19"/>
  <c r="K74" i="19"/>
  <c r="M74" i="19"/>
  <c r="U74" i="19"/>
  <c r="O74" i="19"/>
  <c r="I74" i="19"/>
  <c r="W74" i="19"/>
  <c r="Q74" i="19"/>
  <c r="S74" i="19"/>
  <c r="N44" i="14"/>
  <c r="G48" i="14"/>
  <c r="W88" i="19"/>
  <c r="K88" i="19"/>
  <c r="I88" i="19"/>
  <c r="M88" i="19"/>
  <c r="Y88" i="19"/>
  <c r="O88" i="19"/>
  <c r="S88" i="19"/>
  <c r="E88" i="19"/>
  <c r="G88" i="19"/>
  <c r="U88" i="19"/>
  <c r="Q88" i="19"/>
  <c r="I25" i="19"/>
  <c r="S25" i="19"/>
  <c r="W25" i="19"/>
  <c r="E25" i="19"/>
  <c r="M25" i="19"/>
  <c r="K25" i="19"/>
  <c r="O25" i="19"/>
  <c r="Q25" i="19"/>
  <c r="G25" i="19"/>
  <c r="U25" i="19"/>
  <c r="Y25" i="19"/>
  <c r="O22" i="19"/>
  <c r="K22" i="19"/>
  <c r="S22" i="19"/>
  <c r="W22" i="19"/>
  <c r="U22" i="19"/>
  <c r="G22" i="19"/>
  <c r="Y22" i="19"/>
  <c r="E22" i="19"/>
  <c r="I22" i="19"/>
  <c r="M22" i="19"/>
  <c r="Q22" i="19"/>
  <c r="I48" i="19"/>
  <c r="Q48" i="19"/>
  <c r="G48" i="19"/>
  <c r="W48" i="19"/>
  <c r="M48" i="19"/>
  <c r="Y48" i="19"/>
  <c r="K48" i="19"/>
  <c r="O48" i="19"/>
  <c r="U48" i="19"/>
  <c r="E48" i="19"/>
  <c r="S48" i="19"/>
  <c r="G61" i="19"/>
  <c r="I61" i="19"/>
  <c r="M61" i="19"/>
  <c r="U61" i="19"/>
  <c r="E61" i="19"/>
  <c r="O61" i="19"/>
  <c r="K61" i="19"/>
  <c r="Y61" i="19"/>
  <c r="S61" i="19"/>
  <c r="W61" i="19"/>
  <c r="Q61" i="19"/>
  <c r="G19" i="19"/>
  <c r="S19" i="19"/>
  <c r="M19" i="19"/>
  <c r="I19" i="19"/>
  <c r="U19" i="19"/>
  <c r="W19" i="19"/>
  <c r="E19" i="19"/>
  <c r="K19" i="19"/>
  <c r="O19" i="19"/>
  <c r="Q19" i="19"/>
  <c r="Y19" i="19"/>
  <c r="Y105" i="19"/>
  <c r="M105" i="19"/>
  <c r="O105" i="19"/>
  <c r="G105" i="19"/>
  <c r="I105" i="19"/>
  <c r="U105" i="19"/>
  <c r="E105" i="19"/>
  <c r="S105" i="19"/>
  <c r="W105" i="19"/>
  <c r="K105" i="19"/>
  <c r="Q105" i="19"/>
  <c r="W41" i="19"/>
  <c r="Y41" i="19"/>
  <c r="Q41" i="19"/>
  <c r="E41" i="19"/>
  <c r="O41" i="19"/>
  <c r="U41" i="19"/>
  <c r="S41" i="19"/>
  <c r="I41" i="19"/>
  <c r="M41" i="19"/>
  <c r="G41" i="19"/>
  <c r="K41" i="19"/>
  <c r="I14" i="19"/>
  <c r="K14" i="19"/>
  <c r="Q14" i="19"/>
  <c r="W14" i="19"/>
  <c r="O14" i="19"/>
  <c r="S14" i="19"/>
  <c r="Y14" i="19"/>
  <c r="M14" i="19"/>
  <c r="E14" i="19"/>
  <c r="G14" i="19"/>
  <c r="U14" i="19"/>
  <c r="S50" i="19"/>
  <c r="O50" i="19"/>
  <c r="E50" i="19"/>
  <c r="G50" i="19"/>
  <c r="Y50" i="19"/>
  <c r="Q50" i="19"/>
  <c r="W50" i="19"/>
  <c r="U50" i="19"/>
  <c r="I50" i="19"/>
  <c r="M50" i="19"/>
  <c r="K50" i="19"/>
  <c r="S95" i="19"/>
  <c r="U95" i="19"/>
  <c r="Y95" i="19"/>
  <c r="I95" i="19"/>
  <c r="O95" i="19"/>
  <c r="G95" i="19"/>
  <c r="Q95" i="19"/>
  <c r="W95" i="19"/>
  <c r="E95" i="19"/>
  <c r="M95" i="19"/>
  <c r="K95" i="19"/>
  <c r="G60" i="19"/>
  <c r="S60" i="19"/>
  <c r="K60" i="19"/>
  <c r="W60" i="19"/>
  <c r="M60" i="19"/>
  <c r="E60" i="19"/>
  <c r="Y60" i="19"/>
  <c r="U60" i="19"/>
  <c r="Q60" i="19"/>
  <c r="I60" i="19"/>
  <c r="O60" i="19"/>
  <c r="U42" i="19"/>
  <c r="Q42" i="19"/>
  <c r="G42" i="19"/>
  <c r="E42" i="19"/>
  <c r="M42" i="19"/>
  <c r="W42" i="19"/>
  <c r="O42" i="19"/>
  <c r="S42" i="19"/>
  <c r="I42" i="19"/>
  <c r="Y42" i="19"/>
  <c r="K42" i="19"/>
  <c r="M46" i="19"/>
  <c r="Q46" i="19"/>
  <c r="E46" i="19"/>
  <c r="Y46" i="19"/>
  <c r="U46" i="19"/>
  <c r="O46" i="19"/>
  <c r="G46" i="19"/>
  <c r="K46" i="19"/>
  <c r="W46" i="19"/>
  <c r="I46" i="19"/>
  <c r="S46" i="19"/>
  <c r="U93" i="19"/>
  <c r="O93" i="19"/>
  <c r="E93" i="19"/>
  <c r="M93" i="19"/>
  <c r="W93" i="19"/>
  <c r="Q93" i="19"/>
  <c r="Y93" i="19"/>
  <c r="K93" i="19"/>
  <c r="I93" i="19"/>
  <c r="S93" i="19"/>
  <c r="G93" i="19"/>
  <c r="K64" i="19"/>
  <c r="O64" i="19"/>
  <c r="Y64" i="19"/>
  <c r="G64" i="19"/>
  <c r="M64" i="19"/>
  <c r="S64" i="19"/>
  <c r="I64" i="19"/>
  <c r="U64" i="19"/>
  <c r="E64" i="19"/>
  <c r="W64" i="19"/>
  <c r="Q64" i="19"/>
  <c r="Y58" i="19"/>
  <c r="W58" i="19"/>
  <c r="G58" i="19"/>
  <c r="U58" i="19"/>
  <c r="M58" i="19"/>
  <c r="Q58" i="19"/>
  <c r="S58" i="19"/>
  <c r="K58" i="19"/>
  <c r="O58" i="19"/>
  <c r="I58" i="19"/>
  <c r="E58" i="19"/>
  <c r="Q106" i="19"/>
  <c r="I106" i="19"/>
  <c r="K106" i="19"/>
  <c r="Y106" i="19"/>
  <c r="E106" i="19"/>
  <c r="U106" i="19"/>
  <c r="O106" i="19"/>
  <c r="S106" i="19"/>
  <c r="M106" i="19"/>
  <c r="W106" i="19"/>
  <c r="G106" i="19"/>
  <c r="E75" i="19"/>
  <c r="M75" i="19"/>
  <c r="U75" i="19"/>
  <c r="W75" i="19"/>
  <c r="K75" i="19"/>
  <c r="S75" i="19"/>
  <c r="Y75" i="19"/>
  <c r="Q75" i="19"/>
  <c r="O75" i="19"/>
  <c r="G75" i="19"/>
  <c r="I75" i="19"/>
  <c r="G48" i="5"/>
  <c r="N44" i="5"/>
  <c r="U21" i="19"/>
  <c r="I21" i="19"/>
  <c r="Y21" i="19"/>
  <c r="S21" i="19"/>
  <c r="G21" i="19"/>
  <c r="Q21" i="19"/>
  <c r="O21" i="19"/>
  <c r="E21" i="19"/>
  <c r="M21" i="19"/>
  <c r="W21" i="19"/>
  <c r="K21" i="19"/>
  <c r="W38" i="19"/>
  <c r="G38" i="19"/>
  <c r="O38" i="19"/>
  <c r="Q38" i="19"/>
  <c r="M38" i="19"/>
  <c r="Y38" i="19"/>
  <c r="E38" i="19"/>
  <c r="K38" i="19"/>
  <c r="U38" i="19"/>
  <c r="I38" i="19"/>
  <c r="S38" i="19"/>
  <c r="N43" i="13"/>
  <c r="O43" i="13" s="1"/>
  <c r="G94" i="19"/>
  <c r="E94" i="19"/>
  <c r="M94" i="19"/>
  <c r="S94" i="19"/>
  <c r="U94" i="19"/>
  <c r="K94" i="19"/>
  <c r="Y94" i="19"/>
  <c r="I94" i="19"/>
  <c r="W94" i="19"/>
  <c r="Q94" i="19"/>
  <c r="O94" i="19"/>
  <c r="U30" i="19"/>
  <c r="Y30" i="19"/>
  <c r="O30" i="19"/>
  <c r="E30" i="19"/>
  <c r="I30" i="19"/>
  <c r="W30" i="19"/>
  <c r="M30" i="19"/>
  <c r="Q30" i="19"/>
  <c r="G30" i="19"/>
  <c r="S30" i="19"/>
  <c r="K30" i="19"/>
  <c r="G20" i="19"/>
  <c r="I20" i="19"/>
  <c r="Y20" i="19"/>
  <c r="O20" i="19"/>
  <c r="W20" i="19"/>
  <c r="Q20" i="19"/>
  <c r="K20" i="19"/>
  <c r="M20" i="19"/>
  <c r="S20" i="19"/>
  <c r="U20" i="19"/>
  <c r="E20" i="19"/>
  <c r="M68" i="19"/>
  <c r="W68" i="19"/>
  <c r="G68" i="19"/>
  <c r="I68" i="19"/>
  <c r="Q68" i="19"/>
  <c r="U68" i="19"/>
  <c r="O68" i="19"/>
  <c r="Y68" i="19"/>
  <c r="E68" i="19"/>
  <c r="S68" i="19"/>
  <c r="K68" i="19"/>
  <c r="W29" i="19"/>
  <c r="S29" i="19"/>
  <c r="O29" i="19"/>
  <c r="G29" i="19"/>
  <c r="Q29" i="19"/>
  <c r="Y29" i="19"/>
  <c r="I29" i="19"/>
  <c r="E29" i="19"/>
  <c r="K29" i="19"/>
  <c r="M29" i="19"/>
  <c r="U29" i="19"/>
  <c r="M53" i="19"/>
  <c r="Y53" i="19"/>
  <c r="W53" i="19"/>
  <c r="Q53" i="19"/>
  <c r="I53" i="19"/>
  <c r="S53" i="19"/>
  <c r="G53" i="19"/>
  <c r="K53" i="19"/>
  <c r="O53" i="19"/>
  <c r="U53" i="19"/>
  <c r="E53" i="19"/>
  <c r="I66" i="19"/>
  <c r="E66" i="19"/>
  <c r="Q66" i="19"/>
  <c r="Y66" i="19"/>
  <c r="G66" i="19"/>
  <c r="W66" i="19"/>
  <c r="O66" i="19"/>
  <c r="K66" i="19"/>
  <c r="U66" i="19"/>
  <c r="M66" i="19"/>
  <c r="S66" i="19"/>
  <c r="W18" i="19"/>
  <c r="M18" i="19"/>
  <c r="U18" i="19"/>
  <c r="I18" i="19"/>
  <c r="E18" i="19"/>
  <c r="S18" i="19"/>
  <c r="Y18" i="19"/>
  <c r="O18" i="19"/>
  <c r="Q18" i="19"/>
  <c r="K18" i="19"/>
  <c r="G18" i="19"/>
  <c r="W7" i="19"/>
  <c r="I7" i="19"/>
  <c r="K7" i="19"/>
  <c r="O7" i="19"/>
  <c r="Y7" i="19"/>
  <c r="S7" i="19"/>
  <c r="Q7" i="19"/>
  <c r="U7" i="19"/>
  <c r="E7" i="19"/>
  <c r="G7" i="19"/>
  <c r="M7" i="19"/>
  <c r="S72" i="19"/>
  <c r="O72" i="19"/>
  <c r="U72" i="19"/>
  <c r="Q72" i="19"/>
  <c r="Y72" i="19"/>
  <c r="E72" i="19"/>
  <c r="M72" i="19"/>
  <c r="G72" i="19"/>
  <c r="K72" i="19"/>
  <c r="I72" i="19"/>
  <c r="W72" i="19"/>
  <c r="M24" i="19"/>
  <c r="K24" i="19"/>
  <c r="Y24" i="19"/>
  <c r="O24" i="19"/>
  <c r="E24" i="19"/>
  <c r="Q24" i="19"/>
  <c r="W24" i="19"/>
  <c r="G24" i="19"/>
  <c r="U24" i="19"/>
  <c r="I24" i="19"/>
  <c r="S24" i="19"/>
  <c r="Y11" i="19"/>
  <c r="O11" i="19"/>
  <c r="I11" i="19"/>
  <c r="U11" i="19"/>
  <c r="W11" i="19"/>
  <c r="G11" i="19"/>
  <c r="Q11" i="19"/>
  <c r="S11" i="19"/>
  <c r="M11" i="19"/>
  <c r="K11" i="19"/>
  <c r="E11" i="19"/>
  <c r="M56" i="19"/>
  <c r="Q56" i="19"/>
  <c r="K56" i="19"/>
  <c r="E56" i="19"/>
  <c r="W56" i="19"/>
  <c r="S56" i="19"/>
  <c r="I56" i="19"/>
  <c r="Y56" i="19"/>
  <c r="O56" i="19"/>
  <c r="U56" i="19"/>
  <c r="G56" i="19"/>
  <c r="G57" i="19"/>
  <c r="K57" i="19"/>
  <c r="I57" i="19"/>
  <c r="W57" i="19"/>
  <c r="O57" i="19"/>
  <c r="M57" i="19"/>
  <c r="U57" i="19"/>
  <c r="Q57" i="19"/>
  <c r="Y57" i="19"/>
  <c r="E57" i="19"/>
  <c r="S57" i="19"/>
  <c r="S35" i="19"/>
  <c r="W35" i="19"/>
  <c r="K35" i="19"/>
  <c r="O35" i="19"/>
  <c r="E35" i="19"/>
  <c r="I35" i="19"/>
  <c r="G35" i="19"/>
  <c r="U35" i="19"/>
  <c r="M35" i="19"/>
  <c r="Q35" i="19"/>
  <c r="Y35" i="19"/>
  <c r="U51" i="19"/>
  <c r="S51" i="19"/>
  <c r="M51" i="19"/>
  <c r="I51" i="19"/>
  <c r="Y51" i="19"/>
  <c r="E51" i="19"/>
  <c r="O51" i="19"/>
  <c r="K51" i="19"/>
  <c r="W51" i="19"/>
  <c r="G51" i="19"/>
  <c r="Q51" i="19"/>
  <c r="N44" i="10"/>
  <c r="G48" i="10"/>
  <c r="E77" i="19"/>
  <c r="K77" i="19"/>
  <c r="S77" i="19"/>
  <c r="Q77" i="19"/>
  <c r="M77" i="19"/>
  <c r="G77" i="19"/>
  <c r="I77" i="19"/>
  <c r="Y77" i="19"/>
  <c r="W77" i="19"/>
  <c r="U77" i="19"/>
  <c r="O77" i="19"/>
  <c r="S33" i="19"/>
  <c r="G33" i="19"/>
  <c r="E33" i="19"/>
  <c r="M33" i="19"/>
  <c r="K33" i="19"/>
  <c r="O33" i="19"/>
  <c r="U33" i="19"/>
  <c r="W33" i="19"/>
  <c r="Q33" i="19"/>
  <c r="Y33" i="19"/>
  <c r="I33" i="19"/>
  <c r="U17" i="19"/>
  <c r="K17" i="19"/>
  <c r="Y17" i="19"/>
  <c r="Q17" i="19"/>
  <c r="I17" i="19"/>
  <c r="O17" i="19"/>
  <c r="E17" i="19"/>
  <c r="G17" i="19"/>
  <c r="S17" i="19"/>
  <c r="W17" i="19"/>
  <c r="M17" i="19"/>
  <c r="O85" i="19"/>
  <c r="G85" i="19"/>
  <c r="W85" i="19"/>
  <c r="M85" i="19"/>
  <c r="E85" i="19"/>
  <c r="Y85" i="19"/>
  <c r="S85" i="19"/>
  <c r="K85" i="19"/>
  <c r="I85" i="19"/>
  <c r="Q85" i="19"/>
  <c r="U85" i="19"/>
  <c r="E91" i="19"/>
  <c r="W91" i="19"/>
  <c r="M91" i="19"/>
  <c r="U91" i="19"/>
  <c r="S91" i="19"/>
  <c r="I91" i="19"/>
  <c r="Y91" i="19"/>
  <c r="Q91" i="19"/>
  <c r="O91" i="19"/>
  <c r="K91" i="19"/>
  <c r="G91" i="19"/>
  <c r="M104" i="19"/>
  <c r="Q104" i="19"/>
  <c r="I104" i="19"/>
  <c r="K104" i="19"/>
  <c r="U104" i="19"/>
  <c r="G104" i="19"/>
  <c r="W104" i="19"/>
  <c r="Y104" i="19"/>
  <c r="E104" i="19"/>
  <c r="S104" i="19"/>
  <c r="O104" i="19"/>
  <c r="I52" i="19"/>
  <c r="U52" i="19"/>
  <c r="M52" i="19"/>
  <c r="S52" i="19"/>
  <c r="G52" i="19"/>
  <c r="K52" i="19"/>
  <c r="O52" i="19"/>
  <c r="E52" i="19"/>
  <c r="W52" i="19"/>
  <c r="Y52" i="19"/>
  <c r="Q52" i="19"/>
  <c r="S82" i="19"/>
  <c r="O82" i="19"/>
  <c r="Y82" i="19"/>
  <c r="Q82" i="19"/>
  <c r="W82" i="19"/>
  <c r="U82" i="19"/>
  <c r="G82" i="19"/>
  <c r="E82" i="19"/>
  <c r="M82" i="19"/>
  <c r="K82" i="19"/>
  <c r="I82" i="19"/>
  <c r="S44" i="19"/>
  <c r="E44" i="19"/>
  <c r="G44" i="19"/>
  <c r="I44" i="19"/>
  <c r="K44" i="19"/>
  <c r="M44" i="19"/>
  <c r="W44" i="19"/>
  <c r="Q44" i="19"/>
  <c r="Y44" i="19"/>
  <c r="U44" i="19"/>
  <c r="O44" i="19"/>
  <c r="K70" i="19"/>
  <c r="I70" i="19"/>
  <c r="Y70" i="19"/>
  <c r="S70" i="19"/>
  <c r="W70" i="19"/>
  <c r="G70" i="19"/>
  <c r="O70" i="19"/>
  <c r="Q70" i="19"/>
  <c r="E70" i="19"/>
  <c r="M70" i="19"/>
  <c r="U70" i="19"/>
  <c r="G45" i="19"/>
  <c r="I45" i="19"/>
  <c r="S45" i="19"/>
  <c r="W45" i="19"/>
  <c r="K45" i="19"/>
  <c r="U45" i="19"/>
  <c r="O45" i="19"/>
  <c r="E45" i="19"/>
  <c r="Q45" i="19"/>
  <c r="M45" i="19"/>
  <c r="Y45" i="19"/>
  <c r="E63" i="19"/>
  <c r="S63" i="19"/>
  <c r="Q63" i="19"/>
  <c r="Y63" i="19"/>
  <c r="O63" i="19"/>
  <c r="I63" i="19"/>
  <c r="W63" i="19"/>
  <c r="U63" i="19"/>
  <c r="K63" i="19"/>
  <c r="G63" i="19"/>
  <c r="M63" i="19"/>
  <c r="G34" i="19"/>
  <c r="E34" i="19"/>
  <c r="O34" i="19"/>
  <c r="S34" i="19"/>
  <c r="K34" i="19"/>
  <c r="W34" i="19"/>
  <c r="Q34" i="19"/>
  <c r="I34" i="19"/>
  <c r="U34" i="19"/>
  <c r="Y34" i="19"/>
  <c r="M34" i="19"/>
  <c r="M40" i="19"/>
  <c r="Q40" i="19"/>
  <c r="S40" i="19"/>
  <c r="O40" i="19"/>
  <c r="U40" i="19"/>
  <c r="W40" i="19"/>
  <c r="Y40" i="19"/>
  <c r="E40" i="19"/>
  <c r="I40" i="19"/>
  <c r="K40" i="19"/>
  <c r="G40" i="19"/>
  <c r="U71" i="19"/>
  <c r="I71" i="19"/>
  <c r="W71" i="19"/>
  <c r="E71" i="19"/>
  <c r="Y71" i="19"/>
  <c r="K71" i="19"/>
  <c r="O71" i="19"/>
  <c r="S71" i="19"/>
  <c r="Q71" i="19"/>
  <c r="G71" i="19"/>
  <c r="M71" i="19"/>
  <c r="Q8" i="19"/>
  <c r="I8" i="19"/>
  <c r="W8" i="19"/>
  <c r="K8" i="19"/>
  <c r="S8" i="19"/>
  <c r="E8" i="19"/>
  <c r="M8" i="19"/>
  <c r="U8" i="19"/>
  <c r="O8" i="19"/>
  <c r="Y8" i="19"/>
  <c r="G8" i="19"/>
  <c r="Q28" i="19"/>
  <c r="M28" i="19"/>
  <c r="Y28" i="19"/>
  <c r="K28" i="19"/>
  <c r="I28" i="19"/>
  <c r="O28" i="19"/>
  <c r="S28" i="19"/>
  <c r="E28" i="19"/>
  <c r="G28" i="19"/>
  <c r="U28" i="19"/>
  <c r="W28" i="19"/>
  <c r="G31" i="19"/>
  <c r="I31" i="19"/>
  <c r="S31" i="19"/>
  <c r="O31" i="19"/>
  <c r="U31" i="19"/>
  <c r="W31" i="19"/>
  <c r="Y31" i="19"/>
  <c r="E31" i="19"/>
  <c r="Q31" i="19"/>
  <c r="K31" i="19"/>
  <c r="M31" i="19"/>
  <c r="O80" i="19"/>
  <c r="U80" i="19"/>
  <c r="E80" i="19"/>
  <c r="S80" i="19"/>
  <c r="W80" i="19"/>
  <c r="M80" i="19"/>
  <c r="K80" i="19"/>
  <c r="Y80" i="19"/>
  <c r="I80" i="19"/>
  <c r="G80" i="19"/>
  <c r="Q80" i="19"/>
  <c r="O55" i="19"/>
  <c r="S55" i="19"/>
  <c r="U55" i="19"/>
  <c r="M55" i="19"/>
  <c r="E55" i="19"/>
  <c r="K55" i="19"/>
  <c r="Q55" i="19"/>
  <c r="Y55" i="19"/>
  <c r="W55" i="19"/>
  <c r="I55" i="19"/>
  <c r="G55" i="19"/>
  <c r="I16" i="19"/>
  <c r="G16" i="19"/>
  <c r="W16" i="19"/>
  <c r="Q16" i="19"/>
  <c r="O16" i="19"/>
  <c r="Y16" i="19"/>
  <c r="E16" i="19"/>
  <c r="U16" i="19"/>
  <c r="K16" i="19"/>
  <c r="M16" i="19"/>
  <c r="S16" i="19"/>
  <c r="S86" i="19"/>
  <c r="M86" i="19"/>
  <c r="I86" i="19"/>
  <c r="O86" i="19"/>
  <c r="E86" i="19"/>
  <c r="Y86" i="19"/>
  <c r="W86" i="19"/>
  <c r="Q86" i="19"/>
  <c r="U86" i="19"/>
  <c r="K86" i="19"/>
  <c r="G86" i="19"/>
  <c r="G26" i="19"/>
  <c r="S26" i="19"/>
  <c r="U26" i="19"/>
  <c r="W26" i="19"/>
  <c r="O26" i="19"/>
  <c r="I26" i="19"/>
  <c r="E26" i="19"/>
  <c r="Y26" i="19"/>
  <c r="M26" i="19"/>
  <c r="K26" i="19"/>
  <c r="Q26" i="19"/>
  <c r="N43" i="10"/>
  <c r="O43" i="10" s="1"/>
  <c r="N43" i="14"/>
  <c r="O43" i="14" s="1"/>
  <c r="S47" i="19"/>
  <c r="Y47" i="19"/>
  <c r="K47" i="19"/>
  <c r="U47" i="19"/>
  <c r="I47" i="19"/>
  <c r="Q47" i="19"/>
  <c r="W47" i="19"/>
  <c r="G47" i="19"/>
  <c r="M47" i="19"/>
  <c r="E47" i="19"/>
  <c r="O47" i="19"/>
  <c r="G48" i="12"/>
  <c r="N44" i="12"/>
  <c r="E49" i="19"/>
  <c r="M49" i="19"/>
  <c r="W49" i="19"/>
  <c r="Y49" i="19"/>
  <c r="S49" i="19"/>
  <c r="I49" i="19"/>
  <c r="O49" i="19"/>
  <c r="U49" i="19"/>
  <c r="G49" i="19"/>
  <c r="Q49" i="19"/>
  <c r="K49" i="19"/>
  <c r="U89" i="19"/>
  <c r="G89" i="19"/>
  <c r="I89" i="19"/>
  <c r="Q89" i="19"/>
  <c r="K89" i="19"/>
  <c r="O89" i="19"/>
  <c r="Y89" i="19"/>
  <c r="M89" i="19"/>
  <c r="S89" i="19"/>
  <c r="W89" i="19"/>
  <c r="E89" i="19"/>
  <c r="I67" i="19"/>
  <c r="O67" i="19"/>
  <c r="Y67" i="19"/>
  <c r="G67" i="19"/>
  <c r="S67" i="19"/>
  <c r="E67" i="19"/>
  <c r="K67" i="19"/>
  <c r="U67" i="19"/>
  <c r="Q67" i="19"/>
  <c r="M67" i="19"/>
  <c r="W67" i="19"/>
  <c r="Y76" i="19"/>
  <c r="O76" i="19"/>
  <c r="Q76" i="19"/>
  <c r="W76" i="19"/>
  <c r="E76" i="19"/>
  <c r="G76" i="19"/>
  <c r="S76" i="19"/>
  <c r="K76" i="19"/>
  <c r="M76" i="19"/>
  <c r="I76" i="19"/>
  <c r="U76" i="19"/>
  <c r="M96" i="19"/>
  <c r="Q96" i="19"/>
  <c r="O96" i="19"/>
  <c r="Y96" i="19"/>
  <c r="I96" i="19"/>
  <c r="K96" i="19"/>
  <c r="W96" i="19"/>
  <c r="S96" i="19"/>
  <c r="U96" i="19"/>
  <c r="E96" i="19"/>
  <c r="G96" i="19"/>
  <c r="W87" i="19"/>
  <c r="O87" i="19"/>
  <c r="I87" i="19"/>
  <c r="U87" i="19"/>
  <c r="Y87" i="19"/>
  <c r="Q87" i="19"/>
  <c r="E87" i="19"/>
  <c r="G87" i="19"/>
  <c r="K87" i="19"/>
  <c r="M87" i="19"/>
  <c r="S87" i="19"/>
  <c r="U10" i="19"/>
  <c r="Y10" i="19"/>
  <c r="Q10" i="19"/>
  <c r="S10" i="19"/>
  <c r="K10" i="19"/>
  <c r="W10" i="19"/>
  <c r="O10" i="19"/>
  <c r="G10" i="19"/>
  <c r="E10" i="19"/>
  <c r="I10" i="19"/>
  <c r="M10" i="19"/>
  <c r="N43" i="15"/>
  <c r="O43" i="15" s="1"/>
  <c r="Y59" i="19"/>
  <c r="O59" i="19"/>
  <c r="K59" i="19"/>
  <c r="G59" i="19"/>
  <c r="I59" i="19"/>
  <c r="S59" i="19"/>
  <c r="W59" i="19"/>
  <c r="Q59" i="19"/>
  <c r="M59" i="19"/>
  <c r="E59" i="19"/>
  <c r="U59" i="19"/>
  <c r="I69" i="19"/>
  <c r="S69" i="19"/>
  <c r="U69" i="19"/>
  <c r="W69" i="19"/>
  <c r="K69" i="19"/>
  <c r="G69" i="19"/>
  <c r="Q69" i="19"/>
  <c r="O69" i="19"/>
  <c r="Y69" i="19"/>
  <c r="E69" i="19"/>
  <c r="M69" i="19"/>
  <c r="Y83" i="19"/>
  <c r="G83" i="19"/>
  <c r="W83" i="19"/>
  <c r="U83" i="19"/>
  <c r="M83" i="19"/>
  <c r="Q83" i="19"/>
  <c r="I83" i="19"/>
  <c r="K83" i="19"/>
  <c r="E83" i="19"/>
  <c r="O83" i="19"/>
  <c r="S83" i="19"/>
  <c r="S27" i="19"/>
  <c r="M27" i="19"/>
  <c r="Y27" i="19"/>
  <c r="O27" i="19"/>
  <c r="Q27" i="19"/>
  <c r="E27" i="19"/>
  <c r="W27" i="19"/>
  <c r="K27" i="19"/>
  <c r="I27" i="19"/>
  <c r="U27" i="19"/>
  <c r="G27" i="19"/>
  <c r="G48" i="13"/>
  <c r="N44" i="13"/>
  <c r="W90" i="19"/>
  <c r="Y90" i="19"/>
  <c r="G90" i="19"/>
  <c r="Q90" i="19"/>
  <c r="E90" i="19"/>
  <c r="U90" i="19"/>
  <c r="I90" i="19"/>
  <c r="M90" i="19"/>
  <c r="S90" i="19"/>
  <c r="K90" i="19"/>
  <c r="O90" i="19"/>
  <c r="G101" i="19"/>
  <c r="W101" i="19"/>
  <c r="K101" i="19"/>
  <c r="M101" i="19"/>
  <c r="Y101" i="19"/>
  <c r="I101" i="19"/>
  <c r="O101" i="19"/>
  <c r="E101" i="19"/>
  <c r="U101" i="19"/>
  <c r="S101" i="19"/>
  <c r="Q101" i="19"/>
  <c r="O9" i="19"/>
  <c r="Y9" i="19"/>
  <c r="U9" i="19"/>
  <c r="I9" i="19"/>
  <c r="S9" i="19"/>
  <c r="W9" i="19"/>
  <c r="K9" i="19"/>
  <c r="G9" i="19"/>
  <c r="M9" i="19"/>
  <c r="Q9" i="19"/>
  <c r="E9" i="19"/>
  <c r="K78" i="19"/>
  <c r="G78" i="19"/>
  <c r="O78" i="19"/>
  <c r="Q78" i="19"/>
  <c r="I78" i="19"/>
  <c r="U78" i="19"/>
  <c r="M78" i="19"/>
  <c r="E78" i="19"/>
  <c r="W78" i="19"/>
  <c r="S78" i="19"/>
  <c r="Y78" i="19"/>
  <c r="U81" i="19"/>
  <c r="G81" i="19"/>
  <c r="M81" i="19"/>
  <c r="I81" i="19"/>
  <c r="Q81" i="19"/>
  <c r="Y81" i="19"/>
  <c r="S81" i="19"/>
  <c r="E81" i="19"/>
  <c r="O81" i="19"/>
  <c r="W81" i="19"/>
  <c r="K81" i="19"/>
  <c r="O65" i="19"/>
  <c r="G65" i="19"/>
  <c r="M65" i="19"/>
  <c r="E65" i="19"/>
  <c r="W65" i="19"/>
  <c r="Q65" i="19"/>
  <c r="S65" i="19"/>
  <c r="I65" i="19"/>
  <c r="K65" i="19"/>
  <c r="U65" i="19"/>
  <c r="Y65" i="19"/>
  <c r="O36" i="19"/>
  <c r="U36" i="19"/>
  <c r="G36" i="19"/>
  <c r="K36" i="19"/>
  <c r="M36" i="19"/>
  <c r="I36" i="19"/>
  <c r="S36" i="19"/>
  <c r="E36" i="19"/>
  <c r="Y36" i="19"/>
  <c r="W36" i="19"/>
  <c r="Q36" i="19"/>
  <c r="K84" i="19"/>
  <c r="S84" i="19"/>
  <c r="U84" i="19"/>
  <c r="G84" i="19"/>
  <c r="M84" i="19"/>
  <c r="Q84" i="19"/>
  <c r="W84" i="19"/>
  <c r="E84" i="19"/>
  <c r="O84" i="19"/>
  <c r="I84" i="19"/>
  <c r="Y84" i="19"/>
  <c r="W98" i="19"/>
  <c r="O98" i="19"/>
  <c r="K98" i="19"/>
  <c r="G98" i="19"/>
  <c r="M98" i="19"/>
  <c r="S98" i="19"/>
  <c r="E98" i="19"/>
  <c r="U98" i="19"/>
  <c r="I98" i="19"/>
  <c r="Y98" i="19"/>
  <c r="Q98" i="19"/>
  <c r="N43" i="5"/>
  <c r="O43" i="5" s="1"/>
  <c r="E102" i="19"/>
  <c r="Q102" i="19"/>
  <c r="K102" i="19"/>
  <c r="M102" i="19"/>
  <c r="I102" i="19"/>
  <c r="W102" i="19"/>
  <c r="S102" i="19"/>
  <c r="U102" i="19"/>
  <c r="G102" i="19"/>
  <c r="O102" i="19"/>
  <c r="Y102" i="19"/>
  <c r="I37" i="19"/>
  <c r="Y37" i="19"/>
  <c r="W37" i="19"/>
  <c r="O37" i="19"/>
  <c r="Q37" i="19"/>
  <c r="S37" i="19"/>
  <c r="E37" i="19"/>
  <c r="U37" i="19"/>
  <c r="M37" i="19"/>
  <c r="G37" i="19"/>
  <c r="K37" i="19"/>
  <c r="O44" i="13" l="1"/>
  <c r="N48" i="13"/>
  <c r="O48" i="13" s="1"/>
  <c r="N48" i="12"/>
  <c r="O48" i="12" s="1"/>
  <c r="O44" i="12"/>
  <c r="N48" i="10"/>
  <c r="O48" i="10" s="1"/>
  <c r="O44" i="10"/>
  <c r="N48" i="5"/>
  <c r="O48" i="5" s="1"/>
  <c r="O44" i="5"/>
  <c r="N48" i="14"/>
  <c r="O48" i="14" s="1"/>
  <c r="O44" i="14"/>
  <c r="O44" i="15"/>
  <c r="N48" i="15"/>
  <c r="O48" i="15" s="1"/>
</calcChain>
</file>

<file path=xl/sharedStrings.xml><?xml version="1.0" encoding="utf-8"?>
<sst xmlns="http://schemas.openxmlformats.org/spreadsheetml/2006/main" count="4911" uniqueCount="276">
  <si>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</si>
  <si>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</si>
  <si>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</si>
  <si>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</si>
  <si>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</si>
  <si>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</si>
  <si>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</si>
  <si>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</si>
  <si>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</si>
  <si>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</si>
  <si>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</si>
  <si>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</si>
  <si>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</si>
  <si>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</si>
  <si>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</si>
  <si>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</si>
  <si>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</si>
  <si>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</si>
  <si>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</si>
  <si>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</si>
  <si>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</si>
  <si>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</si>
  <si>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</si>
  <si>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</si>
  <si>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</si>
  <si>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</si>
  <si>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</si>
  <si>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</si>
  <si>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</si>
  <si>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</si>
  <si>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</si>
  <si>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</si>
  <si>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</si>
  <si>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</si>
  <si>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</si>
  <si>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</si>
  <si>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</si>
  <si>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</si>
  <si>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</si>
  <si>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</si>
  <si>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</si>
  <si>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</si>
  <si>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</si>
  <si>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</si>
  <si>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</si>
  <si>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</si>
  <si>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</si>
  <si>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</si>
  <si>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</si>
  <si>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</si>
  <si>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</si>
  <si>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</si>
  <si>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</si>
  <si>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</si>
  <si>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</si>
  <si>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</si>
  <si>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</si>
  <si>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</si>
  <si>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</si>
  <si>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</si>
  <si>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</si>
  <si>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</si>
  <si>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</si>
  <si>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</si>
  <si>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</si>
  <si>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</si>
  <si>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</si>
  <si>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</si>
  <si>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</si>
  <si>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</si>
  <si>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</si>
  <si>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</si>
  <si>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</si>
  <si>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</si>
  <si>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</si>
  <si>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</si>
  <si>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</si>
  <si>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</si>
  <si>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</si>
  <si>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</si>
  <si>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</si>
  <si>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</si>
  <si>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</si>
  <si>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</si>
  <si>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</si>
  <si>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</si>
  <si>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</si>
  <si>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</si>
  <si>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</si>
  <si>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</si>
  <si>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</si>
  <si>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</si>
  <si>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</si>
  <si>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</si>
  <si>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</si>
  <si>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</si>
  <si>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</si>
  <si>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</si>
  <si>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</si>
  <si>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</si>
  <si>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</si>
  <si>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</si>
  <si>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</si>
  <si>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</si>
  <si>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</si>
  <si>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</si>
  <si>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</si>
  <si>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</si>
  <si>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</si>
  <si>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</si>
  <si>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</si>
  <si>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</si>
  <si>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</si>
  <si>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</si>
  <si>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</si>
  <si>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</si>
  <si>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</si>
  <si>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</si>
  <si>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</si>
  <si>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</si>
  <si>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</si>
  <si>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</si>
  <si>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</si>
  <si>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</si>
  <si>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</si>
  <si>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</si>
  <si>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</si>
  <si>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</si>
  <si>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</si>
  <si>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</si>
  <si>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</si>
  <si>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</si>
  <si>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</si>
  <si>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</si>
  <si>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</si>
  <si>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</si>
  <si>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</si>
  <si>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</si>
  <si>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</si>
  <si>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</si>
  <si>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</si>
  <si>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</si>
  <si>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</si>
  <si>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</si>
  <si>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</si>
  <si>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</si>
  <si>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</si>
  <si>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</si>
  <si>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</si>
  <si>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</si>
  <si>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</si>
  <si>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</si>
  <si>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</si>
  <si>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</si>
  <si>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</si>
  <si>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</si>
  <si>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</si>
  <si>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</si>
  <si>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</si>
  <si>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</si>
  <si>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</si>
  <si>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</si>
  <si>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</si>
  <si>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</si>
  <si>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</si>
  <si>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</si>
  <si>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</si>
  <si>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</si>
  <si>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</si>
  <si>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</si>
  <si>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</si>
  <si>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</si>
  <si>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</si>
  <si>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</si>
  <si>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</si>
  <si>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</si>
  <si>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</si>
  <si>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</si>
  <si>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</si>
  <si>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</si>
  <si>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</si>
  <si>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</si>
  <si>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</si>
  <si>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</si>
  <si>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</si>
  <si>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</si>
  <si>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</si>
  <si>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</si>
  <si>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</si>
  <si>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</si>
  <si>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</si>
  <si>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</si>
  <si>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</si>
  <si>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</si>
  <si>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</si>
  <si>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</si>
  <si>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</si>
  <si>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Benny</t>
  </si>
  <si>
    <t>Ouchbab</t>
  </si>
  <si>
    <t>Lamyae</t>
  </si>
  <si>
    <t>Azieva</t>
  </si>
  <si>
    <t>Linda</t>
  </si>
  <si>
    <t>Mounir</t>
  </si>
  <si>
    <t>Oulad Ali</t>
  </si>
  <si>
    <t>Mohammed</t>
  </si>
  <si>
    <t>Mathis</t>
  </si>
  <si>
    <t>Van den Broeck</t>
  </si>
  <si>
    <t>Niels</t>
  </si>
  <si>
    <t xml:space="preserve">Rheleimi </t>
  </si>
  <si>
    <t>Noah</t>
  </si>
  <si>
    <t>Luyten</t>
  </si>
  <si>
    <t>Roos</t>
  </si>
  <si>
    <t>El Morabet</t>
  </si>
  <si>
    <t>Redouane</t>
  </si>
  <si>
    <t>Rayan</t>
  </si>
  <si>
    <t>Daemen</t>
  </si>
  <si>
    <t>Silke</t>
  </si>
  <si>
    <t>Orourke</t>
  </si>
  <si>
    <t>Tiernan</t>
  </si>
  <si>
    <t>Aouriaghel</t>
  </si>
  <si>
    <t>Yassine</t>
  </si>
  <si>
    <t>Yasmina</t>
  </si>
  <si>
    <t>Zakaria</t>
  </si>
  <si>
    <t>Herfstvakantie</t>
  </si>
  <si>
    <t>Vrij</t>
  </si>
  <si>
    <t>vrij</t>
  </si>
  <si>
    <t>Jarne</t>
  </si>
  <si>
    <t>Vakantieteam</t>
  </si>
  <si>
    <t>max. 80u/maand</t>
  </si>
  <si>
    <t>max. 3u/week</t>
  </si>
  <si>
    <t>max. 16u/maand</t>
  </si>
  <si>
    <t>max. 6u/week</t>
  </si>
  <si>
    <t>max. 30u/maand</t>
  </si>
  <si>
    <t>max. 7u/week</t>
  </si>
  <si>
    <t>max.31u/week</t>
  </si>
  <si>
    <t>VIP</t>
  </si>
  <si>
    <t>Margo</t>
  </si>
  <si>
    <t>P</t>
  </si>
  <si>
    <t>P+EXP</t>
  </si>
  <si>
    <t>Opleiding</t>
  </si>
  <si>
    <t>Projectie+EXP</t>
  </si>
  <si>
    <t>EXP</t>
  </si>
  <si>
    <t>leveringen+EXP</t>
  </si>
  <si>
    <t>scholen+P</t>
  </si>
  <si>
    <t>nieuw</t>
  </si>
  <si>
    <t>26u30</t>
  </si>
  <si>
    <t>36u00</t>
  </si>
  <si>
    <t>18u00</t>
  </si>
  <si>
    <t>35u30</t>
  </si>
  <si>
    <t>36u30</t>
  </si>
  <si>
    <t>33u00</t>
  </si>
  <si>
    <t>29u00</t>
  </si>
  <si>
    <t>13u30</t>
  </si>
  <si>
    <t>21u00</t>
  </si>
  <si>
    <t>geen extra shifs aannemen</t>
  </si>
  <si>
    <t>enkel wisselen voor dezelfde aantal uren</t>
  </si>
  <si>
    <t xml:space="preserve">El Kadi </t>
  </si>
  <si>
    <t>mss enkele min. te laat door trein</t>
  </si>
  <si>
    <t>33u30</t>
  </si>
  <si>
    <t>cine+</t>
  </si>
  <si>
    <t>19u00</t>
  </si>
  <si>
    <t>38u00</t>
  </si>
  <si>
    <t>15u00</t>
  </si>
  <si>
    <t>23u00</t>
  </si>
  <si>
    <t>25u00</t>
  </si>
  <si>
    <t>34u00</t>
  </si>
  <si>
    <t>32u00</t>
  </si>
  <si>
    <t>34u30</t>
  </si>
  <si>
    <t>56u30</t>
  </si>
  <si>
    <t>22u30</t>
  </si>
  <si>
    <t xml:space="preserve">30u00 </t>
  </si>
  <si>
    <t>35u00</t>
  </si>
  <si>
    <t xml:space="preserve">36u30 </t>
  </si>
  <si>
    <t xml:space="preserve">33u00 </t>
  </si>
  <si>
    <t xml:space="preserve">09u00 </t>
  </si>
  <si>
    <t xml:space="preserve">34u30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</si>
</sst>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1">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165" fontId="0" fillId="4" borderId="0" xfId="0" applyNumberFormat="1" applyFill="1" applyAlignment="1" applyProtection="1">
      <alignment horizontal="center"/>
    </xf>
    <xf numFmtId="0" fontId="0" fillId="0" borderId="0" xfId="0" applyAlignment="1">
      <alignment horizontal="center"/>
    </xf>
    <xf numFmtId="0" fontId="0" fillId="3" borderId="0" xfId="1" applyFont="1" applyFill="1" applyAlignment="1">
      <alignment vertical="top"/>
    </xf>
    <xf numFmtId="14" fontId="0" fillId="0" borderId="0" xfId="0" applyNumberFormat="1" applyProtection="1">
      <protection locked="0"/>
    </xf>
    <xf numFmtId="0" fontId="0" fillId="0" borderId="15" xfId="0" applyFill="1" applyBorder="1" applyProtection="1">
      <protection locked="0"/>
    </xf>
    <xf numFmtId="0" fontId="0" fillId="0" borderId="16" xfId="0" applyFill="1" applyBorder="1" applyProtection="1">
      <protection locked="0"/>
    </xf>
    <xf numFmtId="20" fontId="0" fillId="0" borderId="5" xfId="0" applyNumberFormat="1" applyFont="1" applyBorder="1" applyAlignment="1" applyProtection="1">
      <alignment horizontal="center"/>
      <protection locked="0"/>
    </xf>
    <xf numFmtId="16" fontId="0" fillId="0" borderId="14" xfId="0" applyNumberFormat="1" applyBorder="1" applyAlignment="1" applyProtection="1">
      <alignment horizontal="center"/>
      <protection locked="0"/>
    </xf>
    <xf numFmtId="16" fontId="0" fillId="0" borderId="21" xfId="0" applyNumberFormat="1" applyFon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46" fontId="0" fillId="0" borderId="25" xfId="0" applyNumberFormat="1" applyFont="1" applyBorder="1" applyProtection="1">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108" t="s">
        <v>18</v>
      </c>
      <c r="D4" s="96" t="s">
        <v>110</v>
      </c>
      <c r="E4" s="108" t="s">
        <v>23</v>
      </c>
      <c r="J4" t="s">
        <v>54</v>
      </c>
      <c r="K4" s="30">
        <v>55</v>
      </c>
    </row>
    <row r="5" spans="1:11" x14ac:dyDescent="0.2">
      <c r="B5" s="97" t="s">
        <v>35</v>
      </c>
      <c r="C5" s="109" t="s">
        <v>25</v>
      </c>
      <c r="D5" s="97" t="s">
        <v>111</v>
      </c>
      <c r="E5" s="109" t="s">
        <v>41</v>
      </c>
      <c r="J5" t="s">
        <v>55</v>
      </c>
      <c r="K5" s="30">
        <v>654</v>
      </c>
    </row>
    <row r="6" spans="1:11" x14ac:dyDescent="0.2">
      <c r="B6" s="97" t="s">
        <v>37</v>
      </c>
      <c r="C6" s="109" t="s">
        <v>26</v>
      </c>
      <c r="D6" s="97"/>
      <c r="E6" s="109" t="s">
        <v>42</v>
      </c>
      <c r="J6" t="s">
        <v>56</v>
      </c>
      <c r="K6" s="30" t="s">
        <v>57</v>
      </c>
    </row>
    <row r="7" spans="1:11" x14ac:dyDescent="0.2">
      <c r="B7" s="109" t="s">
        <v>38</v>
      </c>
      <c r="C7" s="109"/>
      <c r="D7" s="97"/>
      <c r="E7" s="109" t="s">
        <v>43</v>
      </c>
      <c r="J7" t="s">
        <v>101</v>
      </c>
      <c r="K7" s="30">
        <v>6</v>
      </c>
    </row>
    <row r="8" spans="1:11" x14ac:dyDescent="0.2">
      <c r="B8" s="109" t="s">
        <v>27</v>
      </c>
      <c r="C8" s="109"/>
      <c r="D8" s="97"/>
      <c r="E8" s="109" t="s">
        <v>52</v>
      </c>
      <c r="J8" t="s">
        <v>107</v>
      </c>
      <c r="K8" s="40">
        <v>1.5833333333333333</v>
      </c>
    </row>
    <row r="9" spans="1:11" x14ac:dyDescent="0.2">
      <c r="B9" s="109" t="s">
        <v>28</v>
      </c>
      <c r="C9" s="109"/>
      <c r="D9" s="97"/>
      <c r="E9" s="109" t="s">
        <v>53</v>
      </c>
    </row>
    <row r="10" spans="1:11" x14ac:dyDescent="0.2">
      <c r="B10" s="109" t="s">
        <v>29</v>
      </c>
      <c r="C10" s="109"/>
      <c r="D10" s="97"/>
      <c r="E10" s="109" t="s">
        <v>128</v>
      </c>
    </row>
    <row r="11" spans="1:11" x14ac:dyDescent="0.2">
      <c r="B11" s="109" t="s">
        <v>30</v>
      </c>
      <c r="C11" s="97"/>
      <c r="D11" s="97"/>
      <c r="E11" s="109" t="s">
        <v>129</v>
      </c>
    </row>
    <row r="12" spans="1:11" x14ac:dyDescent="0.2">
      <c r="B12" s="109" t="s">
        <v>36</v>
      </c>
      <c r="C12" s="97"/>
      <c r="D12" s="97"/>
      <c r="E12" s="109" t="s">
        <v>130</v>
      </c>
    </row>
    <row r="13" spans="1:11" x14ac:dyDescent="0.2">
      <c r="B13" s="109" t="s">
        <v>31</v>
      </c>
      <c r="C13" s="97"/>
      <c r="D13" s="97"/>
      <c r="E13" s="109"/>
    </row>
    <row r="14" spans="1:11" x14ac:dyDescent="0.2">
      <c r="B14" s="109" t="s">
        <v>32</v>
      </c>
      <c r="C14" s="97"/>
      <c r="D14" s="97"/>
      <c r="E14" s="109"/>
    </row>
    <row r="15" spans="1:11" x14ac:dyDescent="0.2">
      <c r="B15" s="109" t="s">
        <v>33</v>
      </c>
      <c r="C15" s="97"/>
      <c r="D15" s="97"/>
      <c r="E15" s="109"/>
    </row>
    <row r="16" spans="1:11" x14ac:dyDescent="0.2">
      <c r="B16" s="109" t="s">
        <v>34</v>
      </c>
      <c r="C16" s="97"/>
      <c r="D16" s="97"/>
      <c r="E16" s="109"/>
    </row>
    <row r="17" spans="2:5" x14ac:dyDescent="0.2">
      <c r="B17" s="109"/>
      <c r="C17" s="97"/>
      <c r="D17" s="97"/>
      <c r="E17" s="109"/>
    </row>
    <row r="18" spans="2:5" x14ac:dyDescent="0.2">
      <c r="B18" s="109"/>
      <c r="C18" s="97"/>
      <c r="D18" s="97"/>
      <c r="E18" s="109"/>
    </row>
    <row r="19" spans="2:5" x14ac:dyDescent="0.2">
      <c r="B19" s="109"/>
      <c r="C19" s="97"/>
      <c r="D19" s="97"/>
      <c r="E19" s="109"/>
    </row>
    <row r="20" spans="2:5" x14ac:dyDescent="0.2">
      <c r="B20" s="109"/>
      <c r="C20" s="97"/>
      <c r="D20" s="97"/>
      <c r="E20" s="109"/>
    </row>
    <row r="21" spans="2:5" x14ac:dyDescent="0.2">
      <c r="B21" s="109"/>
      <c r="C21" s="97"/>
      <c r="D21" s="97"/>
      <c r="E21" s="109"/>
    </row>
    <row r="22" spans="2:5" x14ac:dyDescent="0.2">
      <c r="B22" s="109"/>
      <c r="C22" s="97"/>
      <c r="D22" s="97"/>
      <c r="E22" s="109"/>
    </row>
    <row r="23" spans="2:5" x14ac:dyDescent="0.2">
      <c r="B23" s="109"/>
      <c r="C23" s="97"/>
      <c r="D23" s="97"/>
      <c r="E23" s="109"/>
    </row>
    <row r="24" spans="2:5" x14ac:dyDescent="0.2">
      <c r="B24" s="109"/>
      <c r="C24" s="97"/>
      <c r="D24" s="97"/>
      <c r="E24" s="109"/>
    </row>
    <row r="25" spans="2:5" x14ac:dyDescent="0.2">
      <c r="B25" s="97"/>
      <c r="C25" s="97"/>
      <c r="D25" s="97"/>
      <c r="E25" s="109"/>
    </row>
    <row r="26" spans="2:5" x14ac:dyDescent="0.2">
      <c r="B26" s="97"/>
      <c r="C26" s="97"/>
      <c r="D26" s="97"/>
      <c r="E26" s="109"/>
    </row>
    <row r="27" spans="2:5" x14ac:dyDescent="0.2">
      <c r="B27" s="97"/>
      <c r="C27" s="97"/>
      <c r="D27" s="97"/>
      <c r="E27" s="109"/>
    </row>
    <row r="28" spans="2:5" x14ac:dyDescent="0.2">
      <c r="B28" s="97"/>
      <c r="C28" s="97"/>
      <c r="D28" s="97"/>
      <c r="E28" s="109"/>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I288" sqref="I28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7">
        <v>45567</v>
      </c>
      <c r="I1" s="118"/>
      <c r="J1" s="51" t="s">
        <v>126</v>
      </c>
      <c r="K1" s="117">
        <f>+H1+6</f>
        <v>45573</v>
      </c>
      <c r="L1" s="118"/>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v>45567</v>
      </c>
      <c r="H4" s="81">
        <f>+G4+1</f>
        <v>45568</v>
      </c>
      <c r="I4" s="81">
        <f t="shared" ref="I4:M4" si="0">+H4+1</f>
        <v>45569</v>
      </c>
      <c r="J4" s="81">
        <f t="shared" si="0"/>
        <v>45570</v>
      </c>
      <c r="K4" s="81">
        <f t="shared" si="0"/>
        <v>45571</v>
      </c>
      <c r="L4" s="81">
        <f t="shared" si="0"/>
        <v>45572</v>
      </c>
      <c r="M4" s="81">
        <f t="shared" si="0"/>
        <v>45573</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3.125</v>
      </c>
      <c r="H27" s="104">
        <v>3.322916666666667</v>
      </c>
      <c r="I27" s="104">
        <v>3.4270833333333335</v>
      </c>
      <c r="J27" s="104">
        <v>3.510416666666667</v>
      </c>
      <c r="K27" s="104">
        <v>3.8541666666666674</v>
      </c>
      <c r="L27" s="104">
        <v>3</v>
      </c>
      <c r="M27" s="10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3</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2</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2</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3</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3</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6</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4</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4</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5</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5</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5</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6</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4</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4</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5</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5</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5</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5</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5</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9</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7</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4</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5</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1</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1</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8</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7</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1</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2.7291666666666674</v>
      </c>
      <c r="H43" s="44">
        <f ca="1">SUM(DoTotaalA)</f>
        <v>2.166666666666667</v>
      </c>
      <c r="I43" s="44">
        <f ca="1">SUM(VrTotaalA)</f>
        <v>3.1875000000000004</v>
      </c>
      <c r="J43" s="44">
        <f ca="1">SUM(ZaTotaalA)</f>
        <v>2.4375</v>
      </c>
      <c r="K43" s="44">
        <f ca="1">SUM(ZoTotaalA)</f>
        <v>2.0208333333333339</v>
      </c>
      <c r="L43" s="44">
        <f ca="1">SUM(MaTotaalA)</f>
        <v>2.5000000000000004</v>
      </c>
      <c r="M43" s="44">
        <f ca="1">SUM(DiTotaalA)</f>
        <v>2.479166666666667</v>
      </c>
      <c r="N43" s="44">
        <f ca="1">SUM(G43:M43)</f>
        <v>17.520833333333336</v>
      </c>
      <c r="O43" s="46">
        <f ca="1">+N43/FT</f>
        <v>11.065789473684212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2.3958333333333339</v>
      </c>
      <c r="H44" s="44">
        <f ca="1">SUMIFS(DoTotaalA,DoPrestatieA,0)</f>
        <v>1.8333333333333335</v>
      </c>
      <c r="I44" s="44">
        <f ca="1">SUMIFS(VrTotaalA,VrPrestatieA,0)</f>
        <v>2.854166666666667</v>
      </c>
      <c r="J44" s="44">
        <f ca="1">SUMIFS(ZaTotaalA,ZaPrestatieA,0)</f>
        <v>2.4375</v>
      </c>
      <c r="K44" s="44">
        <f ca="1">SUMIFS(ZoTotaalA,ZoPrestatieA,0)</f>
        <v>2.0208333333333339</v>
      </c>
      <c r="L44" s="44">
        <f ca="1">SUMIFS(MaTotaalA,MaPrestatieA,0)</f>
        <v>2.166666666666667</v>
      </c>
      <c r="M44" s="44">
        <f ca="1">SUMIFS(DiTotaalA,DiPrestatieA,0)</f>
        <v>1.8333333333333335</v>
      </c>
      <c r="N44" s="44">
        <f ca="1">SUM(G44:M44)</f>
        <v>15.54166666666667</v>
      </c>
      <c r="O44" s="46">
        <f ca="1">+N44/FT</f>
        <v>9.8157894736842124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-7.5000000000000107</v>
      </c>
      <c r="H48" s="46">
        <f t="shared" ref="H48:N48" ca="1" si="1">(H46-H44)*24</f>
        <v>6</v>
      </c>
      <c r="I48" s="46">
        <f t="shared" ca="1" si="1"/>
        <v>-18.500000000000004</v>
      </c>
      <c r="J48" s="46">
        <f t="shared" ca="1" si="1"/>
        <v>-28.5</v>
      </c>
      <c r="K48" s="46">
        <f t="shared" ca="1" si="1"/>
        <v>1.4999999999999893</v>
      </c>
      <c r="L48" s="46">
        <f t="shared" ca="1" si="1"/>
        <v>-2.0000000000000036</v>
      </c>
      <c r="M48" s="46">
        <f t="shared" ca="1" si="1"/>
        <v>6</v>
      </c>
      <c r="N48" s="46">
        <f t="shared" ca="1" si="1"/>
        <v>-43.000000000000028</v>
      </c>
      <c r="O48" s="46">
        <f ca="1">+N48/FT/24</f>
        <v>-1.1315789473684219</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259</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t="str">
        <f t="shared" ca="1" si="12"/>
        <v>P+EXP</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0.52083333333333337</v>
      </c>
      <c r="AZ56" s="103">
        <f t="shared" ca="1" si="26"/>
        <v>0.70833333333333337</v>
      </c>
      <c r="BA56" s="103">
        <f t="shared" ca="1" si="27"/>
        <v>0</v>
      </c>
      <c r="BB56" s="103">
        <f t="shared" ca="1" si="28"/>
        <v>0.1875</v>
      </c>
      <c r="BC56" s="74">
        <f t="shared" ca="1" si="29"/>
        <v>0</v>
      </c>
      <c r="BD56" s="103">
        <f t="shared" ca="1" si="30"/>
        <v>0</v>
      </c>
      <c r="BE56" s="103">
        <f t="shared" ca="1" si="31"/>
        <v>0.70833333333333337</v>
      </c>
      <c r="BF56" s="103">
        <f t="shared" ca="1" si="32"/>
        <v>0.95833333333333337</v>
      </c>
      <c r="BG56" s="103">
        <f t="shared" ca="1" si="33"/>
        <v>0</v>
      </c>
      <c r="BH56" s="103">
        <f t="shared" ca="1" si="34"/>
        <v>0.25</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t="str">
        <f t="shared" ca="1" si="42"/>
        <v>P</v>
      </c>
      <c r="BQ56" s="103">
        <f t="shared" ca="1" si="43"/>
        <v>0.375</v>
      </c>
      <c r="BR56" s="103">
        <f t="shared" ca="1" si="44"/>
        <v>0.6875</v>
      </c>
      <c r="BS56" s="103">
        <f t="shared" ca="1" si="45"/>
        <v>0</v>
      </c>
      <c r="BT56" s="103">
        <f t="shared" ca="1" si="46"/>
        <v>0.3125</v>
      </c>
      <c r="BU56" s="74" t="str">
        <f t="shared" ca="1" si="47"/>
        <v>Verlof</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t="str">
        <f t="shared" ca="1" si="12"/>
        <v>P</v>
      </c>
      <c r="AM57" s="103">
        <f t="shared" ca="1" si="13"/>
        <v>0</v>
      </c>
      <c r="AN57" s="103">
        <f t="shared" ca="1" si="14"/>
        <v>0</v>
      </c>
      <c r="AO57" s="103">
        <f t="shared" ca="1" si="15"/>
        <v>0</v>
      </c>
      <c r="AP57" s="103" t="str">
        <f t="shared" ca="1" si="16"/>
        <v/>
      </c>
      <c r="AQ57" s="74">
        <f t="shared" ca="1" si="17"/>
        <v>0</v>
      </c>
      <c r="AR57" s="103">
        <f t="shared" ca="1" si="18"/>
        <v>0</v>
      </c>
      <c r="AS57" s="103">
        <f t="shared" ca="1" si="19"/>
        <v>0.70833333333333337</v>
      </c>
      <c r="AT57" s="103">
        <f t="shared" ca="1" si="20"/>
        <v>4.1666666666666664E-2</v>
      </c>
      <c r="AU57" s="103">
        <f t="shared" ca="1" si="21"/>
        <v>0</v>
      </c>
      <c r="AV57" s="103">
        <f t="shared" ca="1" si="22"/>
        <v>0.33333333333333331</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0.39583333333333331</v>
      </c>
      <c r="BF57" s="103">
        <f t="shared" ca="1" si="32"/>
        <v>0.70833333333333337</v>
      </c>
      <c r="BG57" s="103">
        <f t="shared" ca="1" si="33"/>
        <v>0</v>
      </c>
      <c r="BH57" s="103">
        <f t="shared" ca="1" si="34"/>
        <v>0.31250000000000006</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0.375</v>
      </c>
      <c r="BR57" s="103">
        <f t="shared" ca="1" si="44"/>
        <v>0.70833333333333337</v>
      </c>
      <c r="BS57" s="103">
        <f t="shared" ca="1" si="45"/>
        <v>0</v>
      </c>
      <c r="BT57" s="103">
        <f t="shared" ca="1" si="46"/>
        <v>0.33333333333333337</v>
      </c>
      <c r="BU57" s="74">
        <f t="shared" ca="1" si="47"/>
        <v>0</v>
      </c>
      <c r="BV57" s="103" t="str">
        <f t="shared" ca="1" si="48"/>
        <v>Projectie+EXP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0.375</v>
      </c>
      <c r="AT58" s="103">
        <f t="shared" ca="1" si="20"/>
        <v>0.70833333333333337</v>
      </c>
      <c r="AU58" s="103">
        <f t="shared" ca="1" si="21"/>
        <v>0</v>
      </c>
      <c r="AV58" s="103">
        <f t="shared" ca="1" si="22"/>
        <v>0.33333333333333337</v>
      </c>
      <c r="AW58" s="74">
        <f t="shared" ca="1" si="23"/>
        <v>0</v>
      </c>
      <c r="AX58" s="103" t="str">
        <f t="shared" ca="1" si="24"/>
        <v>P+EXP</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0.75</v>
      </c>
      <c r="BM58" s="103">
        <f t="shared" ca="1" si="39"/>
        <v>0</v>
      </c>
      <c r="BN58" s="103">
        <f t="shared" ca="1" si="40"/>
        <v>0.375</v>
      </c>
      <c r="BO58" s="74">
        <f t="shared" ca="1" si="41"/>
        <v>0</v>
      </c>
      <c r="BP58" s="103" t="str">
        <f t="shared" ca="1" si="42"/>
        <v>P+EXP</v>
      </c>
      <c r="BQ58" s="103">
        <f t="shared" ca="1" si="43"/>
        <v>0.70833333333333337</v>
      </c>
      <c r="BR58" s="103">
        <f t="shared" ca="1" si="44"/>
        <v>0.95833333333333337</v>
      </c>
      <c r="BS58" s="103">
        <f t="shared" ca="1" si="45"/>
        <v>0</v>
      </c>
      <c r="BT58" s="103">
        <f t="shared" ca="1" si="46"/>
        <v>0.25</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0.77083333333333337</v>
      </c>
      <c r="AT59" s="103">
        <f t="shared" ca="1" si="20"/>
        <v>0.95833333333333337</v>
      </c>
      <c r="AU59" s="103">
        <f t="shared" ca="1" si="21"/>
        <v>0</v>
      </c>
      <c r="AV59" s="103">
        <f t="shared" ca="1" si="22"/>
        <v>0.1875</v>
      </c>
      <c r="AW59" s="74">
        <f t="shared" ca="1" si="23"/>
        <v>0</v>
      </c>
      <c r="AX59" s="103" t="str">
        <f t="shared" ca="1" si="24"/>
        <v>Opleiding</v>
      </c>
      <c r="AY59" s="103">
        <f t="shared" ca="1" si="25"/>
        <v>0</v>
      </c>
      <c r="AZ59" s="103">
        <f t="shared" ca="1" si="26"/>
        <v>0</v>
      </c>
      <c r="BA59" s="103">
        <f t="shared" ca="1" si="27"/>
        <v>0</v>
      </c>
      <c r="BB59" s="103" t="str">
        <f t="shared" ca="1" si="28"/>
        <v/>
      </c>
      <c r="BC59" s="74">
        <f t="shared" ca="1" si="29"/>
        <v>0</v>
      </c>
      <c r="BD59" s="103">
        <f t="shared" ca="1" si="30"/>
        <v>0</v>
      </c>
      <c r="BE59" s="103">
        <f t="shared" ca="1" si="31"/>
        <v>0.39583333333333331</v>
      </c>
      <c r="BF59" s="103">
        <f t="shared" ca="1" si="32"/>
        <v>0.5625</v>
      </c>
      <c r="BG59" s="103">
        <f t="shared" ca="1" si="33"/>
        <v>0</v>
      </c>
      <c r="BH59" s="103">
        <f t="shared" ca="1" si="34"/>
        <v>0.16666666666666669</v>
      </c>
      <c r="BI59" s="74">
        <f t="shared" ca="1" si="35"/>
        <v>0</v>
      </c>
      <c r="BJ59" s="103" t="str">
        <f t="shared" ca="1" si="36"/>
        <v>Opleiding</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v>0.375</v>
      </c>
      <c r="H61" s="11">
        <v>0.70833333333333337</v>
      </c>
      <c r="I61" s="11"/>
      <c r="J61" s="11">
        <v>0.52083333333333337</v>
      </c>
      <c r="K61" s="11">
        <v>0.70833333333333337</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t="str">
        <f t="shared" ca="1" si="11"/>
        <v>Verlof</v>
      </c>
      <c r="AL61" s="103">
        <f t="shared" ca="1" si="12"/>
        <v>0</v>
      </c>
      <c r="AM61" s="103">
        <f t="shared" ca="1" si="13"/>
        <v>0.375</v>
      </c>
      <c r="AN61" s="103">
        <f t="shared" ca="1" si="14"/>
        <v>0.70833333333333337</v>
      </c>
      <c r="AO61" s="103">
        <f t="shared" ca="1" si="15"/>
        <v>0</v>
      </c>
      <c r="AP61" s="103">
        <f t="shared" ca="1" si="16"/>
        <v>0.33333333333333337</v>
      </c>
      <c r="AQ61" s="74" t="str">
        <f t="shared" ca="1" si="17"/>
        <v>Verlof</v>
      </c>
      <c r="AR61" s="103">
        <f t="shared" ca="1" si="18"/>
        <v>0</v>
      </c>
      <c r="AS61" s="103">
        <f t="shared" ca="1" si="19"/>
        <v>0.375</v>
      </c>
      <c r="AT61" s="103">
        <f t="shared" ca="1" si="20"/>
        <v>0.70833333333333337</v>
      </c>
      <c r="AU61" s="103">
        <f t="shared" ca="1" si="21"/>
        <v>0</v>
      </c>
      <c r="AV61" s="103">
        <f t="shared" ca="1" si="22"/>
        <v>0.33333333333333337</v>
      </c>
      <c r="AW61" s="74" t="str">
        <f t="shared" ca="1" si="23"/>
        <v>Verlof</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t="str">
        <f t="shared" ca="1" si="41"/>
        <v>Verlof</v>
      </c>
      <c r="BP61" s="103">
        <f t="shared" ca="1" si="42"/>
        <v>0</v>
      </c>
      <c r="BQ61" s="103">
        <f t="shared" ca="1" si="43"/>
        <v>0.375</v>
      </c>
      <c r="BR61" s="103">
        <f t="shared" ca="1" si="44"/>
        <v>0.70833333333333337</v>
      </c>
      <c r="BS61" s="103">
        <f t="shared" ca="1" si="45"/>
        <v>0</v>
      </c>
      <c r="BT61" s="103">
        <f t="shared" ca="1" si="46"/>
        <v>0.33333333333333337</v>
      </c>
      <c r="BU61" s="74" t="str">
        <f t="shared" ca="1" si="47"/>
        <v>Verlof</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c r="J62" s="12">
        <v>0.70833333333333337</v>
      </c>
      <c r="K62" s="12">
        <v>0.95833333333333337</v>
      </c>
      <c r="L62" s="12">
        <v>0.70833333333333337</v>
      </c>
      <c r="M62" s="12">
        <v>0.6875</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0.70833333333333337</v>
      </c>
      <c r="AZ62" s="103">
        <f t="shared" ca="1" si="26"/>
        <v>4.1666666666666664E-2</v>
      </c>
      <c r="BA62" s="103">
        <f t="shared" ca="1" si="27"/>
        <v>0</v>
      </c>
      <c r="BB62" s="103">
        <f t="shared" ca="1" si="28"/>
        <v>0.33333333333333331</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0.75</v>
      </c>
      <c r="BL62" s="103">
        <f t="shared" ca="1" si="38"/>
        <v>0.95833333333333337</v>
      </c>
      <c r="BM62" s="103">
        <f t="shared" ca="1" si="39"/>
        <v>0</v>
      </c>
      <c r="BN62" s="103">
        <f t="shared" ca="1" si="40"/>
        <v>0.20833333333333337</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0.54166666666666663</v>
      </c>
      <c r="AH63" s="103">
        <f t="shared" ca="1" si="8"/>
        <v>0.75</v>
      </c>
      <c r="AI63" s="103">
        <f t="shared" ca="1" si="9"/>
        <v>0</v>
      </c>
      <c r="AJ63" s="103">
        <f t="shared" ca="1" si="10"/>
        <v>0.20833333333333337</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t="str">
        <f t="shared" si="52"/>
        <v/>
      </c>
      <c r="J64" s="29">
        <f t="shared" si="52"/>
        <v>0.1875</v>
      </c>
      <c r="K64" s="29">
        <f t="shared" si="52"/>
        <v>0.25</v>
      </c>
      <c r="L64" s="29">
        <f t="shared" si="52"/>
        <v>0.33333333333333337</v>
      </c>
      <c r="M64" s="29">
        <f t="shared" si="52"/>
        <v>0.3125</v>
      </c>
      <c r="N64" s="57">
        <f t="shared" ref="N64" si="53">SUMIF(G65:M65,"",G64:M64)</f>
        <v>1.354166666666667</v>
      </c>
      <c r="O64" s="58">
        <f t="shared" ref="O64" si="54">SUM(G64:M64)</f>
        <v>1.666666666666667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0.77083333333333337</v>
      </c>
      <c r="AH64" s="103">
        <f t="shared" ca="1" si="8"/>
        <v>0.89583333333333337</v>
      </c>
      <c r="AI64" s="103">
        <f t="shared" ca="1" si="9"/>
        <v>0</v>
      </c>
      <c r="AJ64" s="103">
        <f t="shared" ca="1" si="10"/>
        <v>0.125</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t="s">
        <v>23</v>
      </c>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0.77083333333333337</v>
      </c>
      <c r="BF65" s="103">
        <f t="shared" ca="1" si="32"/>
        <v>0.89583333333333337</v>
      </c>
      <c r="BG65" s="103">
        <f t="shared" ca="1" si="33"/>
        <v>0</v>
      </c>
      <c r="BH65" s="103">
        <f t="shared" ca="1" si="34"/>
        <v>0.125</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238</v>
      </c>
      <c r="H66" s="33"/>
      <c r="I66" s="33"/>
      <c r="J66" s="33"/>
      <c r="K66" s="33"/>
      <c r="L66" s="33" t="s">
        <v>237</v>
      </c>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0.41666666666666669</v>
      </c>
      <c r="BF66" s="103">
        <f t="shared" ca="1" si="32"/>
        <v>0.75</v>
      </c>
      <c r="BG66" s="103">
        <f t="shared" ca="1" si="33"/>
        <v>4.1666666666666664E-2</v>
      </c>
      <c r="BH66" s="103">
        <f t="shared" ca="1" si="34"/>
        <v>0.29166666666666663</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v>0.375</v>
      </c>
      <c r="H67" s="11"/>
      <c r="I67" s="11">
        <v>0.70833333333333337</v>
      </c>
      <c r="J67" s="11"/>
      <c r="K67" s="11">
        <v>0.39583333333333331</v>
      </c>
      <c r="L67" s="11"/>
      <c r="M67" s="11">
        <v>0.375</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0.95833333333333337</v>
      </c>
      <c r="BA67" s="103">
        <f t="shared" ca="1" si="27"/>
        <v>4.1666666666666664E-2</v>
      </c>
      <c r="BB67" s="103">
        <f t="shared" ca="1" si="28"/>
        <v>0.37500000000000006</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v>4.1666666666666664E-2</v>
      </c>
      <c r="J68" s="12"/>
      <c r="K68" s="12">
        <v>0.70833333333333337</v>
      </c>
      <c r="L68" s="12"/>
      <c r="M68" s="12">
        <v>0.70833333333333337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f t="shared" si="55"/>
        <v>0.33333333333333331</v>
      </c>
      <c r="J70" s="29" t="str">
        <f t="shared" si="55"/>
        <v/>
      </c>
      <c r="K70" s="29">
        <f t="shared" si="55"/>
        <v>0.31250000000000006</v>
      </c>
      <c r="L70" s="29" t="str">
        <f t="shared" si="55"/>
        <v/>
      </c>
      <c r="M70" s="29">
        <f t="shared" si="55"/>
        <v>0.33333333333333337</v>
      </c>
      <c r="N70" s="57">
        <f t="shared" ref="N70" si="56">SUMIF(G71:M71,"",G70:M70)</f>
        <v>1.125</v>
      </c>
      <c r="O70" s="58">
        <f t="shared" ref="O70" si="57">SUM(G70:M70)</f>
        <v>1.125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0.54166666666666663</v>
      </c>
      <c r="AZ70" s="103">
        <f t="shared" ca="1" si="26"/>
        <v>0.95833333333333337</v>
      </c>
      <c r="BA70" s="103">
        <f t="shared" ca="1" si="27"/>
        <v>4.1666666666666664E-2</v>
      </c>
      <c r="BB70" s="103">
        <f t="shared" ca="1" si="28"/>
        <v>0.37500000000000006</v>
      </c>
      <c r="BC70" s="74">
        <f t="shared" ca="1" si="29"/>
        <v>0</v>
      </c>
      <c r="BD70" s="103" t="str">
        <f t="shared" ca="1" si="30"/>
        <v>VIP</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0.77083333333333337</v>
      </c>
      <c r="BR71" s="103">
        <f t="shared" ca="1" si="44"/>
        <v>0.89583333333333337</v>
      </c>
      <c r="BS71" s="103">
        <f t="shared" ca="1" si="45"/>
        <v>0</v>
      </c>
      <c r="BT71" s="103">
        <f t="shared" ca="1" si="46"/>
        <v>0.125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237</v>
      </c>
      <c r="H72" s="33"/>
      <c r="I72" s="33"/>
      <c r="J72" s="33"/>
      <c r="K72" s="33"/>
      <c r="L72" s="33"/>
      <c r="M72" s="33" t="s">
        <v>240</v>
      </c>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v>0.70833333333333337</v>
      </c>
      <c r="H73" s="11">
        <v>0.375</v>
      </c>
      <c r="I73" s="11">
        <v>0.375</v>
      </c>
      <c r="J73" s="11"/>
      <c r="K73" s="11"/>
      <c r="L73" s="11">
        <v>0.375</v>
      </c>
      <c r="M73" s="11">
        <v>0.70833333333333337</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c r="K74" s="12"/>
      <c r="L74" s="12">
        <v>0.75</v>
      </c>
      <c r="M74" s="12">
        <v>0.95833333333333337</v>
      </c>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0.54166666666666663</v>
      </c>
      <c r="AZ74" s="103">
        <f t="shared" ca="1" si="26"/>
        <v>0.75</v>
      </c>
      <c r="BA74" s="103">
        <f t="shared" ca="1" si="27"/>
        <v>0</v>
      </c>
      <c r="BB74" s="103">
        <f t="shared" ca="1" si="28"/>
        <v>0.20833333333333337</v>
      </c>
      <c r="BC74" s="74">
        <f t="shared" ca="1" si="29"/>
        <v>0</v>
      </c>
      <c r="BD74" s="103">
        <f t="shared" ca="1" si="30"/>
        <v>0</v>
      </c>
      <c r="BE74" s="103">
        <f t="shared" ca="1" si="31"/>
        <v>0.77083333333333337</v>
      </c>
      <c r="BF74" s="103">
        <f t="shared" ca="1" si="32"/>
        <v>0.89583333333333337</v>
      </c>
      <c r="BG74" s="103">
        <f t="shared" ca="1" si="33"/>
        <v>0</v>
      </c>
      <c r="BH74" s="103">
        <f t="shared" ca="1" si="34"/>
        <v>0.125</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0.77083333333333337</v>
      </c>
      <c r="AH75" s="103">
        <f t="shared" ca="1" si="8"/>
        <v>0.89583333333333337</v>
      </c>
      <c r="AI75" s="103">
        <f t="shared" ca="1" si="9"/>
        <v>0</v>
      </c>
      <c r="AJ75" s="103">
        <f t="shared" ca="1" si="10"/>
        <v>0.125</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0.54166666666666663</v>
      </c>
      <c r="AT75" s="103">
        <f t="shared" ca="1" si="20"/>
        <v>0.75</v>
      </c>
      <c r="AU75" s="103">
        <f t="shared" ca="1" si="21"/>
        <v>0</v>
      </c>
      <c r="AV75" s="103">
        <f t="shared" ca="1" si="22"/>
        <v>0.20833333333333337</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0.54166666666666663</v>
      </c>
      <c r="BR75" s="103">
        <f t="shared" ca="1" si="44"/>
        <v>0.75</v>
      </c>
      <c r="BS75" s="103">
        <f t="shared" ca="1" si="45"/>
        <v>0</v>
      </c>
      <c r="BT75" s="103">
        <f t="shared" ca="1" si="46"/>
        <v>0.20833333333333337</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0.33333333333333337</v>
      </c>
      <c r="J76" s="29" t="str">
        <f t="shared" si="58"/>
        <v/>
      </c>
      <c r="K76" s="29" t="str">
        <f t="shared" si="58"/>
        <v/>
      </c>
      <c r="L76" s="29">
        <f t="shared" si="58"/>
        <v>0.375</v>
      </c>
      <c r="M76" s="29">
        <f t="shared" si="58"/>
        <v>0.25</v>
      </c>
      <c r="N76" s="57">
        <f t="shared" ref="N76" si="59">SUMIF(G77:M77,"",G76:M76)</f>
        <v>1.5416666666666667</v>
      </c>
      <c r="O76" s="58">
        <f t="shared" ref="O76" si="60">SUM(G76:M76)</f>
        <v>1.5416666666666667</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t="str">
        <f t="shared" ca="1" si="24"/>
        <v>VIP</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238</v>
      </c>
      <c r="I78" s="33" t="s">
        <v>238</v>
      </c>
      <c r="J78" s="33"/>
      <c r="K78" s="33"/>
      <c r="L78" s="33" t="s">
        <v>238</v>
      </c>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0.54166666666666663</v>
      </c>
      <c r="AZ78" s="103">
        <f t="shared" ca="1" si="26"/>
        <v>0.75</v>
      </c>
      <c r="BA78" s="103">
        <f t="shared" ca="1" si="27"/>
        <v>0</v>
      </c>
      <c r="BB78" s="103">
        <f t="shared" ca="1" si="28"/>
        <v>0.20833333333333337</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
        <v>166</v>
      </c>
      <c r="B79" s="64" t="s">
        <v>236</v>
      </c>
      <c r="C79" s="63" t="s">
        <v>29</v>
      </c>
      <c r="D79" s="63" t="s">
        <v>18</v>
      </c>
      <c r="E79" s="63" t="s">
        <v>111</v>
      </c>
      <c r="F79" s="24" t="s">
        <v>19</v>
      </c>
      <c r="G79" s="43"/>
      <c r="H79" s="11"/>
      <c r="I79" s="11">
        <v>0.77083333333333337</v>
      </c>
      <c r="J79" s="11"/>
      <c r="K79" s="11">
        <v>0.39583333333333331</v>
      </c>
      <c r="L79" s="11"/>
      <c r="M79" s="11"/>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0.77083333333333337</v>
      </c>
      <c r="AN79" s="103">
        <f t="shared" ca="1" si="14"/>
        <v>0.89583333333333337</v>
      </c>
      <c r="AO79" s="103">
        <f t="shared" ca="1" si="15"/>
        <v>0</v>
      </c>
      <c r="AP79" s="103">
        <f t="shared" ca="1" si="16"/>
        <v>0.125</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0.77083333333333337</v>
      </c>
      <c r="BL79" s="103">
        <f t="shared" ca="1" si="38"/>
        <v>0.89583333333333337</v>
      </c>
      <c r="BM79" s="103">
        <f t="shared" ca="1" si="39"/>
        <v>0</v>
      </c>
      <c r="BN79" s="103">
        <f t="shared" ca="1" si="40"/>
        <v>0.125</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0.95833333333333337</v>
      </c>
      <c r="J80" s="12"/>
      <c r="K80" s="12">
        <v>0.5625</v>
      </c>
      <c r="L80" s="12"/>
      <c r="M80" s="12"/>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0.54166666666666663</v>
      </c>
      <c r="AH81" s="103">
        <f t="shared" ca="1" si="8"/>
        <v>0.75</v>
      </c>
      <c r="AI81" s="103">
        <f t="shared" ca="1" si="9"/>
        <v>0</v>
      </c>
      <c r="AJ81" s="103">
        <f t="shared" ca="1" si="10"/>
        <v>0.20833333333333337</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0.77083333333333337</v>
      </c>
      <c r="AT81" s="103">
        <f t="shared" ca="1" si="20"/>
        <v>0.95833333333333337</v>
      </c>
      <c r="AU81" s="103">
        <f t="shared" ca="1" si="21"/>
        <v>0</v>
      </c>
      <c r="AV81" s="103">
        <f t="shared" ca="1" si="22"/>
        <v>0.1875</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0.54166666666666663</v>
      </c>
      <c r="BL81" s="103">
        <f t="shared" ca="1" si="38"/>
        <v>0.75</v>
      </c>
      <c r="BM81" s="103">
        <f t="shared" ca="1" si="39"/>
        <v>0</v>
      </c>
      <c r="BN81" s="103">
        <f t="shared" ca="1" si="40"/>
        <v>0.20833333333333337</v>
      </c>
      <c r="BO81" s="74">
        <f t="shared" ca="1" si="41"/>
        <v>0</v>
      </c>
      <c r="BP81" s="103">
        <f t="shared" ca="1" si="42"/>
        <v>0</v>
      </c>
      <c r="BQ81" s="103">
        <f t="shared" ca="1" si="43"/>
        <v>0.77083333333333337</v>
      </c>
      <c r="BR81" s="103">
        <f t="shared" ca="1" si="44"/>
        <v>0.89583333333333337</v>
      </c>
      <c r="BS81" s="103">
        <f t="shared" ca="1" si="45"/>
        <v>0</v>
      </c>
      <c r="BT81" s="103">
        <f t="shared" ca="1" si="46"/>
        <v>0.125</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0.1875</v>
      </c>
      <c r="J82" s="29" t="str">
        <f t="shared" si="61"/>
        <v/>
      </c>
      <c r="K82" s="29">
        <f t="shared" si="61"/>
        <v>0.16666666666666669</v>
      </c>
      <c r="L82" s="29" t="str">
        <f t="shared" si="61"/>
        <v/>
      </c>
      <c r="M82" s="29" t="str">
        <f t="shared" si="61"/>
        <v/>
      </c>
      <c r="N82" s="57">
        <f t="shared" ref="N82" si="62">SUMIF(G83:M83,"",G82:M82)</f>
        <v>0.35416666666666669</v>
      </c>
      <c r="O82" s="58">
        <f t="shared" ref="O82" si="63">SUM(G82:M82)</f>
        <v>0.35416666666666669</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0.77083333333333337</v>
      </c>
      <c r="AZ82" s="103">
        <f t="shared" ca="1" si="26"/>
        <v>0.95833333333333337</v>
      </c>
      <c r="BA82" s="103">
        <f t="shared" ca="1" si="27"/>
        <v>0</v>
      </c>
      <c r="BB82" s="103">
        <f t="shared" ca="1" si="28"/>
        <v>0.1875</v>
      </c>
      <c r="BC82" s="74">
        <f t="shared" ca="1" si="29"/>
        <v>0</v>
      </c>
      <c r="BD82" s="103">
        <f t="shared" ca="1" si="30"/>
        <v>0</v>
      </c>
      <c r="BE82" s="103">
        <f t="shared" ca="1" si="31"/>
        <v>0.54166666666666663</v>
      </c>
      <c r="BF82" s="103">
        <f t="shared" ca="1" si="32"/>
        <v>0.75</v>
      </c>
      <c r="BG82" s="103">
        <f t="shared" ca="1" si="33"/>
        <v>0</v>
      </c>
      <c r="BH82" s="103">
        <f t="shared" ca="1" si="34"/>
        <v>0.20833333333333337</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0.77083333333333337</v>
      </c>
      <c r="AN83" s="103">
        <f t="shared" ca="1" si="14"/>
        <v>0.89583333333333337</v>
      </c>
      <c r="AO83" s="103">
        <f t="shared" ca="1" si="15"/>
        <v>0</v>
      </c>
      <c r="AP83" s="103">
        <f t="shared" ca="1" si="16"/>
        <v>0.125</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0.77083333333333337</v>
      </c>
      <c r="BL83" s="103">
        <f t="shared" ca="1" si="38"/>
        <v>0.89583333333333337</v>
      </c>
      <c r="BM83" s="103">
        <f t="shared" ca="1" si="39"/>
        <v>0</v>
      </c>
      <c r="BN83" s="103">
        <f t="shared" ca="1" si="40"/>
        <v>0.125</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t="s">
        <v>239</v>
      </c>
      <c r="J84" s="33"/>
      <c r="K84" s="33" t="s">
        <v>239</v>
      </c>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v>0.5</v>
      </c>
      <c r="H85" s="43">
        <v>0.5</v>
      </c>
      <c r="I85" s="43">
        <v>0.5</v>
      </c>
      <c r="J85" s="11"/>
      <c r="K85" s="11"/>
      <c r="L85" s="11">
        <v>0.5</v>
      </c>
      <c r="M85" s="11">
        <v>0.5</v>
      </c>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0.54166666666666663</v>
      </c>
      <c r="AH85" s="103">
        <f t="shared" ca="1" si="8"/>
        <v>0.75</v>
      </c>
      <c r="AI85" s="103">
        <f t="shared" ca="1" si="9"/>
        <v>0</v>
      </c>
      <c r="AJ85" s="103">
        <f t="shared" ca="1" si="10"/>
        <v>0.20833333333333337</v>
      </c>
      <c r="AK85" s="74">
        <f t="shared" ca="1" si="11"/>
        <v>0</v>
      </c>
      <c r="AL85" s="103">
        <f t="shared" ca="1" si="12"/>
        <v>0</v>
      </c>
      <c r="AM85" s="103">
        <f t="shared" ca="1" si="13"/>
        <v>0.54166666666666663</v>
      </c>
      <c r="AN85" s="103">
        <f t="shared" ca="1" si="14"/>
        <v>0.75</v>
      </c>
      <c r="AO85" s="103">
        <f t="shared" ca="1" si="15"/>
        <v>0</v>
      </c>
      <c r="AP85" s="103">
        <f t="shared" ca="1" si="16"/>
        <v>0.20833333333333337</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35">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0.77083333333333337</v>
      </c>
      <c r="BR87" s="103">
        <f t="shared" ca="1" si="44"/>
        <v>0.89583333333333337</v>
      </c>
      <c r="BS87" s="103">
        <f t="shared" ca="1" si="45"/>
        <v>0</v>
      </c>
      <c r="BT87" s="103">
        <f t="shared" ca="1" si="46"/>
        <v>0.125</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0.77083333333333337</v>
      </c>
      <c r="AN89" s="103">
        <f t="shared" ca="1" si="14"/>
        <v>0.89583333333333337</v>
      </c>
      <c r="AO89" s="103">
        <f t="shared" ca="1" si="15"/>
        <v>0</v>
      </c>
      <c r="AP89" s="103">
        <f t="shared" ca="1" si="16"/>
        <v>0.125</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0.77083333333333337</v>
      </c>
      <c r="AZ89" s="103">
        <f t="shared" ca="1" si="26"/>
        <v>0.95833333333333337</v>
      </c>
      <c r="BA89" s="103">
        <f t="shared" ca="1" si="27"/>
        <v>0</v>
      </c>
      <c r="BB89" s="103">
        <f t="shared" ca="1" si="28"/>
        <v>0.1875</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0.77083333333333337</v>
      </c>
      <c r="BL89" s="103">
        <f t="shared" ca="1" si="38"/>
        <v>0.89583333333333337</v>
      </c>
      <c r="BM89" s="103">
        <f t="shared" ca="1" si="39"/>
        <v>0</v>
      </c>
      <c r="BN89" s="103">
        <f t="shared" ca="1" si="40"/>
        <v>0.125</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197</v>
      </c>
      <c r="C91" s="63" t="s">
        <v>30</v>
      </c>
      <c r="D91" s="63" t="s">
        <v>25</v>
      </c>
      <c r="E91" s="63" t="s">
        <v>111</v>
      </c>
      <c r="F91" s="24" t="s">
        <v>19</v>
      </c>
      <c r="G91" s="43">
        <v>0.375</v>
      </c>
      <c r="H91" s="43">
        <v>0.375</v>
      </c>
      <c r="I91" s="43">
        <v>0.375</v>
      </c>
      <c r="J91" s="43"/>
      <c r="K91" s="43"/>
      <c r="L91" s="11">
        <v>0.375</v>
      </c>
      <c r="M91" s="11">
        <v>0.375</v>
      </c>
      <c r="N91" s="54"/>
      <c r="O91" s="61"/>
      <c r="P91" s="65"/>
      <c r="Q91" s="112"/>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v>0.70833333333333337</v>
      </c>
      <c r="M92" s="12">
        <v>0.70833333333333337</v>
      </c>
      <c r="N92" s="56"/>
      <c r="O92" s="55"/>
      <c r="P92" s="68"/>
      <c r="Q92" s="113"/>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0</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t="s">
        <v>23</v>
      </c>
      <c r="H95" s="34" t="s">
        <v>23</v>
      </c>
      <c r="I95" s="34" t="s">
        <v>23</v>
      </c>
      <c r="J95" s="34"/>
      <c r="K95" s="34"/>
      <c r="L95" s="34" t="s">
        <v>23</v>
      </c>
      <c r="M95" s="34" t="s">
        <v>23</v>
      </c>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v>0.70833333333333337</v>
      </c>
      <c r="K97" s="11"/>
      <c r="L97" s="11">
        <v>0.75</v>
      </c>
      <c r="M97" s="11"/>
      <c r="N97" s="54"/>
      <c r="O97" s="61"/>
      <c r="P97" s="114" t="s">
        <v>228</v>
      </c>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v>0.95833333333333337</v>
      </c>
      <c r="M98" s="12"/>
      <c r="N98" s="56"/>
      <c r="O98" s="55"/>
      <c r="P98" s="115" t="s">
        <v>254</v>
      </c>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115" t="s">
        <v>255</v>
      </c>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0.33333333333333331</v>
      </c>
      <c r="K100" s="29" t="str">
        <f t="shared" si="70"/>
        <v/>
      </c>
      <c r="L100" s="29">
        <f t="shared" si="70"/>
        <v>0.20833333333333337</v>
      </c>
      <c r="M100" s="29" t="str">
        <f t="shared" si="70"/>
        <v/>
      </c>
      <c r="N100" s="57">
        <f t="shared" ref="N100" si="71">SUMIF(G101:M101,"",G100:M100)</f>
        <v>0.54166666666666674</v>
      </c>
      <c r="O100" s="58">
        <f t="shared" ref="O100" si="72">SUM(G100:M100)</f>
        <v>0.54166666666666674</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
        <v>173</v>
      </c>
      <c r="B103" s="64" t="s">
        <v>174</v>
      </c>
      <c r="C103" s="63" t="s">
        <v>34</v>
      </c>
      <c r="D103" s="63" t="s">
        <v>26</v>
      </c>
      <c r="E103" s="63" t="s">
        <v>110</v>
      </c>
      <c r="F103" s="24" t="s">
        <v>19</v>
      </c>
      <c r="G103" s="43">
        <v>0.54166666666666663</v>
      </c>
      <c r="H103" s="11"/>
      <c r="I103" s="11"/>
      <c r="J103" s="11"/>
      <c r="K103" s="11"/>
      <c r="L103" s="11"/>
      <c r="M103" s="11"/>
      <c r="N103" s="54"/>
      <c r="O103" s="61"/>
      <c r="P103" s="114" t="s">
        <v>270</v>
      </c>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v>0.75</v>
      </c>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f t="shared" ref="G106:M106" si="73">IF(G104="","",IF(G104&gt;G103,(G104-G103-G105),(1-G103-G105+G104)))</f>
        <v>0.20833333333333337</v>
      </c>
      <c r="H106" s="29" t="str">
        <f t="shared" si="73"/>
        <v/>
      </c>
      <c r="I106" s="29" t="str">
        <f t="shared" si="73"/>
        <v/>
      </c>
      <c r="J106" s="29" t="str">
        <f t="shared" si="73"/>
        <v/>
      </c>
      <c r="K106" s="29" t="str">
        <f t="shared" si="73"/>
        <v/>
      </c>
      <c r="L106" s="29" t="str">
        <f t="shared" si="73"/>
        <v/>
      </c>
      <c r="M106" s="29" t="str">
        <f t="shared" si="73"/>
        <v/>
      </c>
      <c r="N106" s="57">
        <f t="shared" ref="N106" si="74">SUMIF(G107:M107,"",G106:M106)</f>
        <v>0.20833333333333337</v>
      </c>
      <c r="O106" s="58">
        <f t="shared" ref="O106" si="75">SUM(G106:M106)</f>
        <v>0.20833333333333337</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v>0.77083333333333337</v>
      </c>
      <c r="H109" s="11"/>
      <c r="I109" s="11"/>
      <c r="J109" s="11"/>
      <c r="K109" s="11"/>
      <c r="L109" s="11"/>
      <c r="M109" s="11"/>
      <c r="N109" s="54"/>
      <c r="O109" s="61"/>
      <c r="P109" s="114" t="s">
        <v>271</v>
      </c>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0.89583333333333337</v>
      </c>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0.125</v>
      </c>
      <c r="H112" s="29" t="str">
        <f t="shared" si="76"/>
        <v/>
      </c>
      <c r="I112" s="29" t="str">
        <f t="shared" si="76"/>
        <v/>
      </c>
      <c r="J112" s="29" t="str">
        <f t="shared" si="76"/>
        <v/>
      </c>
      <c r="K112" s="29" t="str">
        <f t="shared" si="76"/>
        <v/>
      </c>
      <c r="L112" s="29" t="str">
        <f t="shared" si="76"/>
        <v/>
      </c>
      <c r="M112" s="29" t="str">
        <f t="shared" si="76"/>
        <v/>
      </c>
      <c r="N112" s="57">
        <f t="shared" ref="N112" si="77">SUMIF(G113:M113,"",G112:M112)</f>
        <v>0.125</v>
      </c>
      <c r="O112" s="58">
        <f t="shared" ref="O112" si="78">SUM(G112:M112)</f>
        <v>0.125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11"/>
      <c r="K115" s="11">
        <v>0.77083333333333337</v>
      </c>
      <c r="L115" s="11"/>
      <c r="M115" s="11"/>
      <c r="N115" s="54"/>
      <c r="O115" s="61"/>
      <c r="P115" s="114" t="s">
        <v>229</v>
      </c>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v>0.89583333333333337</v>
      </c>
      <c r="L116" s="12"/>
      <c r="M116" s="12"/>
      <c r="N116" s="56"/>
      <c r="O116" s="55"/>
      <c r="P116" s="115" t="s">
        <v>230</v>
      </c>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f t="shared" si="79"/>
        <v>0.125</v>
      </c>
      <c r="L118" s="29" t="str">
        <f t="shared" si="79"/>
        <v/>
      </c>
      <c r="M118" s="29" t="str">
        <f t="shared" si="79"/>
        <v/>
      </c>
      <c r="N118" s="57">
        <f t="shared" ref="N118" si="80">SUMIF(G119:M119,"",G118:M118)</f>
        <v>0.125</v>
      </c>
      <c r="O118" s="58">
        <f t="shared" ref="O118" si="81">SUM(G118:M118)</f>
        <v>0.125</v>
      </c>
      <c r="P118" s="115" t="s">
        <v>252</v>
      </c>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115"/>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c r="K121" s="11">
        <v>0.41666666666666669</v>
      </c>
      <c r="L121" s="11"/>
      <c r="M121" s="11"/>
      <c r="N121" s="54"/>
      <c r="O121" s="61"/>
      <c r="P121" s="114" t="s">
        <v>258</v>
      </c>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v>0.75</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v>4.1666666666666664E-2</v>
      </c>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f t="shared" si="129"/>
        <v>0.29166666666666663</v>
      </c>
      <c r="L124" s="29" t="str">
        <f t="shared" si="129"/>
        <v/>
      </c>
      <c r="M124" s="29" t="str">
        <f t="shared" si="129"/>
        <v/>
      </c>
      <c r="N124" s="57">
        <f t="shared" ref="N124" si="130">SUMIF(G125:M125,"",G124:M124)</f>
        <v>0.29166666666666663</v>
      </c>
      <c r="O124" s="58">
        <f t="shared" ref="O124" si="131">SUM(G124:M124)</f>
        <v>0.29166666666666663</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v>0.54166666666666663</v>
      </c>
      <c r="K127" s="11">
        <v>0.77083333333333337</v>
      </c>
      <c r="L127" s="11"/>
      <c r="M127" s="11"/>
      <c r="N127" s="54"/>
      <c r="O127" s="61"/>
      <c r="P127" s="114" t="s">
        <v>266</v>
      </c>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v>0.89583333333333337</v>
      </c>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0.37500000000000006</v>
      </c>
      <c r="K130" s="29">
        <f t="shared" si="132"/>
        <v>0.125</v>
      </c>
      <c r="L130" s="29" t="str">
        <f t="shared" si="132"/>
        <v/>
      </c>
      <c r="M130" s="29" t="str">
        <f t="shared" si="132"/>
        <v/>
      </c>
      <c r="N130" s="57">
        <f t="shared" ref="N130" si="133">SUMIF(G131:M131,"",G130:M130)</f>
        <v>0.5</v>
      </c>
      <c r="O130" s="58">
        <f t="shared" ref="O130" si="134">SUM(G130:M130)</f>
        <v>0.5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11"/>
      <c r="M132" s="111"/>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v>0.77083333333333337</v>
      </c>
      <c r="J133" s="11"/>
      <c r="K133" s="11">
        <v>0.54166666666666663</v>
      </c>
      <c r="L133" s="11"/>
      <c r="M133" s="11"/>
      <c r="N133" s="54"/>
      <c r="O133" s="61"/>
      <c r="P133" s="114" t="s">
        <v>245</v>
      </c>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v>0.75</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f t="shared" si="135"/>
        <v>0.20833333333333337</v>
      </c>
      <c r="L136" s="29" t="str">
        <f t="shared" si="135"/>
        <v/>
      </c>
      <c r="M136" s="29" t="str">
        <f t="shared" si="135"/>
        <v/>
      </c>
      <c r="N136" s="57">
        <f t="shared" ref="N136" si="136">SUMIF(G137:M137,"",G136:M136)</f>
        <v>0.39583333333333337</v>
      </c>
      <c r="O136" s="58">
        <f t="shared" ref="O136" si="137">SUM(G136:M136)</f>
        <v>0.39583333333333337</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v>0.77083333333333337</v>
      </c>
      <c r="J139" s="11">
        <v>0.77083333333333337</v>
      </c>
      <c r="K139" s="11"/>
      <c r="L139" s="11"/>
      <c r="M139" s="11"/>
      <c r="N139" s="54"/>
      <c r="O139" s="61"/>
      <c r="P139" s="114" t="s">
        <v>272</v>
      </c>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0.1875</v>
      </c>
      <c r="K142" s="29" t="str">
        <f t="shared" si="138"/>
        <v/>
      </c>
      <c r="L142" s="29" t="str">
        <f t="shared" si="138"/>
        <v/>
      </c>
      <c r="M142" s="29" t="str">
        <f t="shared" si="138"/>
        <v/>
      </c>
      <c r="N142" s="57">
        <f t="shared" ref="N142" si="139">SUMIF(G143:M143,"",G142:M142)</f>
        <v>0.375</v>
      </c>
      <c r="O142" s="58">
        <f t="shared" ref="O142" si="140">SUM(G142:M142)</f>
        <v>0.375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v>0.54166666666666663</v>
      </c>
      <c r="K145" s="11"/>
      <c r="L145" s="11"/>
      <c r="M145" s="11"/>
      <c r="N145" s="54"/>
      <c r="O145" s="61"/>
      <c r="P145" s="114" t="s">
        <v>250</v>
      </c>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v>4.1666666666666664E-2</v>
      </c>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0.37500000000000006</v>
      </c>
      <c r="K148" s="29" t="str">
        <f t="shared" si="141"/>
        <v/>
      </c>
      <c r="L148" s="29" t="str">
        <f t="shared" si="141"/>
        <v/>
      </c>
      <c r="M148" s="29" t="str">
        <f t="shared" si="141"/>
        <v/>
      </c>
      <c r="N148" s="57">
        <f t="shared" ref="N148" si="142">SUMIF(G149:M149,"",G148:M148)</f>
        <v>0.37500000000000006</v>
      </c>
      <c r="O148" s="58">
        <f t="shared" ref="O148" si="143">SUM(G148:M148)</f>
        <v>0.37500000000000006</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t="s">
        <v>235</v>
      </c>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c r="L151" s="11"/>
      <c r="M151" s="11">
        <v>0.77083333333333337</v>
      </c>
      <c r="N151" s="54"/>
      <c r="O151" s="61"/>
      <c r="P151" s="114" t="s">
        <v>267</v>
      </c>
      <c r="Q151" s="112"/>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v>0.89583333333333337</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f t="shared" si="144"/>
        <v>0.125</v>
      </c>
      <c r="N154" s="57">
        <f t="shared" ref="N154" si="145">SUMIF(G155:M155,"",G154:M154)</f>
        <v>0.125</v>
      </c>
      <c r="O154" s="58">
        <f t="shared" ref="O154" si="146">SUM(G154:M154)</f>
        <v>0.125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v>0.77083333333333337</v>
      </c>
      <c r="J157" s="11"/>
      <c r="K157" s="11"/>
      <c r="L157" s="11"/>
      <c r="M157" s="11"/>
      <c r="N157" s="54"/>
      <c r="O157" s="61"/>
      <c r="P157" s="114" t="s">
        <v>250</v>
      </c>
      <c r="Q157" s="112"/>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t="str">
        <f t="shared" si="147"/>
        <v/>
      </c>
      <c r="N160" s="57">
        <f t="shared" ref="N160" si="148">SUMIF(G161:M161,"",G160:M160)</f>
        <v>0.1875</v>
      </c>
      <c r="O160" s="58">
        <f t="shared" ref="O160" si="149">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v>0.77083333333333337</v>
      </c>
      <c r="K163" s="11"/>
      <c r="L163" s="11"/>
      <c r="M163" s="11"/>
      <c r="N163" s="54"/>
      <c r="O163" s="61"/>
      <c r="P163" s="114" t="s">
        <v>231</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115" t="s">
        <v>232</v>
      </c>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t="str">
        <f t="shared" si="150"/>
        <v/>
      </c>
      <c r="L166" s="29" t="str">
        <f t="shared" si="150"/>
        <v/>
      </c>
      <c r="M166" s="29" t="str">
        <f t="shared" si="150"/>
        <v/>
      </c>
      <c r="N166" s="57">
        <f t="shared" ref="N166" si="151">SUMIF(G167:M167,"",G166:M166)</f>
        <v>0.1875</v>
      </c>
      <c r="O166" s="58">
        <f t="shared" ref="O166" si="152">SUM(G166:M166)</f>
        <v>0.1875</v>
      </c>
      <c r="P166" s="115" t="s">
        <v>253</v>
      </c>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193</v>
      </c>
      <c r="B169" s="64" t="s">
        <v>194</v>
      </c>
      <c r="C169" s="63" t="s">
        <v>34</v>
      </c>
      <c r="D169" s="63" t="s">
        <v>26</v>
      </c>
      <c r="E169" s="63" t="s">
        <v>110</v>
      </c>
      <c r="F169" s="24" t="s">
        <v>19</v>
      </c>
      <c r="G169" s="43"/>
      <c r="H169" s="11"/>
      <c r="I169" s="11"/>
      <c r="J169" s="11">
        <v>0.54166666666666663</v>
      </c>
      <c r="K169" s="11">
        <v>0.77083333333333337</v>
      </c>
      <c r="L169" s="11"/>
      <c r="M169" s="11"/>
      <c r="N169" s="54"/>
      <c r="O169" s="61"/>
      <c r="P169" s="114" t="s">
        <v>265</v>
      </c>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0.75</v>
      </c>
      <c r="K170" s="12">
        <v>0.89583333333333337</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f t="shared" si="153"/>
        <v>0.20833333333333337</v>
      </c>
      <c r="K172" s="29">
        <f t="shared" si="153"/>
        <v>0.125</v>
      </c>
      <c r="L172" s="29" t="str">
        <f t="shared" si="153"/>
        <v/>
      </c>
      <c r="M172" s="29" t="str">
        <f t="shared" si="153"/>
        <v/>
      </c>
      <c r="N172" s="57">
        <f t="shared" ref="N172" si="154">SUMIF(G173:M173,"",G172:M172)</f>
        <v>0.33333333333333337</v>
      </c>
      <c r="O172" s="58">
        <f t="shared" ref="O172" si="155">SUM(G172:M172)</f>
        <v>0.33333333333333337</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195</v>
      </c>
      <c r="B175" s="64" t="s">
        <v>196</v>
      </c>
      <c r="C175" s="63" t="s">
        <v>34</v>
      </c>
      <c r="D175" s="63" t="s">
        <v>26</v>
      </c>
      <c r="E175" s="63" t="s">
        <v>110</v>
      </c>
      <c r="F175" s="24" t="s">
        <v>19</v>
      </c>
      <c r="G175" s="43">
        <v>0.77083333333333337</v>
      </c>
      <c r="H175" s="11"/>
      <c r="I175" s="11">
        <v>0.54166666666666663</v>
      </c>
      <c r="J175" s="11"/>
      <c r="K175" s="11"/>
      <c r="L175" s="11"/>
      <c r="M175" s="11">
        <v>0.54166666666666663</v>
      </c>
      <c r="N175" s="54"/>
      <c r="O175" s="61"/>
      <c r="P175" s="116" t="s">
        <v>261</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v>0.89583333333333337</v>
      </c>
      <c r="H176" s="42"/>
      <c r="I176" s="12">
        <v>0.75</v>
      </c>
      <c r="J176" s="12"/>
      <c r="K176" s="12"/>
      <c r="L176" s="12"/>
      <c r="M176" s="12">
        <v>0.75</v>
      </c>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f t="shared" ref="G178:M178" si="156">IF(G176="","",IF(G176&gt;G175,(G176-G175-G177),(1-G175-G177+G176)))</f>
        <v>0.125</v>
      </c>
      <c r="H178" s="29" t="str">
        <f t="shared" si="156"/>
        <v/>
      </c>
      <c r="I178" s="29">
        <f t="shared" si="156"/>
        <v>0.20833333333333337</v>
      </c>
      <c r="J178" s="29" t="str">
        <f t="shared" si="156"/>
        <v/>
      </c>
      <c r="K178" s="29" t="str">
        <f t="shared" si="156"/>
        <v/>
      </c>
      <c r="L178" s="29" t="str">
        <f t="shared" si="156"/>
        <v/>
      </c>
      <c r="M178" s="29">
        <f t="shared" si="156"/>
        <v>0.20833333333333337</v>
      </c>
      <c r="N178" s="57">
        <f t="shared" ref="N178" si="157">SUMIF(G179:M179,"",G178:M178)</f>
        <v>0.54166666666666674</v>
      </c>
      <c r="O178" s="58">
        <f t="shared" ref="O178" si="158">SUM(G178:M178)</f>
        <v>0.54166666666666674</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198</v>
      </c>
      <c r="B181" s="64" t="s">
        <v>199</v>
      </c>
      <c r="C181" s="63" t="s">
        <v>34</v>
      </c>
      <c r="D181" s="63" t="s">
        <v>26</v>
      </c>
      <c r="E181" s="63" t="s">
        <v>110</v>
      </c>
      <c r="F181" s="24" t="s">
        <v>19</v>
      </c>
      <c r="G181" s="43"/>
      <c r="H181" s="11"/>
      <c r="I181" s="11">
        <v>0.77083333333333337</v>
      </c>
      <c r="J181" s="11"/>
      <c r="K181" s="11"/>
      <c r="L181" s="11"/>
      <c r="M181" s="11"/>
      <c r="N181" s="54"/>
      <c r="O181" s="61"/>
      <c r="P181" s="114" t="s">
        <v>266</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0.95833333333333337</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0.1875</v>
      </c>
      <c r="J184" s="29" t="str">
        <f t="shared" si="159"/>
        <v/>
      </c>
      <c r="K184" s="29" t="str">
        <f t="shared" si="159"/>
        <v/>
      </c>
      <c r="L184" s="29" t="str">
        <f t="shared" si="159"/>
        <v/>
      </c>
      <c r="M184" s="29" t="str">
        <f t="shared" si="159"/>
        <v/>
      </c>
      <c r="N184" s="57">
        <f t="shared" ref="N184" si="160">SUMIF(G185:M185,"",G184:M184)</f>
        <v>0.1875</v>
      </c>
      <c r="O184" s="58">
        <f t="shared" ref="O184" si="161">SUM(G184:M184)</f>
        <v>0.1875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t="s">
        <v>235</v>
      </c>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200</v>
      </c>
      <c r="B187" s="64" t="s">
        <v>201</v>
      </c>
      <c r="C187" s="63" t="s">
        <v>34</v>
      </c>
      <c r="D187" s="63" t="s">
        <v>26</v>
      </c>
      <c r="E187" s="63" t="s">
        <v>110</v>
      </c>
      <c r="F187" s="24" t="s">
        <v>19</v>
      </c>
      <c r="G187" s="43"/>
      <c r="H187" s="11"/>
      <c r="I187" s="11"/>
      <c r="J187" s="11"/>
      <c r="K187" s="11"/>
      <c r="L187" s="11"/>
      <c r="M187" s="11"/>
      <c r="N187" s="54"/>
      <c r="O187" s="61"/>
      <c r="P187" s="114" t="s">
        <v>247</v>
      </c>
      <c r="Q187" s="112" t="s">
        <v>227</v>
      </c>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
        <v>191</v>
      </c>
      <c r="B193" s="64" t="s">
        <v>202</v>
      </c>
      <c r="C193" s="63" t="s">
        <v>34</v>
      </c>
      <c r="D193" s="63" t="s">
        <v>26</v>
      </c>
      <c r="E193" s="63" t="s">
        <v>110</v>
      </c>
      <c r="F193" s="24" t="s">
        <v>19</v>
      </c>
      <c r="G193" s="43"/>
      <c r="H193" s="11"/>
      <c r="I193" s="11"/>
      <c r="J193" s="11">
        <v>0.54166666666666663</v>
      </c>
      <c r="K193" s="11"/>
      <c r="L193" s="11"/>
      <c r="M193" s="11"/>
      <c r="N193" s="54"/>
      <c r="O193" s="61"/>
      <c r="P193" s="114" t="s">
        <v>248</v>
      </c>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v>0.75</v>
      </c>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f t="shared" si="165"/>
        <v>0.20833333333333337</v>
      </c>
      <c r="K196" s="29" t="str">
        <f t="shared" si="165"/>
        <v/>
      </c>
      <c r="L196" s="29" t="str">
        <f t="shared" si="165"/>
        <v/>
      </c>
      <c r="M196" s="29" t="str">
        <f t="shared" si="165"/>
        <v/>
      </c>
      <c r="N196" s="57">
        <f t="shared" ref="N196" si="166">SUMIF(G197:M197,"",G196:M196)</f>
        <v>0.20833333333333337</v>
      </c>
      <c r="O196" s="58">
        <f t="shared" ref="O196" si="167">SUM(G196:M196)</f>
        <v>0.20833333333333337</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203</v>
      </c>
      <c r="B199" s="64" t="s">
        <v>204</v>
      </c>
      <c r="C199" s="63" t="s">
        <v>34</v>
      </c>
      <c r="D199" s="63" t="s">
        <v>26</v>
      </c>
      <c r="E199" s="63" t="s">
        <v>110</v>
      </c>
      <c r="F199" s="24" t="s">
        <v>19</v>
      </c>
      <c r="G199" s="43"/>
      <c r="H199" s="11">
        <v>0.77083333333333337</v>
      </c>
      <c r="I199" s="11"/>
      <c r="J199" s="11"/>
      <c r="K199" s="11"/>
      <c r="L199" s="11">
        <v>0.77083333333333337</v>
      </c>
      <c r="M199" s="11"/>
      <c r="N199" s="54"/>
      <c r="O199" s="61"/>
      <c r="P199" s="115" t="s">
        <v>246</v>
      </c>
      <c r="Q199" s="112"/>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v>0.89583333333333337</v>
      </c>
      <c r="I200" s="12"/>
      <c r="J200" s="12"/>
      <c r="K200" s="12"/>
      <c r="L200" s="12">
        <v>0.89583333333333337</v>
      </c>
      <c r="M200" s="12"/>
      <c r="N200" s="56"/>
      <c r="O200" s="55"/>
      <c r="P200" s="115"/>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f t="shared" si="168"/>
        <v>0.125</v>
      </c>
      <c r="I202" s="29" t="str">
        <f t="shared" si="168"/>
        <v/>
      </c>
      <c r="J202" s="29" t="str">
        <f t="shared" si="168"/>
        <v/>
      </c>
      <c r="K202" s="29" t="str">
        <f t="shared" si="168"/>
        <v/>
      </c>
      <c r="L202" s="29">
        <f t="shared" si="168"/>
        <v>0.125</v>
      </c>
      <c r="M202" s="29" t="str">
        <f t="shared" si="168"/>
        <v/>
      </c>
      <c r="N202" s="57">
        <f t="shared" ref="N202" si="169">SUMIF(G203:M203,"",G202:M202)</f>
        <v>0.25</v>
      </c>
      <c r="O202" s="58">
        <f t="shared" ref="O202" si="170">SUM(G202:M202)</f>
        <v>0.25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
        <v>256</v>
      </c>
      <c r="B205" s="64" t="s">
        <v>204</v>
      </c>
      <c r="C205" s="63" t="s">
        <v>34</v>
      </c>
      <c r="D205" s="63" t="s">
        <v>26</v>
      </c>
      <c r="E205" s="63" t="s">
        <v>110</v>
      </c>
      <c r="F205" s="24" t="s">
        <v>19</v>
      </c>
      <c r="G205" s="43"/>
      <c r="H205" s="11"/>
      <c r="I205" s="11"/>
      <c r="J205" s="11"/>
      <c r="K205" s="11"/>
      <c r="L205" s="11"/>
      <c r="M205" s="11"/>
      <c r="N205" s="54"/>
      <c r="O205" s="61"/>
      <c r="P205" s="114" t="s">
        <v>247</v>
      </c>
      <c r="Q205" s="112" t="s">
        <v>227</v>
      </c>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
        <v>164</v>
      </c>
      <c r="B211" s="64" t="s">
        <v>205</v>
      </c>
      <c r="C211" s="63" t="s">
        <v>34</v>
      </c>
      <c r="D211" s="63" t="s">
        <v>26</v>
      </c>
      <c r="E211" s="63" t="s">
        <v>110</v>
      </c>
      <c r="F211" s="24" t="s">
        <v>19</v>
      </c>
      <c r="G211" s="43">
        <v>0.54166666666666663</v>
      </c>
      <c r="H211" s="110"/>
      <c r="I211" s="11">
        <v>0.77083333333333337</v>
      </c>
      <c r="J211" s="11"/>
      <c r="K211" s="11"/>
      <c r="L211" s="11">
        <v>0.54166666666666663</v>
      </c>
      <c r="M211" s="11">
        <v>0.77083333333333337</v>
      </c>
      <c r="N211" s="54"/>
      <c r="O211" s="61"/>
      <c r="P211" s="114" t="s">
        <v>268</v>
      </c>
      <c r="Q211" s="112"/>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v>0.75</v>
      </c>
      <c r="H212" s="42"/>
      <c r="I212" s="12">
        <v>0.95833333333333337</v>
      </c>
      <c r="J212" s="12"/>
      <c r="K212" s="12"/>
      <c r="L212" s="12">
        <v>0.75</v>
      </c>
      <c r="M212" s="12">
        <v>0.89583333333333337</v>
      </c>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f t="shared" ref="G214:M214" si="174">IF(G212="","",IF(G212&gt;G211,(G212-G211-G213),(1-G211-G213+G212)))</f>
        <v>0.20833333333333337</v>
      </c>
      <c r="H214" s="29" t="str">
        <f t="shared" si="174"/>
        <v/>
      </c>
      <c r="I214" s="29">
        <f t="shared" si="174"/>
        <v>0.1875</v>
      </c>
      <c r="J214" s="29" t="str">
        <f t="shared" si="174"/>
        <v/>
      </c>
      <c r="K214" s="29" t="str">
        <f t="shared" si="174"/>
        <v/>
      </c>
      <c r="L214" s="29">
        <f t="shared" si="174"/>
        <v>0.20833333333333337</v>
      </c>
      <c r="M214" s="29">
        <f t="shared" si="174"/>
        <v>0.125</v>
      </c>
      <c r="N214" s="57">
        <f t="shared" ref="N214" si="175">SUMIF(G215:M215,"",G214:M214)</f>
        <v>0.72916666666666674</v>
      </c>
      <c r="O214" s="58">
        <f t="shared" ref="O214" si="176">SUM(G214:M214)</f>
        <v>0.72916666666666674</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206</v>
      </c>
      <c r="B217" s="64" t="s">
        <v>207</v>
      </c>
      <c r="C217" s="63" t="s">
        <v>34</v>
      </c>
      <c r="D217" s="63" t="s">
        <v>26</v>
      </c>
      <c r="E217" s="63" t="s">
        <v>110</v>
      </c>
      <c r="F217" s="24" t="s">
        <v>19</v>
      </c>
      <c r="G217" s="43"/>
      <c r="H217" s="11"/>
      <c r="I217" s="11"/>
      <c r="J217" s="11">
        <v>0.77083333333333337</v>
      </c>
      <c r="K217" s="11">
        <v>0.54166666666666663</v>
      </c>
      <c r="L217" s="11"/>
      <c r="M217" s="11"/>
      <c r="N217" s="54"/>
      <c r="O217" s="61"/>
      <c r="P217" s="114" t="s">
        <v>273</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v>0.95833333333333337</v>
      </c>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f t="shared" si="177"/>
        <v>0.1875</v>
      </c>
      <c r="K220" s="29">
        <f t="shared" si="177"/>
        <v>0.20833333333333337</v>
      </c>
      <c r="L220" s="29" t="str">
        <f t="shared" si="177"/>
        <v/>
      </c>
      <c r="M220" s="29" t="str">
        <f t="shared" si="177"/>
        <v/>
      </c>
      <c r="N220" s="57">
        <f t="shared" ref="N220" si="178">SUMIF(G221:M221,"",G220:M220)</f>
        <v>0.39583333333333337</v>
      </c>
      <c r="O220" s="58">
        <f t="shared" ref="O220" si="179">SUM(G220:M220)</f>
        <v>0.39583333333333337</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208</v>
      </c>
      <c r="B223" s="64" t="s">
        <v>209</v>
      </c>
      <c r="C223" s="63" t="s">
        <v>34</v>
      </c>
      <c r="D223" s="63" t="s">
        <v>26</v>
      </c>
      <c r="E223" s="63" t="s">
        <v>110</v>
      </c>
      <c r="F223" s="24" t="s">
        <v>19</v>
      </c>
      <c r="G223" s="43"/>
      <c r="H223" s="11">
        <v>0.77083333333333337</v>
      </c>
      <c r="I223" s="11"/>
      <c r="J223" s="11"/>
      <c r="K223" s="11"/>
      <c r="L223" s="11">
        <v>0.77083333333333337</v>
      </c>
      <c r="M223" s="11"/>
      <c r="N223" s="54"/>
      <c r="O223" s="61"/>
      <c r="P223" s="114" t="s">
        <v>229</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c r="J224" s="12"/>
      <c r="K224" s="12"/>
      <c r="L224" s="12">
        <v>0.89583333333333337</v>
      </c>
      <c r="M224" s="12"/>
      <c r="N224" s="56"/>
      <c r="O224" s="55"/>
      <c r="P224" s="115" t="s">
        <v>230</v>
      </c>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f t="shared" si="180"/>
        <v>0.125</v>
      </c>
      <c r="I226" s="29" t="str">
        <f t="shared" si="180"/>
        <v/>
      </c>
      <c r="J226" s="29" t="str">
        <f t="shared" si="180"/>
        <v/>
      </c>
      <c r="K226" s="29" t="str">
        <f t="shared" si="180"/>
        <v/>
      </c>
      <c r="L226" s="29">
        <f t="shared" si="180"/>
        <v>0.125</v>
      </c>
      <c r="M226" s="29" t="str">
        <f t="shared" si="180"/>
        <v/>
      </c>
      <c r="N226" s="57">
        <f t="shared" ref="N226" si="181">SUMIF(G227:M227,"",G226:M226)</f>
        <v>0.25</v>
      </c>
      <c r="O226" s="58">
        <f t="shared" ref="O226" si="182">SUM(G226:M226)</f>
        <v>0.25</v>
      </c>
      <c r="P226" s="115" t="s">
        <v>262</v>
      </c>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210</v>
      </c>
      <c r="B229" s="64" t="s">
        <v>211</v>
      </c>
      <c r="C229" s="63" t="s">
        <v>34</v>
      </c>
      <c r="D229" s="63" t="s">
        <v>26</v>
      </c>
      <c r="E229" s="63" t="s">
        <v>110</v>
      </c>
      <c r="F229" s="24" t="s">
        <v>19</v>
      </c>
      <c r="G229" s="43"/>
      <c r="H229" s="11"/>
      <c r="I229" s="11"/>
      <c r="J229" s="11"/>
      <c r="K229" s="11"/>
      <c r="L229" s="11"/>
      <c r="M229" s="11"/>
      <c r="N229" s="54"/>
      <c r="O229" s="61"/>
      <c r="P229" s="114" t="s">
        <v>233</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5" t="s">
        <v>234</v>
      </c>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115" t="s">
        <v>269</v>
      </c>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212</v>
      </c>
      <c r="B235" s="64" t="s">
        <v>213</v>
      </c>
      <c r="C235" s="63" t="s">
        <v>34</v>
      </c>
      <c r="D235" s="63" t="s">
        <v>26</v>
      </c>
      <c r="E235" s="63" t="s">
        <v>110</v>
      </c>
      <c r="F235" s="24" t="s">
        <v>19</v>
      </c>
      <c r="G235" s="43">
        <v>0.54166666666666663</v>
      </c>
      <c r="H235" s="11">
        <v>0.54166666666666663</v>
      </c>
      <c r="I235" s="11"/>
      <c r="J235" s="11"/>
      <c r="K235" s="11"/>
      <c r="L235" s="11"/>
      <c r="M235" s="11"/>
      <c r="N235" s="54"/>
      <c r="O235" s="61"/>
      <c r="P235" s="114" t="s">
        <v>246</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0.75</v>
      </c>
      <c r="H236" s="42">
        <v>0.75</v>
      </c>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6">IF(G236="","",IF(G236&gt;G235,(G236-G235-G237),(1-G235-G237+G236)))</f>
        <v>0.20833333333333337</v>
      </c>
      <c r="H238" s="29">
        <f t="shared" si="186"/>
        <v>0.20833333333333337</v>
      </c>
      <c r="I238" s="29" t="str">
        <f t="shared" si="186"/>
        <v/>
      </c>
      <c r="J238" s="29" t="str">
        <f t="shared" si="186"/>
        <v/>
      </c>
      <c r="K238" s="29" t="str">
        <f t="shared" si="186"/>
        <v/>
      </c>
      <c r="L238" s="29" t="str">
        <f t="shared" si="186"/>
        <v/>
      </c>
      <c r="M238" s="29" t="str">
        <f t="shared" si="186"/>
        <v/>
      </c>
      <c r="N238" s="57">
        <f t="shared" ref="N238" si="187">SUMIF(G239:M239,"",G238:M238)</f>
        <v>0.41666666666666674</v>
      </c>
      <c r="O238" s="58">
        <f t="shared" ref="O238" si="188">SUM(G238:M238)</f>
        <v>0.41666666666666674</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
        <v>185</v>
      </c>
      <c r="B241" s="64" t="s">
        <v>226</v>
      </c>
      <c r="C241" s="63" t="s">
        <v>34</v>
      </c>
      <c r="D241" s="63" t="s">
        <v>26</v>
      </c>
      <c r="E241" s="63" t="s">
        <v>110</v>
      </c>
      <c r="F241" s="24" t="s">
        <v>19</v>
      </c>
      <c r="G241" s="43"/>
      <c r="H241" s="11"/>
      <c r="I241" s="11"/>
      <c r="J241" s="11"/>
      <c r="K241" s="11"/>
      <c r="L241" s="11"/>
      <c r="M241" s="11"/>
      <c r="N241" s="54"/>
      <c r="O241" s="61"/>
      <c r="P241" s="114" t="s">
        <v>260</v>
      </c>
      <c r="Q241" s="112" t="s">
        <v>227</v>
      </c>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214</v>
      </c>
      <c r="C247" s="63" t="s">
        <v>34</v>
      </c>
      <c r="D247" s="63" t="s">
        <v>26</v>
      </c>
      <c r="E247" s="63" t="s">
        <v>110</v>
      </c>
      <c r="F247" s="24" t="s">
        <v>19</v>
      </c>
      <c r="G247" s="43">
        <v>0.77083333333333337</v>
      </c>
      <c r="H247" s="11"/>
      <c r="I247" s="11"/>
      <c r="J247" s="11"/>
      <c r="K247" s="11"/>
      <c r="L247" s="11"/>
      <c r="M247" s="11">
        <v>0.77083333333333337</v>
      </c>
      <c r="N247" s="54"/>
      <c r="O247" s="61"/>
      <c r="P247" s="115" t="s">
        <v>251</v>
      </c>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c r="L248" s="12"/>
      <c r="M248" s="12">
        <v>0.89583333333333337</v>
      </c>
      <c r="N248" s="56"/>
      <c r="O248" s="55"/>
      <c r="P248" s="115"/>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t="str">
        <f t="shared" si="192"/>
        <v/>
      </c>
      <c r="K250" s="29" t="str">
        <f t="shared" si="192"/>
        <v/>
      </c>
      <c r="L250" s="29" t="str">
        <f t="shared" si="192"/>
        <v/>
      </c>
      <c r="M250" s="29">
        <f t="shared" si="192"/>
        <v>0.125</v>
      </c>
      <c r="N250" s="57">
        <f t="shared" ref="N250" si="193">SUMIF(G251:M251,"",G250:M250)</f>
        <v>0.25</v>
      </c>
      <c r="O250" s="58">
        <f t="shared" ref="O250" si="194">SUM(G250:M250)</f>
        <v>0.25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215</v>
      </c>
      <c r="B253" s="64" t="s">
        <v>216</v>
      </c>
      <c r="C253" s="63" t="s">
        <v>34</v>
      </c>
      <c r="D253" s="63" t="s">
        <v>26</v>
      </c>
      <c r="E253" s="63" t="s">
        <v>110</v>
      </c>
      <c r="F253" s="24" t="s">
        <v>19</v>
      </c>
      <c r="G253" s="43"/>
      <c r="H253" s="11"/>
      <c r="I253" s="11"/>
      <c r="J253" s="11"/>
      <c r="K253" s="11"/>
      <c r="L253" s="11"/>
      <c r="M253" s="11"/>
      <c r="N253" s="54"/>
      <c r="O253" s="61"/>
      <c r="P253" s="114" t="s">
        <v>274</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217</v>
      </c>
      <c r="B259" s="64" t="s">
        <v>218</v>
      </c>
      <c r="C259" s="63" t="s">
        <v>34</v>
      </c>
      <c r="D259" s="63" t="s">
        <v>26</v>
      </c>
      <c r="E259" s="63" t="s">
        <v>110</v>
      </c>
      <c r="F259" s="24" t="s">
        <v>19</v>
      </c>
      <c r="G259" s="43"/>
      <c r="H259" s="11">
        <v>0.77083333333333337</v>
      </c>
      <c r="I259" s="11"/>
      <c r="J259" s="11">
        <v>0.77083333333333337</v>
      </c>
      <c r="K259" s="11"/>
      <c r="L259" s="11">
        <v>0.77083333333333337</v>
      </c>
      <c r="M259" s="11"/>
      <c r="N259" s="54"/>
      <c r="O259" s="61"/>
      <c r="P259" s="114" t="s">
        <v>275</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v>0.95833333333333337</v>
      </c>
      <c r="K260" s="12"/>
      <c r="L260" s="12">
        <v>0.89583333333333337</v>
      </c>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f t="shared" si="198"/>
        <v>0.125</v>
      </c>
      <c r="I262" s="29" t="str">
        <f t="shared" si="198"/>
        <v/>
      </c>
      <c r="J262" s="29">
        <f t="shared" si="198"/>
        <v>0.1875</v>
      </c>
      <c r="K262" s="29" t="str">
        <f t="shared" si="198"/>
        <v/>
      </c>
      <c r="L262" s="29">
        <f t="shared" si="198"/>
        <v>0.125</v>
      </c>
      <c r="M262" s="29" t="str">
        <f t="shared" si="198"/>
        <v/>
      </c>
      <c r="N262" s="57">
        <f t="shared" ref="N262" si="199">SUMIF(G263:M263,"",G262:M262)</f>
        <v>0.4375</v>
      </c>
      <c r="O262" s="58">
        <f t="shared" ref="O262" si="200">SUM(G262:M262)</f>
        <v>0.4375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219</v>
      </c>
      <c r="B265" s="64" t="s">
        <v>220</v>
      </c>
      <c r="C265" s="63" t="s">
        <v>34</v>
      </c>
      <c r="D265" s="63" t="s">
        <v>26</v>
      </c>
      <c r="E265" s="63" t="s">
        <v>110</v>
      </c>
      <c r="F265" s="24" t="s">
        <v>19</v>
      </c>
      <c r="G265" s="43"/>
      <c r="H265" s="11"/>
      <c r="I265" s="11">
        <v>0.77083333333333337</v>
      </c>
      <c r="J265" s="11"/>
      <c r="K265" s="11"/>
      <c r="L265" s="11"/>
      <c r="M265" s="11"/>
      <c r="N265" s="54"/>
      <c r="O265" s="61"/>
      <c r="P265" s="114" t="s">
        <v>249</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0.1875</v>
      </c>
      <c r="O268" s="58">
        <f t="shared" ref="O268" si="203">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221</v>
      </c>
      <c r="C271" s="63" t="s">
        <v>34</v>
      </c>
      <c r="D271" s="63" t="s">
        <v>26</v>
      </c>
      <c r="E271" s="63" t="s">
        <v>110</v>
      </c>
      <c r="F271" s="24" t="s">
        <v>19</v>
      </c>
      <c r="G271" s="43"/>
      <c r="H271" s="11"/>
      <c r="I271" s="11"/>
      <c r="J271" s="11"/>
      <c r="K271" s="11">
        <v>0.54166666666666663</v>
      </c>
      <c r="L271" s="11"/>
      <c r="M271" s="11"/>
      <c r="N271" s="54"/>
      <c r="O271" s="61"/>
      <c r="P271" s="114" t="s">
        <v>264</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219</v>
      </c>
      <c r="B277" s="64" t="s">
        <v>222</v>
      </c>
      <c r="C277" s="63" t="s">
        <v>34</v>
      </c>
      <c r="D277" s="63" t="s">
        <v>26</v>
      </c>
      <c r="E277" s="63" t="s">
        <v>110</v>
      </c>
      <c r="F277" s="24" t="s">
        <v>19</v>
      </c>
      <c r="G277" s="43"/>
      <c r="H277" s="11"/>
      <c r="I277" s="11"/>
      <c r="J277" s="11"/>
      <c r="K277" s="11"/>
      <c r="L277" s="11"/>
      <c r="M277" s="11"/>
      <c r="N277" s="54"/>
      <c r="O277" s="61"/>
      <c r="P277" s="114" t="s">
        <v>263</v>
      </c>
      <c r="Q277" s="112" t="s">
        <v>227</v>
      </c>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102</v>
      </c>
      <c r="B283" s="64" t="s">
        <v>103</v>
      </c>
      <c r="C283" s="63" t="s">
        <v>34</v>
      </c>
      <c r="D283" s="63" t="s">
        <v>26</v>
      </c>
      <c r="E283" s="63" t="s">
        <v>110</v>
      </c>
      <c r="F283" s="24" t="s">
        <v>19</v>
      </c>
      <c r="G283" s="43"/>
      <c r="H283" s="11"/>
      <c r="I283" s="11"/>
      <c r="J283" s="11"/>
      <c r="K283" s="11"/>
      <c r="L283" s="11"/>
      <c r="M283" s="11"/>
      <c r="N283" s="54"/>
      <c r="O283" s="61"/>
      <c r="P283" s="114"/>
      <c r="Q283" s="112"/>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102</v>
      </c>
      <c r="B289" s="64" t="s">
        <v>103</v>
      </c>
      <c r="C289" s="63" t="s">
        <v>34</v>
      </c>
      <c r="D289" s="63" t="s">
        <v>26</v>
      </c>
      <c r="E289" s="63" t="s">
        <v>110</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
        <v>102</v>
      </c>
      <c r="B295" s="64" t="s">
        <v>103</v>
      </c>
      <c r="C295" s="63" t="s">
        <v>34</v>
      </c>
      <c r="D295" s="63" t="s">
        <v>26</v>
      </c>
      <c r="E295" s="63" t="s">
        <v>110</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102</v>
      </c>
      <c r="B301" s="64" t="s">
        <v>103</v>
      </c>
      <c r="C301" s="63" t="s">
        <v>34</v>
      </c>
      <c r="D301" s="63" t="s">
        <v>26</v>
      </c>
      <c r="E301" s="63" t="s">
        <v>110</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
        <v>102</v>
      </c>
      <c r="B307" s="64" t="s">
        <v>103</v>
      </c>
      <c r="C307" s="63" t="s">
        <v>34</v>
      </c>
      <c r="D307" s="63" t="s">
        <v>26</v>
      </c>
      <c r="E307" s="63" t="s">
        <v>110</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102</v>
      </c>
      <c r="B313" s="64" t="s">
        <v>103</v>
      </c>
      <c r="C313" s="63" t="s">
        <v>34</v>
      </c>
      <c r="D313" s="63" t="s">
        <v>26</v>
      </c>
      <c r="E313" s="63" t="s">
        <v>110</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
        <v>102</v>
      </c>
      <c r="B319" s="64" t="s">
        <v>103</v>
      </c>
      <c r="C319" s="63" t="s">
        <v>34</v>
      </c>
      <c r="D319" s="63" t="s">
        <v>26</v>
      </c>
      <c r="E319" s="63" t="s">
        <v>110</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102</v>
      </c>
      <c r="B325" s="64" t="s">
        <v>103</v>
      </c>
      <c r="C325" s="63" t="s">
        <v>34</v>
      </c>
      <c r="D325" s="63" t="s">
        <v>26</v>
      </c>
      <c r="E325" s="63" t="s">
        <v>110</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102</v>
      </c>
      <c r="B331" s="64" t="s">
        <v>103</v>
      </c>
      <c r="C331" s="63" t="s">
        <v>34</v>
      </c>
      <c r="D331" s="63" t="s">
        <v>26</v>
      </c>
      <c r="E331" s="63" t="s">
        <v>110</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
        <v>102</v>
      </c>
      <c r="B337" s="64" t="s">
        <v>103</v>
      </c>
      <c r="C337" s="63" t="s">
        <v>34</v>
      </c>
      <c r="D337" s="63" t="s">
        <v>26</v>
      </c>
      <c r="E337" s="63" t="s">
        <v>110</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102</v>
      </c>
      <c r="B343" s="64" t="s">
        <v>103</v>
      </c>
      <c r="C343" s="63" t="s">
        <v>34</v>
      </c>
      <c r="D343" s="63" t="s">
        <v>26</v>
      </c>
      <c r="E343" s="63" t="s">
        <v>110</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102</v>
      </c>
      <c r="B349" s="64" t="s">
        <v>103</v>
      </c>
      <c r="C349" s="63" t="s">
        <v>34</v>
      </c>
      <c r="D349" s="63" t="s">
        <v>26</v>
      </c>
      <c r="E349" s="63" t="s">
        <v>110</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102</v>
      </c>
      <c r="B355" s="64" t="s">
        <v>103</v>
      </c>
      <c r="C355" s="63" t="s">
        <v>34</v>
      </c>
      <c r="D355" s="63" t="s">
        <v>26</v>
      </c>
      <c r="E355" s="63" t="s">
        <v>110</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102</v>
      </c>
      <c r="B361" s="64" t="s">
        <v>103</v>
      </c>
      <c r="C361" s="63" t="s">
        <v>34</v>
      </c>
      <c r="D361" s="63" t="s">
        <v>26</v>
      </c>
      <c r="E361" s="63" t="s">
        <v>110</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58"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W266" sqref="W26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7">
        <v>45574</v>
      </c>
      <c r="I1" s="118"/>
      <c r="J1" s="51" t="s">
        <v>126</v>
      </c>
      <c r="K1" s="117">
        <f>+H1+6</f>
        <v>45580</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v>45574</v>
      </c>
      <c r="H4" s="81">
        <f>+G4+1</f>
        <v>45575</v>
      </c>
      <c r="I4" s="81">
        <f t="shared" ref="I4:M4" si="0">+H4+1</f>
        <v>45576</v>
      </c>
      <c r="J4" s="81">
        <f t="shared" si="0"/>
        <v>45577</v>
      </c>
      <c r="K4" s="81">
        <f t="shared" si="0"/>
        <v>45578</v>
      </c>
      <c r="L4" s="81">
        <f t="shared" si="0"/>
        <v>45579</v>
      </c>
      <c r="M4" s="81">
        <f t="shared" si="0"/>
        <v>45580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2.510416666666667</v>
      </c>
      <c r="H27" s="104">
        <v>1.8854166666666665</v>
      </c>
      <c r="I27" s="104">
        <v>1.9479166666666667</v>
      </c>
      <c r="J27" s="104">
        <v>1.15625</v>
      </c>
      <c r="K27" s="104">
        <v>1.21875</v>
      </c>
      <c r="L27" s="104">
        <v>1.2604166666666667</v>
      </c>
      <c r="M27" s="10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1</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2</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2</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6</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3</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4</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5</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5</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6</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6</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3</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4</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5</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5</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7</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6</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6</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8</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7</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4</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7</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7</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2.8541666666666674</v>
      </c>
      <c r="H43" s="44">
        <f ca="1">SUM(DoTotaalB)</f>
        <v>2.3958333333333335</v>
      </c>
      <c r="I43" s="44">
        <f ca="1">SUM(VrTotaalB)</f>
        <v>3.3125000000000004</v>
      </c>
      <c r="J43" s="44">
        <f ca="1">SUM(ZaTotaalB)</f>
        <v>2.4375</v>
      </c>
      <c r="K43" s="44">
        <f ca="1">SUM(ZoTotaalB)</f>
        <v>1.8750000000000004</v>
      </c>
      <c r="L43" s="44">
        <f ca="1">SUM(MaTotaalB)</f>
        <v>2.729166666666667</v>
      </c>
      <c r="M43" s="44">
        <f ca="1">SUM(DiTotaalB)</f>
        <v>2.3333333333333339</v>
      </c>
      <c r="N43" s="44">
        <f ca="1">SUM(G43:M43)</f>
        <v>17.9375</v>
      </c>
      <c r="O43" s="46">
        <f ca="1">+N43/FT</f>
        <v>11.328947368421053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2.2083333333333335</v>
      </c>
      <c r="H44" s="44">
        <f ca="1">SUMIFS(DoTotaalB,DoPrestatieB,0)</f>
        <v>1.75</v>
      </c>
      <c r="I44" s="44">
        <f ca="1">SUMIFS(VrTotaalB,VrPrestatieB,0)</f>
        <v>2.6666666666666665</v>
      </c>
      <c r="J44" s="44">
        <f ca="1">SUMIFS(ZaTotaalB,ZaPrestatieB,0)</f>
        <v>2.4375</v>
      </c>
      <c r="K44" s="44">
        <f ca="1">SUMIFS(ZoTotaalB,ZoPrestatieB,0)</f>
        <v>1.8750000000000004</v>
      </c>
      <c r="L44" s="44">
        <f ca="1">SUMIFS(MaTotaalB,MaPrestatieB,0)</f>
        <v>2.416666666666667</v>
      </c>
      <c r="M44" s="44">
        <f ca="1">SUMIFS(DiTotaalB,DiPrestatieB,0)</f>
        <v>2.0208333333333335</v>
      </c>
      <c r="N44" s="44">
        <f ca="1">SUM(G44:M44)</f>
        <v>15.375000000000002</v>
      </c>
      <c r="O44" s="46">
        <f ca="1">+N44/FT</f>
        <v>9.7105263157894761</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-3</v>
      </c>
      <c r="H48" s="46">
        <f t="shared" ref="H48:N48" ca="1" si="1">(H46-H44)*24</f>
        <v>8.0000000000000036</v>
      </c>
      <c r="I48" s="46">
        <f t="shared" ca="1" si="1"/>
        <v>-13.999999999999993</v>
      </c>
      <c r="J48" s="46">
        <f t="shared" ca="1" si="1"/>
        <v>-28.5</v>
      </c>
      <c r="K48" s="46">
        <f t="shared" ca="1" si="1"/>
        <v>4.9999999999999929</v>
      </c>
      <c r="L48" s="46">
        <f t="shared" ca="1" si="1"/>
        <v>-8.0000000000000036</v>
      </c>
      <c r="M48" s="46">
        <f t="shared" ca="1" si="1"/>
        <v>1.5</v>
      </c>
      <c r="N48" s="46">
        <f t="shared" ca="1" si="1"/>
        <v>-39</v>
      </c>
      <c r="O48" s="46">
        <f ca="1">+N48/FT/24</f>
        <v>-1.0263157894736843</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0"/>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0.6875</v>
      </c>
      <c r="AI56" s="103">
        <f t="shared" ca="1" si="9"/>
        <v>0</v>
      </c>
      <c r="AJ56" s="103">
        <f t="shared" ca="1" si="10"/>
        <v>0.3125</v>
      </c>
      <c r="AK56" s="74" t="str">
        <f t="shared" ca="1" si="11"/>
        <v>Verlof</v>
      </c>
      <c r="AL56" s="103">
        <f t="shared" ca="1" si="12"/>
        <v>0</v>
      </c>
      <c r="AM56" s="103">
        <f t="shared" ca="1" si="13"/>
        <v>0.375</v>
      </c>
      <c r="AN56" s="103">
        <f t="shared" ca="1" si="14"/>
        <v>0.6875</v>
      </c>
      <c r="AO56" s="103">
        <f t="shared" ca="1" si="15"/>
        <v>0</v>
      </c>
      <c r="AP56" s="103">
        <f t="shared" ca="1" si="16"/>
        <v>0.3125</v>
      </c>
      <c r="AQ56" s="74" t="str">
        <f t="shared" ca="1" si="17"/>
        <v>Verlof</v>
      </c>
      <c r="AR56" s="103">
        <f t="shared" ca="1" si="18"/>
        <v>0</v>
      </c>
      <c r="AS56" s="103">
        <f t="shared" ca="1" si="19"/>
        <v>0.375</v>
      </c>
      <c r="AT56" s="103">
        <f t="shared" ca="1" si="20"/>
        <v>0.6875</v>
      </c>
      <c r="AU56" s="103">
        <f t="shared" ca="1" si="21"/>
        <v>0</v>
      </c>
      <c r="AV56" s="103">
        <f t="shared" ca="1" si="22"/>
        <v>0.3125</v>
      </c>
      <c r="AW56" s="74" t="str">
        <f t="shared" ca="1" si="23"/>
        <v>Verlof</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0.6875</v>
      </c>
      <c r="BM56" s="103">
        <f t="shared" ca="1" si="39"/>
        <v>0</v>
      </c>
      <c r="BN56" s="103">
        <f t="shared" ca="1" si="40"/>
        <v>0.3125</v>
      </c>
      <c r="BO56" s="74" t="str">
        <f t="shared" ca="1" si="41"/>
        <v>Verlof</v>
      </c>
      <c r="BP56" s="103">
        <f t="shared" ca="1" si="42"/>
        <v>0</v>
      </c>
      <c r="BQ56" s="103">
        <f t="shared" ca="1" si="43"/>
        <v>0.375</v>
      </c>
      <c r="BR56" s="103">
        <f t="shared" ca="1" si="44"/>
        <v>0.6875</v>
      </c>
      <c r="BS56" s="103">
        <f t="shared" ca="1" si="45"/>
        <v>0</v>
      </c>
      <c r="BT56" s="103">
        <f t="shared" ca="1" si="46"/>
        <v>0.3125</v>
      </c>
      <c r="BU56" s="74" t="str">
        <f t="shared" ca="1" si="47"/>
        <v>Verlof</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0.70833333333333337</v>
      </c>
      <c r="AN57" s="103">
        <f t="shared" ca="1" si="14"/>
        <v>0.95833333333333337</v>
      </c>
      <c r="AO57" s="103">
        <f t="shared" ca="1" si="15"/>
        <v>0</v>
      </c>
      <c r="AP57" s="103">
        <f t="shared" ca="1" si="16"/>
        <v>0.25</v>
      </c>
      <c r="AQ57" s="74">
        <f t="shared" ca="1" si="17"/>
        <v>0</v>
      </c>
      <c r="AR57" s="103">
        <f t="shared" ca="1" si="18"/>
        <v>0</v>
      </c>
      <c r="AS57" s="103">
        <f t="shared" ca="1" si="19"/>
        <v>0.375</v>
      </c>
      <c r="AT57" s="103">
        <f t="shared" ca="1" si="20"/>
        <v>0.52083333333333337</v>
      </c>
      <c r="AU57" s="103">
        <f t="shared" ca="1" si="21"/>
        <v>0</v>
      </c>
      <c r="AV57" s="103">
        <f t="shared" ca="1" si="22"/>
        <v>0.14583333333333337</v>
      </c>
      <c r="AW57" s="74">
        <f t="shared" ca="1" si="23"/>
        <v>0</v>
      </c>
      <c r="AX57" s="103" t="str">
        <f t="shared" ca="1" si="24"/>
        <v>P</v>
      </c>
      <c r="AY57" s="103">
        <f t="shared" ca="1" si="25"/>
        <v>0</v>
      </c>
      <c r="AZ57" s="103">
        <f t="shared" ca="1" si="26"/>
        <v>0</v>
      </c>
      <c r="BA57" s="103">
        <f t="shared" ca="1" si="27"/>
        <v>0</v>
      </c>
      <c r="BB57" s="103" t="str">
        <f t="shared" ca="1" si="28"/>
        <v/>
      </c>
      <c r="BC57" s="74">
        <f t="shared" ca="1" si="29"/>
        <v>0</v>
      </c>
      <c r="BD57" s="103">
        <f t="shared" ca="1" si="30"/>
        <v>0</v>
      </c>
      <c r="BE57" s="103">
        <f t="shared" ca="1" si="31"/>
        <v>0.39583333333333331</v>
      </c>
      <c r="BF57" s="103">
        <f t="shared" ca="1" si="32"/>
        <v>0.70833333333333337</v>
      </c>
      <c r="BG57" s="103">
        <f t="shared" ca="1" si="33"/>
        <v>0</v>
      </c>
      <c r="BH57" s="103">
        <f t="shared" ca="1" si="34"/>
        <v>0.31250000000000006</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t="str">
        <f t="shared" ca="1" si="42"/>
        <v>P</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0.52083333333333337</v>
      </c>
      <c r="AH58" s="103">
        <f t="shared" ca="1" si="8"/>
        <v>0.95833333333333337</v>
      </c>
      <c r="AI58" s="103">
        <f t="shared" ca="1" si="9"/>
        <v>0</v>
      </c>
      <c r="AJ58" s="103">
        <f t="shared" ca="1" si="10"/>
        <v>0.4375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v>
      </c>
      <c r="AT58" s="103">
        <f t="shared" ca="1" si="20"/>
        <v>0</v>
      </c>
      <c r="AU58" s="103">
        <f t="shared" ca="1" si="21"/>
        <v>0</v>
      </c>
      <c r="AV58" s="103" t="str">
        <f t="shared" ca="1" si="22"/>
        <v/>
      </c>
      <c r="AW58" s="74">
        <f t="shared" ca="1" si="23"/>
        <v>0</v>
      </c>
      <c r="AX58" s="103">
        <f t="shared" ca="1" si="24"/>
        <v>0</v>
      </c>
      <c r="AY58" s="103">
        <f t="shared" ca="1" si="25"/>
        <v>0.52083333333333337</v>
      </c>
      <c r="AZ58" s="103">
        <f t="shared" ca="1" si="26"/>
        <v>0.75</v>
      </c>
      <c r="BA58" s="103">
        <f t="shared" ca="1" si="27"/>
        <v>0</v>
      </c>
      <c r="BB58" s="103">
        <f t="shared" ca="1" si="28"/>
        <v>0.22916666666666663</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0.77083333333333337</v>
      </c>
      <c r="AH59" s="103">
        <f t="shared" ca="1" si="8"/>
        <v>0.89583333333333337</v>
      </c>
      <c r="AI59" s="103">
        <f t="shared" ca="1" si="9"/>
        <v>0</v>
      </c>
      <c r="AJ59" s="103">
        <f t="shared" ca="1" si="10"/>
        <v>0.125</v>
      </c>
      <c r="AK59" s="74">
        <f t="shared" ca="1" si="11"/>
        <v>0</v>
      </c>
      <c r="AL59" s="103" t="str">
        <f t="shared" ca="1" si="12"/>
        <v>Opleiding</v>
      </c>
      <c r="AM59" s="103">
        <f t="shared" ca="1" si="13"/>
        <v>0.77083333333333337</v>
      </c>
      <c r="AN59" s="103">
        <f t="shared" ca="1" si="14"/>
        <v>0.89583333333333337</v>
      </c>
      <c r="AO59" s="103">
        <f t="shared" ca="1" si="15"/>
        <v>0</v>
      </c>
      <c r="AP59" s="103">
        <f t="shared" ca="1" si="16"/>
        <v>0.125</v>
      </c>
      <c r="AQ59" s="74">
        <f t="shared" ca="1" si="17"/>
        <v>0</v>
      </c>
      <c r="AR59" s="103" t="str">
        <f t="shared" ca="1" si="18"/>
        <v>Opleiding</v>
      </c>
      <c r="AS59" s="103">
        <f t="shared" ca="1" si="19"/>
        <v>0.52083333333333337</v>
      </c>
      <c r="AT59" s="103">
        <f t="shared" ca="1" si="20"/>
        <v>0.70833333333333337</v>
      </c>
      <c r="AU59" s="103">
        <f t="shared" ca="1" si="21"/>
        <v>0</v>
      </c>
      <c r="AV59" s="103">
        <f t="shared" ca="1" si="22"/>
        <v>0.1875</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0.70833333333333337</v>
      </c>
      <c r="BF59" s="103">
        <f t="shared" ca="1" si="32"/>
        <v>0.95833333333333337</v>
      </c>
      <c r="BG59" s="103">
        <f t="shared" ca="1" si="33"/>
        <v>0</v>
      </c>
      <c r="BH59" s="103">
        <f t="shared" ca="1" si="34"/>
        <v>0.25</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t="str">
        <f t="shared" ca="1" si="11"/>
        <v>Verlof</v>
      </c>
      <c r="AL61" s="103">
        <f t="shared" ca="1" si="12"/>
        <v>0</v>
      </c>
      <c r="AM61" s="103">
        <f t="shared" ca="1" si="13"/>
        <v>0.375</v>
      </c>
      <c r="AN61" s="103">
        <f t="shared" ca="1" si="14"/>
        <v>0.70833333333333337</v>
      </c>
      <c r="AO61" s="103">
        <f t="shared" ca="1" si="15"/>
        <v>0</v>
      </c>
      <c r="AP61" s="103">
        <f t="shared" ca="1" si="16"/>
        <v>0.33333333333333337</v>
      </c>
      <c r="AQ61" s="74" t="str">
        <f t="shared" ca="1" si="17"/>
        <v>Verlof</v>
      </c>
      <c r="AR61" s="103">
        <f t="shared" ca="1" si="18"/>
        <v>0</v>
      </c>
      <c r="AS61" s="103">
        <f t="shared" ca="1" si="19"/>
        <v>0.375</v>
      </c>
      <c r="AT61" s="103">
        <f t="shared" ca="1" si="20"/>
        <v>0.70833333333333337</v>
      </c>
      <c r="AU61" s="103">
        <f t="shared" ca="1" si="21"/>
        <v>0</v>
      </c>
      <c r="AV61" s="103">
        <f t="shared" ca="1" si="22"/>
        <v>0.33333333333333337</v>
      </c>
      <c r="AW61" s="74" t="str">
        <f t="shared" ca="1" si="23"/>
        <v>Verlof</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0.6875</v>
      </c>
      <c r="H62" s="42">
        <v>0.6875</v>
      </c>
      <c r="I62" s="12">
        <v>0.6875</v>
      </c>
      <c r="J62" s="12"/>
      <c r="K62" s="12"/>
      <c r="L62" s="12">
        <v>0.6875</v>
      </c>
      <c r="M62" s="12">
        <v>0.6875</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0.70833333333333337</v>
      </c>
      <c r="AT62" s="103">
        <f t="shared" ca="1" si="20"/>
        <v>4.1666666666666664E-2</v>
      </c>
      <c r="AU62" s="103">
        <f t="shared" ca="1" si="21"/>
        <v>0</v>
      </c>
      <c r="AV62" s="103">
        <f t="shared" ca="1" si="22"/>
        <v>0.33333333333333331</v>
      </c>
      <c r="AW62" s="74">
        <f t="shared" ca="1" si="23"/>
        <v>0</v>
      </c>
      <c r="AX62" s="103">
        <f t="shared" ca="1" si="24"/>
        <v>0</v>
      </c>
      <c r="AY62" s="103">
        <f t="shared" ca="1" si="25"/>
        <v>0.75</v>
      </c>
      <c r="AZ62" s="103">
        <f t="shared" ca="1" si="26"/>
        <v>4.1666666666666664E-2</v>
      </c>
      <c r="BA62" s="103">
        <f t="shared" ca="1" si="27"/>
        <v>0</v>
      </c>
      <c r="BB62" s="103">
        <f t="shared" ca="1" si="28"/>
        <v>0.29166666666666669</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106"/>
      <c r="E63" s="106"/>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0.54166666666666663</v>
      </c>
      <c r="AZ63" s="103">
        <f t="shared" ca="1" si="26"/>
        <v>0.75</v>
      </c>
      <c r="BA63" s="103">
        <f t="shared" ca="1" si="27"/>
        <v>0</v>
      </c>
      <c r="BB63" s="103">
        <f t="shared" ca="1" si="28"/>
        <v>0.20833333333333337</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0.3125</v>
      </c>
      <c r="H64" s="29">
        <f t="shared" si="52"/>
        <v>0.3125</v>
      </c>
      <c r="I64" s="29">
        <f t="shared" si="52"/>
        <v>0.3125</v>
      </c>
      <c r="J64" s="29" t="str">
        <f t="shared" si="52"/>
        <v/>
      </c>
      <c r="K64" s="29" t="str">
        <f t="shared" si="52"/>
        <v/>
      </c>
      <c r="L64" s="29">
        <f t="shared" si="52"/>
        <v>0.3125</v>
      </c>
      <c r="M64" s="29">
        <f t="shared" si="52"/>
        <v>0.3125</v>
      </c>
      <c r="N64" s="57">
        <f t="shared" ref="N64" si="53">SUMIF(G65:M65,"",G64:M64)</f>
        <v>0</v>
      </c>
      <c r="O64" s="58">
        <f t="shared" ref="O64" si="54">SUM(G64:M64)</f>
        <v>1.5625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0.54166666666666663</v>
      </c>
      <c r="AH64" s="103">
        <f t="shared" ca="1" si="8"/>
        <v>0.75</v>
      </c>
      <c r="AI64" s="103">
        <f t="shared" ca="1" si="9"/>
        <v>0</v>
      </c>
      <c r="AJ64" s="103">
        <f t="shared" ca="1" si="10"/>
        <v>0.20833333333333337</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t="s">
        <v>23</v>
      </c>
      <c r="M65" s="34" t="s">
        <v>23</v>
      </c>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0.54166666666666663</v>
      </c>
      <c r="BF66" s="103">
        <f t="shared" ca="1" si="32"/>
        <v>0.75</v>
      </c>
      <c r="BG66" s="103">
        <f t="shared" ca="1" si="33"/>
        <v>0</v>
      </c>
      <c r="BH66" s="103">
        <f t="shared" ca="1" si="34"/>
        <v>0.20833333333333337</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v>0.70833333333333337</v>
      </c>
      <c r="I67" s="11">
        <v>0.375</v>
      </c>
      <c r="J67" s="11"/>
      <c r="K67" s="11">
        <v>0.39583333333333331</v>
      </c>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0.95833333333333337</v>
      </c>
      <c r="I68" s="12">
        <v>0.52083333333333337</v>
      </c>
      <c r="J68" s="12"/>
      <c r="K68" s="12">
        <v>0.70833333333333337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0.89583333333333337</v>
      </c>
      <c r="BG68" s="103">
        <f t="shared" ca="1" si="33"/>
        <v>4.1666666666666664E-2</v>
      </c>
      <c r="BH68" s="103">
        <f t="shared" ca="1" si="34"/>
        <v>0.31250000000000006</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t="str">
        <f t="shared" ca="1" si="30"/>
        <v>VIP</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f t="shared" si="55"/>
        <v>0.25</v>
      </c>
      <c r="I70" s="29">
        <f t="shared" si="55"/>
        <v>0.14583333333333337</v>
      </c>
      <c r="J70" s="29" t="str">
        <f t="shared" si="55"/>
        <v/>
      </c>
      <c r="K70" s="29">
        <f t="shared" si="55"/>
        <v>0.31250000000000006</v>
      </c>
      <c r="L70" s="29">
        <f t="shared" si="55"/>
        <v>0.1875</v>
      </c>
      <c r="M70" s="29">
        <f t="shared" si="55"/>
        <v>0.4375</v>
      </c>
      <c r="N70" s="57">
        <f t="shared" ref="N70" si="56">SUMIF(G71:M71,"",G70:M70)</f>
        <v>1.3333333333333335</v>
      </c>
      <c r="O70" s="58">
        <f t="shared" ref="O70" si="57">SUM(G70:M70)</f>
        <v>1.3333333333333335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0.54166666666666663</v>
      </c>
      <c r="AT70" s="103">
        <f t="shared" ca="1" si="20"/>
        <v>0.75</v>
      </c>
      <c r="AU70" s="103">
        <f t="shared" ca="1" si="21"/>
        <v>0</v>
      </c>
      <c r="AV70" s="103">
        <f t="shared" ca="1" si="22"/>
        <v>0.20833333333333337</v>
      </c>
      <c r="AW70" s="74">
        <f t="shared" ca="1" si="23"/>
        <v>0</v>
      </c>
      <c r="AX70" s="103" t="str">
        <f t="shared" ca="1" si="24"/>
        <v>mss enkele min. te laat door trein</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0.77083333333333337</v>
      </c>
      <c r="AN71" s="103">
        <f t="shared" ca="1" si="14"/>
        <v>0.89583333333333337</v>
      </c>
      <c r="AO71" s="103">
        <f t="shared" ca="1" si="15"/>
        <v>0</v>
      </c>
      <c r="AP71" s="103">
        <f t="shared" ca="1" si="16"/>
        <v>0.125</v>
      </c>
      <c r="AQ71" s="74">
        <f t="shared" ca="1" si="17"/>
        <v>0</v>
      </c>
      <c r="AR71" s="103">
        <f t="shared" ca="1" si="18"/>
        <v>0</v>
      </c>
      <c r="AS71" s="103">
        <f t="shared" ca="1" si="19"/>
        <v>0.77083333333333337</v>
      </c>
      <c r="AT71" s="103">
        <f t="shared" ca="1" si="20"/>
        <v>0.95833333333333337</v>
      </c>
      <c r="AU71" s="103">
        <f t="shared" ca="1" si="21"/>
        <v>0</v>
      </c>
      <c r="AV71" s="103">
        <f t="shared" ca="1" si="22"/>
        <v>0.1875</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0.77083333333333337</v>
      </c>
      <c r="BR71" s="103">
        <f t="shared" ca="1" si="44"/>
        <v>0.89583333333333337</v>
      </c>
      <c r="BS71" s="103">
        <f t="shared" ca="1" si="45"/>
        <v>0</v>
      </c>
      <c r="BT71" s="103">
        <f t="shared" ca="1" si="46"/>
        <v>0.125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237</v>
      </c>
      <c r="J72" s="33"/>
      <c r="K72" s="33"/>
      <c r="L72" s="33" t="s">
        <v>237</v>
      </c>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0.52083333333333337</v>
      </c>
      <c r="H73" s="11">
        <v>0.375</v>
      </c>
      <c r="I73" s="11"/>
      <c r="J73" s="11">
        <v>0.52083333333333337</v>
      </c>
      <c r="K73" s="11"/>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12">
        <v>0.75</v>
      </c>
      <c r="K74" s="12"/>
      <c r="L74" s="12">
        <v>0.70833333333333337</v>
      </c>
      <c r="M74" s="12"/>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0.54166666666666663</v>
      </c>
      <c r="BR75" s="103">
        <f t="shared" ca="1" si="44"/>
        <v>0.75</v>
      </c>
      <c r="BS75" s="103">
        <f t="shared" ca="1" si="45"/>
        <v>0</v>
      </c>
      <c r="BT75" s="103">
        <f t="shared" ca="1" si="46"/>
        <v>0.20833333333333337</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0.4375</v>
      </c>
      <c r="H76" s="29">
        <f t="shared" si="58"/>
        <v>0.33333333333333337</v>
      </c>
      <c r="I76" s="29" t="str">
        <f t="shared" si="58"/>
        <v/>
      </c>
      <c r="J76" s="29">
        <f t="shared" si="58"/>
        <v>0.22916666666666663</v>
      </c>
      <c r="K76" s="29" t="str">
        <f t="shared" si="58"/>
        <v/>
      </c>
      <c r="L76" s="29">
        <f t="shared" si="58"/>
        <v>0.33333333333333337</v>
      </c>
      <c r="M76" s="29" t="str">
        <f t="shared" si="58"/>
        <v/>
      </c>
      <c r="N76" s="57">
        <f t="shared" ref="N76" si="59">SUMIF(G77:M77,"",G76:M76)</f>
        <v>1.3333333333333335</v>
      </c>
      <c r="O76" s="58">
        <f t="shared" ref="O76" si="60">SUM(G76:M76)</f>
        <v>1.3333333333333335</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238</v>
      </c>
      <c r="I78" s="33"/>
      <c r="J78" s="33"/>
      <c r="K78" s="33"/>
      <c r="L78" s="33" t="s">
        <v>238</v>
      </c>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0.54166666666666663</v>
      </c>
      <c r="AZ78" s="103">
        <f t="shared" ca="1" si="26"/>
        <v>0.95833333333333337</v>
      </c>
      <c r="BA78" s="103">
        <f t="shared" ca="1" si="27"/>
        <v>4.1666666666666664E-2</v>
      </c>
      <c r="BB78" s="103">
        <f t="shared" ca="1" si="28"/>
        <v>0.37500000000000006</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0.77083333333333337</v>
      </c>
      <c r="H79" s="11">
        <v>0.77083333333333337</v>
      </c>
      <c r="I79" s="11">
        <v>0.52083333333333337</v>
      </c>
      <c r="J79" s="11"/>
      <c r="K79" s="11">
        <v>0.70833333333333337</v>
      </c>
      <c r="L79" s="110">
        <v>0.625</v>
      </c>
      <c r="M79" s="11"/>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0.77083333333333337</v>
      </c>
      <c r="AH79" s="103">
        <f t="shared" ca="1" si="8"/>
        <v>0.89583333333333337</v>
      </c>
      <c r="AI79" s="103">
        <f t="shared" ca="1" si="9"/>
        <v>0</v>
      </c>
      <c r="AJ79" s="103">
        <f t="shared" ca="1" si="10"/>
        <v>0.125</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0.77083333333333337</v>
      </c>
      <c r="BL79" s="103">
        <f t="shared" ca="1" si="38"/>
        <v>0.89583333333333337</v>
      </c>
      <c r="BM79" s="103">
        <f t="shared" ca="1" si="39"/>
        <v>0</v>
      </c>
      <c r="BN79" s="103">
        <f t="shared" ca="1" si="40"/>
        <v>0.125</v>
      </c>
      <c r="BO79" s="74">
        <f t="shared" ca="1" si="41"/>
        <v>0</v>
      </c>
      <c r="BP79" s="103">
        <f t="shared" ca="1" si="42"/>
        <v>0</v>
      </c>
      <c r="BQ79" s="103">
        <f t="shared" ca="1" si="43"/>
        <v>0.77083333333333337</v>
      </c>
      <c r="BR79" s="103">
        <f t="shared" ca="1" si="44"/>
        <v>0.89583333333333337</v>
      </c>
      <c r="BS79" s="103">
        <f t="shared" ca="1" si="45"/>
        <v>0</v>
      </c>
      <c r="BT79" s="103">
        <f t="shared" ca="1" si="46"/>
        <v>0.125</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0.89583333333333337</v>
      </c>
      <c r="H80" s="42">
        <v>0.89583333333333337</v>
      </c>
      <c r="I80" s="12">
        <v>0.70833333333333337</v>
      </c>
      <c r="J80" s="12"/>
      <c r="K80" s="12">
        <v>0.95833333333333337</v>
      </c>
      <c r="L80" s="12">
        <v>0.95833333333333337</v>
      </c>
      <c r="M80" s="12"/>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0.54166666666666663</v>
      </c>
      <c r="AH81" s="103">
        <f t="shared" ca="1" si="8"/>
        <v>0.89583333333333337</v>
      </c>
      <c r="AI81" s="103">
        <f t="shared" ca="1" si="9"/>
        <v>4.1666666666666664E-2</v>
      </c>
      <c r="AJ81" s="103">
        <f t="shared" ca="1" si="10"/>
        <v>0.31250000000000006</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0.54166666666666663</v>
      </c>
      <c r="BL81" s="103">
        <f t="shared" ca="1" si="38"/>
        <v>0.89583333333333337</v>
      </c>
      <c r="BM81" s="103">
        <f t="shared" ca="1" si="39"/>
        <v>4.1666666666666664E-2</v>
      </c>
      <c r="BN81" s="103">
        <f t="shared" ca="1" si="40"/>
        <v>0.31250000000000006</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0.125</v>
      </c>
      <c r="H82" s="29">
        <f t="shared" si="61"/>
        <v>0.125</v>
      </c>
      <c r="I82" s="29">
        <f t="shared" si="61"/>
        <v>0.1875</v>
      </c>
      <c r="J82" s="29" t="str">
        <f t="shared" si="61"/>
        <v/>
      </c>
      <c r="K82" s="29">
        <f t="shared" si="61"/>
        <v>0.25</v>
      </c>
      <c r="L82" s="29">
        <f t="shared" si="61"/>
        <v>0.33333333333333337</v>
      </c>
      <c r="M82" s="29" t="str">
        <f t="shared" si="61"/>
        <v/>
      </c>
      <c r="N82" s="57">
        <f t="shared" ref="N82" si="62">SUMIF(G83:M83,"",G82:M82)</f>
        <v>1.0208333333333335</v>
      </c>
      <c r="O82" s="58">
        <f t="shared" ref="O82" si="63">SUM(G82:M82)</f>
        <v>1.0208333333333335</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0.77083333333333337</v>
      </c>
      <c r="AZ82" s="103">
        <f t="shared" ca="1" si="26"/>
        <v>0.95833333333333337</v>
      </c>
      <c r="BA82" s="103">
        <f t="shared" ca="1" si="27"/>
        <v>0</v>
      </c>
      <c r="BB82" s="103">
        <f t="shared" ca="1" si="28"/>
        <v>0.1875</v>
      </c>
      <c r="BC82" s="74">
        <f t="shared" ca="1" si="29"/>
        <v>0</v>
      </c>
      <c r="BD82" s="103">
        <f t="shared" ca="1" si="30"/>
        <v>0</v>
      </c>
      <c r="BE82" s="103">
        <f t="shared" ca="1" si="31"/>
        <v>0.54166666666666663</v>
      </c>
      <c r="BF82" s="103">
        <f t="shared" ca="1" si="32"/>
        <v>0.75</v>
      </c>
      <c r="BG82" s="103">
        <f t="shared" ca="1" si="33"/>
        <v>0</v>
      </c>
      <c r="BH82" s="103">
        <f t="shared" ca="1" si="34"/>
        <v>0.20833333333333337</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0.77083333333333337</v>
      </c>
      <c r="BL83" s="103">
        <f t="shared" ca="1" si="38"/>
        <v>0.89583333333333337</v>
      </c>
      <c r="BM83" s="103">
        <f t="shared" ca="1" si="39"/>
        <v>0</v>
      </c>
      <c r="BN83" s="103">
        <f t="shared" ca="1" si="40"/>
        <v>0.125</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t="s">
        <v>239</v>
      </c>
      <c r="H84" s="33" t="s">
        <v>239</v>
      </c>
      <c r="I84" s="33"/>
      <c r="J84" s="33"/>
      <c r="K84" s="33"/>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0.77083333333333337</v>
      </c>
      <c r="AZ84" s="103">
        <f t="shared" ca="1" si="26"/>
        <v>0.95833333333333337</v>
      </c>
      <c r="BA84" s="103">
        <f t="shared" ca="1" si="27"/>
        <v>0</v>
      </c>
      <c r="BB84" s="103">
        <f t="shared" ca="1" si="28"/>
        <v>0.1875</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43">
        <v>0.5</v>
      </c>
      <c r="M85" s="43">
        <v>0.5</v>
      </c>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0.54166666666666663</v>
      </c>
      <c r="AH85" s="103">
        <f t="shared" ca="1" si="8"/>
        <v>0.75</v>
      </c>
      <c r="AI85" s="103">
        <f t="shared" ca="1" si="9"/>
        <v>0</v>
      </c>
      <c r="AJ85" s="103">
        <f t="shared" ca="1" si="10"/>
        <v>0.20833333333333337</v>
      </c>
      <c r="AK85" s="74">
        <f t="shared" ca="1" si="11"/>
        <v>0</v>
      </c>
      <c r="AL85" s="103">
        <f t="shared" ca="1" si="12"/>
        <v>0</v>
      </c>
      <c r="AM85" s="103">
        <f t="shared" ca="1" si="13"/>
        <v>0.77083333333333337</v>
      </c>
      <c r="AN85" s="103">
        <f t="shared" ca="1" si="14"/>
        <v>0.89583333333333337</v>
      </c>
      <c r="AO85" s="103">
        <f t="shared" ca="1" si="15"/>
        <v>0</v>
      </c>
      <c r="AP85" s="103">
        <f t="shared" ca="1" si="16"/>
        <v>0.125</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0.41666666666666669</v>
      </c>
      <c r="BF85" s="103">
        <f t="shared" ca="1" si="32"/>
        <v>0.54166666666666663</v>
      </c>
      <c r="BG85" s="103">
        <f t="shared" ca="1" si="33"/>
        <v>0</v>
      </c>
      <c r="BH85" s="103">
        <f t="shared" ca="1" si="34"/>
        <v>0.12499999999999994</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35">
        <v>0.83333333333333337</v>
      </c>
      <c r="M86" s="35">
        <v>0.83333333333333337</v>
      </c>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0.54166666666666663</v>
      </c>
      <c r="AZ87" s="103">
        <f t="shared" ca="1" si="26"/>
        <v>0.75</v>
      </c>
      <c r="BA87" s="103">
        <f t="shared" ca="1" si="27"/>
        <v>0</v>
      </c>
      <c r="BB87" s="103">
        <f t="shared" ca="1" si="28"/>
        <v>0.20833333333333337</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0.77083333333333337</v>
      </c>
      <c r="BR87" s="103">
        <f t="shared" ca="1" si="44"/>
        <v>0.89583333333333337</v>
      </c>
      <c r="BS87" s="103">
        <f t="shared" ca="1" si="45"/>
        <v>0</v>
      </c>
      <c r="BT87" s="103">
        <f t="shared" ca="1" si="46"/>
        <v>0.125</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0.77083333333333337</v>
      </c>
      <c r="AN89" s="103">
        <f t="shared" ca="1" si="14"/>
        <v>0.89583333333333337</v>
      </c>
      <c r="AO89" s="103">
        <f t="shared" ca="1" si="15"/>
        <v>0</v>
      </c>
      <c r="AP89" s="103">
        <f t="shared" ca="1" si="16"/>
        <v>0.125</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0.54166666666666663</v>
      </c>
      <c r="AZ90" s="103">
        <f t="shared" ca="1" si="26"/>
        <v>0.95833333333333337</v>
      </c>
      <c r="BA90" s="103">
        <f t="shared" ca="1" si="27"/>
        <v>4.1666666666666664E-2</v>
      </c>
      <c r="BB90" s="103">
        <f t="shared" ca="1" si="28"/>
        <v>0.37500000000000006</v>
      </c>
      <c r="BC90" s="74">
        <f t="shared" ca="1" si="29"/>
        <v>0</v>
      </c>
      <c r="BD90" s="103">
        <f t="shared" ca="1" si="30"/>
        <v>0</v>
      </c>
      <c r="BE90" s="103">
        <f t="shared" ca="1" si="31"/>
        <v>0.54166666666666663</v>
      </c>
      <c r="BF90" s="103">
        <f t="shared" ca="1" si="32"/>
        <v>0.75</v>
      </c>
      <c r="BG90" s="103">
        <f t="shared" ca="1" si="33"/>
        <v>0</v>
      </c>
      <c r="BH90" s="103">
        <f t="shared" ca="1" si="34"/>
        <v>0.20833333333333337</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11">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0.66666666666666674</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t="s">
        <v>23</v>
      </c>
      <c r="H95" s="34" t="s">
        <v>23</v>
      </c>
      <c r="I95" s="34" t="s">
        <v>23</v>
      </c>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v>0.70833333333333337</v>
      </c>
      <c r="J97" s="11">
        <v>0.75</v>
      </c>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v>4.1666666666666664E-2</v>
      </c>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f t="shared" si="70"/>
        <v>0.33333333333333331</v>
      </c>
      <c r="J100" s="29">
        <f t="shared" si="70"/>
        <v>0.29166666666666669</v>
      </c>
      <c r="K100" s="29" t="str">
        <f t="shared" si="70"/>
        <v/>
      </c>
      <c r="L100" s="29" t="str">
        <f t="shared" si="70"/>
        <v/>
      </c>
      <c r="M100" s="29" t="str">
        <f t="shared" si="70"/>
        <v/>
      </c>
      <c r="N100" s="57">
        <f t="shared" ref="N100" si="71">SUMIF(G101:M101,"",G100:M100)</f>
        <v>0.625</v>
      </c>
      <c r="O100" s="58">
        <f t="shared" ref="O100" si="72">SUM(G100:M100)</f>
        <v>0.625</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v>0.54166666666666663</v>
      </c>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v>0.75</v>
      </c>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f t="shared" si="73"/>
        <v>0.20833333333333337</v>
      </c>
      <c r="K106" s="29" t="str">
        <f t="shared" si="73"/>
        <v/>
      </c>
      <c r="L106" s="29" t="str">
        <f t="shared" si="73"/>
        <v/>
      </c>
      <c r="M106" s="29" t="str">
        <f t="shared" si="73"/>
        <v/>
      </c>
      <c r="N106" s="57">
        <f t="shared" ref="N106" si="74">SUMIF(G107:M107,"",G106:M106)</f>
        <v>0.20833333333333337</v>
      </c>
      <c r="O106" s="58">
        <f t="shared" ref="O106" si="75">SUM(G106:M106)</f>
        <v>0.20833333333333337</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0.54166666666666663</v>
      </c>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0.75</v>
      </c>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0.20833333333333337</v>
      </c>
      <c r="H112" s="29" t="str">
        <f t="shared" si="76"/>
        <v/>
      </c>
      <c r="I112" s="29" t="str">
        <f t="shared" si="76"/>
        <v/>
      </c>
      <c r="J112" s="29" t="str">
        <f t="shared" si="76"/>
        <v/>
      </c>
      <c r="K112" s="29" t="str">
        <f t="shared" si="76"/>
        <v/>
      </c>
      <c r="L112" s="29" t="str">
        <f t="shared" si="76"/>
        <v/>
      </c>
      <c r="M112" s="29" t="str">
        <f t="shared" si="76"/>
        <v/>
      </c>
      <c r="N112" s="57">
        <f t="shared" ref="N112" si="77">SUMIF(G113:M113,"",G112:M112)</f>
        <v>0.20833333333333337</v>
      </c>
      <c r="O112" s="58">
        <f t="shared" ref="O112" si="78">SUM(G112:M112)</f>
        <v>0.20833333333333337</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t="str">
        <f t="shared" si="79"/>
        <v/>
      </c>
      <c r="K118" s="29" t="str">
        <f t="shared" si="79"/>
        <v/>
      </c>
      <c r="L118" s="29" t="str">
        <f t="shared" si="79"/>
        <v/>
      </c>
      <c r="M118" s="29" t="str">
        <f t="shared" si="79"/>
        <v/>
      </c>
      <c r="N118" s="57">
        <f t="shared" ref="N118" si="80">SUMIF(G119:M119,"",G118:M118)</f>
        <v>0.1875</v>
      </c>
      <c r="O118" s="58">
        <f t="shared" ref="O118" si="81">SUM(G118:M118)</f>
        <v>0.1875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v>0.54166666666666663</v>
      </c>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v>0.75</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f t="shared" si="129"/>
        <v>0.20833333333333337</v>
      </c>
      <c r="L124" s="29" t="str">
        <f t="shared" si="129"/>
        <v/>
      </c>
      <c r="M124" s="29" t="str">
        <f t="shared" si="129"/>
        <v/>
      </c>
      <c r="N124" s="57">
        <f t="shared" ref="N124" si="130">SUMIF(G125:M125,"",G124:M124)</f>
        <v>0.20833333333333337</v>
      </c>
      <c r="O124" s="58">
        <f t="shared" ref="O124" si="131">SUM(G124:M124)</f>
        <v>0.20833333333333337</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v>0.77083333333333337</v>
      </c>
      <c r="L127" s="11"/>
      <c r="M127" s="11"/>
      <c r="N127" s="54"/>
      <c r="O127" s="61"/>
      <c r="P127" s="65"/>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v>0.89583333333333337</v>
      </c>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f t="shared" si="132"/>
        <v>0.125</v>
      </c>
      <c r="L130" s="29" t="str">
        <f t="shared" si="132"/>
        <v/>
      </c>
      <c r="M130" s="29" t="str">
        <f t="shared" si="132"/>
        <v/>
      </c>
      <c r="N130" s="57">
        <f t="shared" ref="N130" si="133">SUMIF(G131:M131,"",G130:M130)</f>
        <v>0.125</v>
      </c>
      <c r="O130" s="58">
        <f t="shared" ref="O130" si="134">SUM(G130:M130)</f>
        <v>0.125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0.54166666666666663</v>
      </c>
      <c r="L133" s="11"/>
      <c r="M133" s="11"/>
      <c r="N133" s="54"/>
      <c r="O133" s="61"/>
      <c r="P133" s="65"/>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0.89583333333333337</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v>4.1666666666666664E-2</v>
      </c>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f t="shared" si="135"/>
        <v>0.31250000000000006</v>
      </c>
      <c r="L136" s="29" t="str">
        <f t="shared" si="135"/>
        <v/>
      </c>
      <c r="M136" s="29" t="str">
        <f t="shared" si="135"/>
        <v/>
      </c>
      <c r="N136" s="57">
        <f t="shared" ref="N136" si="136">SUMIF(G137:M137,"",G136:M136)</f>
        <v>0.31250000000000006</v>
      </c>
      <c r="O136" s="58">
        <f t="shared" ref="O136" si="137">SUM(G136:M136)</f>
        <v>0.31250000000000006</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0.1875</v>
      </c>
      <c r="K142" s="29" t="str">
        <f t="shared" si="138"/>
        <v/>
      </c>
      <c r="L142" s="29" t="str">
        <f t="shared" si="138"/>
        <v/>
      </c>
      <c r="M142" s="29" t="str">
        <f t="shared" si="138"/>
        <v/>
      </c>
      <c r="N142" s="57">
        <f t="shared" ref="N142" si="139">SUMIF(G143:M143,"",G142:M142)</f>
        <v>0.375</v>
      </c>
      <c r="O142" s="58">
        <f t="shared" ref="O142" si="140">SUM(G142:M142)</f>
        <v>0.375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t="s">
        <v>235</v>
      </c>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0.54166666666666663</v>
      </c>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0.75</v>
      </c>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f t="shared" si="141"/>
        <v>0.20833333333333337</v>
      </c>
      <c r="J148" s="29" t="str">
        <f t="shared" si="141"/>
        <v/>
      </c>
      <c r="K148" s="29" t="str">
        <f t="shared" si="141"/>
        <v/>
      </c>
      <c r="L148" s="29" t="str">
        <f t="shared" si="141"/>
        <v/>
      </c>
      <c r="M148" s="29" t="str">
        <f t="shared" si="141"/>
        <v/>
      </c>
      <c r="N148" s="57">
        <f t="shared" ref="N148" si="142">SUMIF(G149:M149,"",G148:M148)</f>
        <v>0.20833333333333337</v>
      </c>
      <c r="O148" s="58">
        <f t="shared" ref="O148" si="143">SUM(G148:M148)</f>
        <v>0.20833333333333337</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t="s">
        <v>257</v>
      </c>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0.77083333333333337</v>
      </c>
      <c r="I151" s="11">
        <v>0.77083333333333337</v>
      </c>
      <c r="J151" s="11"/>
      <c r="K151" s="11"/>
      <c r="L151" s="11"/>
      <c r="M151" s="11">
        <v>0.77083333333333337</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0.89583333333333337</v>
      </c>
      <c r="I152" s="12">
        <v>0.95833333333333337</v>
      </c>
      <c r="J152" s="12"/>
      <c r="K152" s="12"/>
      <c r="L152" s="12"/>
      <c r="M152" s="12">
        <v>0.89583333333333337</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f t="shared" si="144"/>
        <v>0.1875</v>
      </c>
      <c r="J154" s="29" t="str">
        <f t="shared" si="144"/>
        <v/>
      </c>
      <c r="K154" s="29" t="str">
        <f t="shared" si="144"/>
        <v/>
      </c>
      <c r="L154" s="29" t="str">
        <f t="shared" si="144"/>
        <v/>
      </c>
      <c r="M154" s="29">
        <f t="shared" si="144"/>
        <v>0.125</v>
      </c>
      <c r="N154" s="57">
        <f t="shared" ref="N154" si="145">SUMIF(G155:M155,"",G154:M154)</f>
        <v>0.4375</v>
      </c>
      <c r="O154" s="58">
        <f t="shared" ref="O154" si="146">SUM(G154:M154)</f>
        <v>0.4375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t="str">
        <f t="shared" si="147"/>
        <v/>
      </c>
      <c r="N160" s="57">
        <f t="shared" ref="N160" si="148">SUMIF(G161:M161,"",G160:M160)</f>
        <v>0.1875</v>
      </c>
      <c r="O160" s="58">
        <f t="shared" ref="O160" si="149">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235</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t="str">
        <f t="shared" si="150"/>
        <v/>
      </c>
      <c r="L166" s="29" t="str">
        <f t="shared" si="150"/>
        <v/>
      </c>
      <c r="M166" s="29" t="str">
        <f t="shared" si="150"/>
        <v/>
      </c>
      <c r="N166" s="57">
        <f t="shared" ref="N166" si="151">SUMIF(G167:M167,"",G166:M166)</f>
        <v>0.1875</v>
      </c>
      <c r="O166" s="58">
        <f t="shared" ref="O166" si="152">SUM(G166:M166)</f>
        <v>0.1875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Minten</v>
      </c>
      <c r="B169" s="64" t="str">
        <f>'Week A'!B169</f>
        <v>Klaas</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Note</v>
      </c>
      <c r="B175" s="64" t="str">
        <f>'Week A'!B175</f>
        <v>Leen</v>
      </c>
      <c r="C175" s="63" t="str">
        <f>'Week A'!C175</f>
        <v>Steward</v>
      </c>
      <c r="D175" s="63" t="str">
        <f>'Week A'!D175</f>
        <v>Student</v>
      </c>
      <c r="E175" s="63" t="str">
        <f>'Week A'!E175</f>
        <v>Front</v>
      </c>
      <c r="F175" s="24" t="s">
        <v>19</v>
      </c>
      <c r="G175" s="43"/>
      <c r="H175" s="11"/>
      <c r="I175" s="11"/>
      <c r="J175" s="11"/>
      <c r="K175" s="11"/>
      <c r="L175" s="11"/>
      <c r="M175" s="11">
        <v>0.54166666666666663</v>
      </c>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v>0.75</v>
      </c>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f t="shared" si="156"/>
        <v>0.20833333333333337</v>
      </c>
      <c r="N178" s="57">
        <f t="shared" ref="N178" si="157">SUMIF(G179:M179,"",G178:M178)</f>
        <v>0.20833333333333337</v>
      </c>
      <c r="O178" s="58">
        <f t="shared" ref="O178" si="158">SUM(G178:M178)</f>
        <v>0.20833333333333337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Ouchbab</v>
      </c>
      <c r="B181" s="64" t="str">
        <f>'Week A'!B181</f>
        <v>Lamyae</v>
      </c>
      <c r="C181" s="63" t="str">
        <f>'Week A'!C181</f>
        <v>Steward</v>
      </c>
      <c r="D181" s="63" t="str">
        <f>'Week A'!D181</f>
        <v>Student</v>
      </c>
      <c r="E181" s="63" t="str">
        <f>'Week A'!E181</f>
        <v>Front</v>
      </c>
      <c r="F181" s="24" t="s">
        <v>19</v>
      </c>
      <c r="G181" s="43"/>
      <c r="H181" s="11"/>
      <c r="I181" s="11">
        <v>0.77083333333333337</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0.95833333333333337</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0.1875</v>
      </c>
      <c r="J184" s="29" t="str">
        <f t="shared" si="159"/>
        <v/>
      </c>
      <c r="K184" s="29" t="str">
        <f t="shared" si="159"/>
        <v/>
      </c>
      <c r="L184" s="29" t="str">
        <f t="shared" si="159"/>
        <v/>
      </c>
      <c r="M184" s="29" t="str">
        <f t="shared" si="159"/>
        <v/>
      </c>
      <c r="N184" s="57">
        <f t="shared" ref="N184" si="160">SUMIF(G185:M185,"",G184:M184)</f>
        <v>0.1875</v>
      </c>
      <c r="O184" s="58">
        <f t="shared" ref="O184" si="161">SUM(G184:M184)</f>
        <v>0.1875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Azieva</v>
      </c>
      <c r="B187" s="64" t="str">
        <f>'Week A'!B187</f>
        <v>Linda</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Siraje</v>
      </c>
      <c r="B193" s="64" t="str">
        <f>'Week A'!B193</f>
        <v>Mounir</v>
      </c>
      <c r="C193" s="63" t="str">
        <f>'Week A'!C193</f>
        <v>Steward</v>
      </c>
      <c r="D193" s="63" t="str">
        <f>'Week A'!D193</f>
        <v>Student</v>
      </c>
      <c r="E193" s="63" t="str">
        <f>'Week A'!E193</f>
        <v>Front</v>
      </c>
      <c r="F193" s="24" t="s">
        <v>19</v>
      </c>
      <c r="G193" s="43"/>
      <c r="H193" s="11"/>
      <c r="I193" s="11"/>
      <c r="J193" s="11">
        <v>0.54166666666666663</v>
      </c>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v>0.95833333333333337</v>
      </c>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v>4.1666666666666664E-2</v>
      </c>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f t="shared" si="165"/>
        <v>0.37500000000000006</v>
      </c>
      <c r="K196" s="29" t="str">
        <f t="shared" si="165"/>
        <v/>
      </c>
      <c r="L196" s="29" t="str">
        <f t="shared" si="165"/>
        <v/>
      </c>
      <c r="M196" s="29" t="str">
        <f t="shared" si="165"/>
        <v/>
      </c>
      <c r="N196" s="57">
        <f t="shared" ref="N196" si="166">SUMIF(G197:M197,"",G196:M196)</f>
        <v>0.37500000000000006</v>
      </c>
      <c r="O196" s="58">
        <f t="shared" ref="O196" si="167">SUM(G196:M196)</f>
        <v>0.37500000000000006</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Oulad Ali</v>
      </c>
      <c r="B199" s="64" t="str">
        <f>'Week A'!B199</f>
        <v>Mohammed</v>
      </c>
      <c r="C199" s="63" t="str">
        <f>'Week A'!C199</f>
        <v>Steward</v>
      </c>
      <c r="D199" s="63" t="str">
        <f>'Week A'!D199</f>
        <v>Student</v>
      </c>
      <c r="E199" s="63" t="str">
        <f>'Week A'!E199</f>
        <v>Front</v>
      </c>
      <c r="F199" s="24" t="s">
        <v>19</v>
      </c>
      <c r="G199" s="43">
        <v>0.77083333333333337</v>
      </c>
      <c r="H199" s="11"/>
      <c r="I199" s="11"/>
      <c r="J199" s="11"/>
      <c r="K199" s="11"/>
      <c r="L199" s="11">
        <v>0.77083333333333337</v>
      </c>
      <c r="M199" s="11">
        <v>0.77083333333333337</v>
      </c>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0.89583333333333337</v>
      </c>
      <c r="H200" s="42"/>
      <c r="I200" s="12"/>
      <c r="J200" s="12"/>
      <c r="K200" s="12"/>
      <c r="L200" s="12">
        <v>0.89583333333333337</v>
      </c>
      <c r="M200" s="12">
        <v>0.89583333333333337</v>
      </c>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8">IF(G200="","",IF(G200&gt;G199,(G200-G199-G201),(1-G199-G201+G200)))</f>
        <v>0.125</v>
      </c>
      <c r="H202" s="29" t="str">
        <f t="shared" si="168"/>
        <v/>
      </c>
      <c r="I202" s="29" t="str">
        <f t="shared" si="168"/>
        <v/>
      </c>
      <c r="J202" s="29" t="str">
        <f t="shared" si="168"/>
        <v/>
      </c>
      <c r="K202" s="29" t="str">
        <f t="shared" si="168"/>
        <v/>
      </c>
      <c r="L202" s="29">
        <f t="shared" si="168"/>
        <v>0.125</v>
      </c>
      <c r="M202" s="29">
        <f t="shared" si="168"/>
        <v>0.125</v>
      </c>
      <c r="N202" s="57">
        <f t="shared" ref="N202" si="169">SUMIF(G203:M203,"",G202:M202)</f>
        <v>0.375</v>
      </c>
      <c r="O202" s="58">
        <f t="shared" ref="O202" si="170">SUM(G202:M202)</f>
        <v>0.375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 xml:space="preserve">El Kadi </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Vanlommel</v>
      </c>
      <c r="B211" s="64" t="str">
        <f>'Week A'!B211</f>
        <v>Mathis</v>
      </c>
      <c r="C211" s="63" t="str">
        <f>'Week A'!C211</f>
        <v>Steward</v>
      </c>
      <c r="D211" s="63" t="str">
        <f>'Week A'!D211</f>
        <v>Student</v>
      </c>
      <c r="E211" s="63" t="str">
        <f>'Week A'!E211</f>
        <v>Front</v>
      </c>
      <c r="F211" s="24" t="s">
        <v>19</v>
      </c>
      <c r="G211" s="43">
        <v>0.54166666666666663</v>
      </c>
      <c r="H211" s="11"/>
      <c r="I211" s="11"/>
      <c r="J211" s="11"/>
      <c r="K211" s="11"/>
      <c r="L211" s="11">
        <v>0.54166666666666663</v>
      </c>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v>0.89583333333333337</v>
      </c>
      <c r="H212" s="42"/>
      <c r="I212" s="12"/>
      <c r="J212" s="12"/>
      <c r="K212" s="12"/>
      <c r="L212" s="12">
        <v>0.89583333333333337</v>
      </c>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v>4.1666666666666664E-2</v>
      </c>
      <c r="H213" s="13"/>
      <c r="I213" s="13"/>
      <c r="J213" s="13"/>
      <c r="K213" s="13"/>
      <c r="L213" s="13">
        <v>4.1666666666666664E-2</v>
      </c>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f t="shared" ref="G214:M214" si="174">IF(G212="","",IF(G212&gt;G211,(G212-G211-G213),(1-G211-G213+G212)))</f>
        <v>0.31250000000000006</v>
      </c>
      <c r="H214" s="29" t="str">
        <f t="shared" si="174"/>
        <v/>
      </c>
      <c r="I214" s="29" t="str">
        <f t="shared" si="174"/>
        <v/>
      </c>
      <c r="J214" s="29" t="str">
        <f t="shared" si="174"/>
        <v/>
      </c>
      <c r="K214" s="29" t="str">
        <f t="shared" si="174"/>
        <v/>
      </c>
      <c r="L214" s="29">
        <f t="shared" si="174"/>
        <v>0.31250000000000006</v>
      </c>
      <c r="M214" s="29" t="str">
        <f t="shared" si="174"/>
        <v/>
      </c>
      <c r="N214" s="57">
        <f t="shared" ref="N214" si="175">SUMIF(G215:M215,"",G214:M214)</f>
        <v>0.62500000000000011</v>
      </c>
      <c r="O214" s="58">
        <f t="shared" ref="O214" si="176">SUM(G214:M214)</f>
        <v>0.62500000000000011</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 den Broeck</v>
      </c>
      <c r="B217" s="64" t="str">
        <f>'Week A'!B217</f>
        <v>Niels</v>
      </c>
      <c r="C217" s="63" t="str">
        <f>'Week A'!C217</f>
        <v>Steward</v>
      </c>
      <c r="D217" s="63" t="str">
        <f>'Week A'!D217</f>
        <v>Student</v>
      </c>
      <c r="E217" s="63" t="str">
        <f>'Week A'!E217</f>
        <v>Front</v>
      </c>
      <c r="F217" s="24" t="s">
        <v>19</v>
      </c>
      <c r="G217" s="43"/>
      <c r="H217" s="11"/>
      <c r="I217" s="11"/>
      <c r="J217" s="11">
        <v>0.77083333333333337</v>
      </c>
      <c r="K217" s="11">
        <v>0.54166666666666663</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v>0.95833333333333337</v>
      </c>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f t="shared" si="177"/>
        <v>0.1875</v>
      </c>
      <c r="K220" s="29">
        <f t="shared" si="177"/>
        <v>0.20833333333333337</v>
      </c>
      <c r="L220" s="29" t="str">
        <f t="shared" si="177"/>
        <v/>
      </c>
      <c r="M220" s="29" t="str">
        <f t="shared" si="177"/>
        <v/>
      </c>
      <c r="N220" s="57">
        <f t="shared" ref="N220" si="178">SUMIF(G221:M221,"",G220:M220)</f>
        <v>0.39583333333333337</v>
      </c>
      <c r="O220" s="58">
        <f t="shared" ref="O220" si="179">SUM(G220:M220)</f>
        <v>0.39583333333333337</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 xml:space="preserve">Rheleimi </v>
      </c>
      <c r="B223" s="64" t="str">
        <f>'Week A'!B223</f>
        <v>Noah</v>
      </c>
      <c r="C223" s="63" t="str">
        <f>'Week A'!C223</f>
        <v>Steward</v>
      </c>
      <c r="D223" s="63" t="str">
        <f>'Week A'!D223</f>
        <v>Student</v>
      </c>
      <c r="E223" s="63" t="str">
        <f>'Week A'!E223</f>
        <v>Front</v>
      </c>
      <c r="F223" s="24" t="s">
        <v>19</v>
      </c>
      <c r="G223" s="43"/>
      <c r="H223" s="11"/>
      <c r="I223" s="11"/>
      <c r="J223" s="11"/>
      <c r="K223" s="11"/>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f t="shared" si="180"/>
        <v>0.125</v>
      </c>
      <c r="M226" s="29" t="str">
        <f t="shared" si="180"/>
        <v/>
      </c>
      <c r="N226" s="57">
        <f t="shared" ref="N226" si="181">SUMIF(G227:M227,"",G226:M226)</f>
        <v>0.125</v>
      </c>
      <c r="O226" s="58">
        <f t="shared" ref="O226" si="182">SUM(G226:M226)</f>
        <v>0.125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Luyten</v>
      </c>
      <c r="B229" s="64" t="str">
        <f>'Week A'!B229</f>
        <v>Roos</v>
      </c>
      <c r="C229" s="63" t="str">
        <f>'Week A'!C229</f>
        <v>Steward</v>
      </c>
      <c r="D229" s="63" t="str">
        <f>'Week A'!D229</f>
        <v>Student</v>
      </c>
      <c r="E229" s="63" t="str">
        <f>'Week A'!E229</f>
        <v>Front</v>
      </c>
      <c r="F229" s="24" t="s">
        <v>19</v>
      </c>
      <c r="G229" s="43"/>
      <c r="H229" s="11"/>
      <c r="I229" s="11"/>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f t="shared" si="183"/>
        <v>0.1875</v>
      </c>
      <c r="K232" s="29" t="str">
        <f t="shared" si="183"/>
        <v/>
      </c>
      <c r="L232" s="29" t="str">
        <f t="shared" si="183"/>
        <v/>
      </c>
      <c r="M232" s="29" t="str">
        <f t="shared" si="183"/>
        <v/>
      </c>
      <c r="N232" s="57">
        <f t="shared" ref="N232" si="184">SUMIF(G233:M233,"",G232:M232)</f>
        <v>0.1875</v>
      </c>
      <c r="O232" s="58">
        <f t="shared" ref="O232" si="185">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El Morabet</v>
      </c>
      <c r="B235" s="64" t="str">
        <f>'Week A'!B235</f>
        <v>Redouane</v>
      </c>
      <c r="C235" s="63" t="str">
        <f>'Week A'!C235</f>
        <v>Steward</v>
      </c>
      <c r="D235" s="63" t="str">
        <f>'Week A'!D235</f>
        <v>Student</v>
      </c>
      <c r="E235" s="63" t="str">
        <f>'Week A'!E235</f>
        <v>Front</v>
      </c>
      <c r="F235" s="24" t="s">
        <v>19</v>
      </c>
      <c r="G235" s="43">
        <v>0.54166666666666663</v>
      </c>
      <c r="H235" s="11">
        <v>0.77083333333333337</v>
      </c>
      <c r="I235" s="11"/>
      <c r="J235" s="11"/>
      <c r="K235" s="11">
        <v>0.41666666666666669</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0.75</v>
      </c>
      <c r="H236" s="42">
        <v>0.89583333333333337</v>
      </c>
      <c r="I236" s="12"/>
      <c r="J236" s="12"/>
      <c r="K236" s="12">
        <v>0.54166666666666663</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6">IF(G236="","",IF(G236&gt;G235,(G236-G235-G237),(1-G235-G237+G236)))</f>
        <v>0.20833333333333337</v>
      </c>
      <c r="H238" s="29">
        <f t="shared" si="186"/>
        <v>0.125</v>
      </c>
      <c r="I238" s="29" t="str">
        <f t="shared" si="186"/>
        <v/>
      </c>
      <c r="J238" s="29" t="str">
        <f t="shared" si="186"/>
        <v/>
      </c>
      <c r="K238" s="29">
        <f t="shared" si="186"/>
        <v>0.12499999999999994</v>
      </c>
      <c r="L238" s="29" t="str">
        <f t="shared" si="186"/>
        <v/>
      </c>
      <c r="M238" s="29" t="str">
        <f t="shared" si="186"/>
        <v/>
      </c>
      <c r="N238" s="57">
        <f t="shared" ref="N238" si="187">SUMIF(G239:M239,"",G238:M238)</f>
        <v>0.45833333333333331</v>
      </c>
      <c r="O238" s="58">
        <f t="shared" ref="O238" si="188">SUM(G238:M238)</f>
        <v>0.45833333333333331</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Hendrickx</v>
      </c>
      <c r="B241" s="64" t="str">
        <f>'Week A'!B241</f>
        <v>Jarne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v>0.54166666666666663</v>
      </c>
      <c r="K247" s="11"/>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v>0.75</v>
      </c>
      <c r="K248" s="12"/>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f t="shared" si="192"/>
        <v>0.20833333333333337</v>
      </c>
      <c r="K250" s="29" t="str">
        <f t="shared" si="192"/>
        <v/>
      </c>
      <c r="L250" s="29" t="str">
        <f t="shared" si="192"/>
        <v/>
      </c>
      <c r="M250" s="29">
        <f t="shared" si="192"/>
        <v>0.125</v>
      </c>
      <c r="N250" s="57">
        <f t="shared" ref="N250" si="193">SUMIF(G251:M251,"",G250:M250)</f>
        <v>0.45833333333333337</v>
      </c>
      <c r="O250" s="58">
        <f t="shared" ref="O250" si="194">SUM(G250:M250)</f>
        <v>0.45833333333333337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v>0.77083333333333337</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v>0.89583333333333337</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f t="shared" si="198"/>
        <v>0.125</v>
      </c>
      <c r="I262" s="29" t="str">
        <f t="shared" si="198"/>
        <v/>
      </c>
      <c r="J262" s="29" t="str">
        <f t="shared" si="198"/>
        <v/>
      </c>
      <c r="K262" s="29">
        <f t="shared" si="198"/>
        <v>0.125</v>
      </c>
      <c r="L262" s="29" t="str">
        <f t="shared" si="198"/>
        <v/>
      </c>
      <c r="M262" s="29" t="str">
        <f t="shared" si="198"/>
        <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0.54166666666666663</v>
      </c>
      <c r="K265" s="11">
        <v>0.54166666666666663</v>
      </c>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0.95833333333333337</v>
      </c>
      <c r="K266" s="12">
        <v>0.75</v>
      </c>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v>4.1666666666666664E-2</v>
      </c>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0.37500000000000006</v>
      </c>
      <c r="K268" s="29">
        <f t="shared" si="201"/>
        <v>0.20833333333333337</v>
      </c>
      <c r="L268" s="29" t="str">
        <f t="shared" si="201"/>
        <v/>
      </c>
      <c r="M268" s="29" t="str">
        <f t="shared" si="201"/>
        <v/>
      </c>
      <c r="N268" s="57">
        <f t="shared" ref="N268" si="202">SUMIF(G269:M269,"",G268:M268)</f>
        <v>0.77083333333333337</v>
      </c>
      <c r="O268" s="58">
        <f t="shared" ref="O268" si="203">SUM(G268:M268)</f>
        <v>0.77083333333333337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T110" sqref="T11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45581</v>
      </c>
      <c r="I1" s="118"/>
      <c r="J1" s="51" t="s">
        <v>126</v>
      </c>
      <c r="K1" s="117">
        <f>+H1+6</f>
        <v>45587</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v>45581</v>
      </c>
      <c r="H4" s="81">
        <f>+G4+1</f>
        <v>45582</v>
      </c>
      <c r="I4" s="81">
        <f t="shared" ref="I4:M4" si="0">+H4+1</f>
        <v>45583</v>
      </c>
      <c r="J4" s="81">
        <f t="shared" si="0"/>
        <v>45584</v>
      </c>
      <c r="K4" s="81">
        <f t="shared" si="0"/>
        <v>45585</v>
      </c>
      <c r="L4" s="81">
        <f t="shared" si="0"/>
        <v>45586</v>
      </c>
      <c r="M4" s="81">
        <f t="shared" si="0"/>
        <v>45587</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2.46875</v>
      </c>
      <c r="H27" s="104">
        <v>1.8854166666666665</v>
      </c>
      <c r="I27" s="104">
        <v>1.9479166666666667</v>
      </c>
      <c r="J27" s="104">
        <v>1.15625</v>
      </c>
      <c r="K27" s="104">
        <v>0.91666666666666652</v>
      </c>
      <c r="L27" s="104">
        <v>1.2604166666666667</v>
      </c>
      <c r="M27" s="10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7</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5</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6</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7</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5</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6</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7</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5</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7</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5</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5</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8</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7</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4</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7</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7</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2.7500000000000009</v>
      </c>
      <c r="H43" s="44">
        <f ca="1">SUM(DoTotaalC)</f>
        <v>2.479166666666667</v>
      </c>
      <c r="I43" s="44">
        <f ca="1">SUM(VrTotaalC)</f>
        <v>3.416666666666667</v>
      </c>
      <c r="J43" s="44">
        <f ca="1">SUM(ZaTotaalC)</f>
        <v>2.4375000000000004</v>
      </c>
      <c r="K43" s="44">
        <f ca="1">SUM(ZoTotaalC)</f>
        <v>1.8333333333333335</v>
      </c>
      <c r="L43" s="44">
        <f ca="1">SUM(MaTotaalC)</f>
        <v>2.8125000000000004</v>
      </c>
      <c r="M43" s="44">
        <f ca="1">SUM(DiTotaalC)</f>
        <v>2.416666666666667</v>
      </c>
      <c r="N43" s="44">
        <f ca="1">SUM(G43:M43)</f>
        <v>18.145833333333336</v>
      </c>
      <c r="O43" s="46">
        <f ca="1">+N43/FT</f>
        <v>11.460526315789476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2.4375000000000004</v>
      </c>
      <c r="H44" s="44">
        <f ca="1">SUMIFS(DoTotaalC,DoPrestatieC,0)</f>
        <v>2.166666666666667</v>
      </c>
      <c r="I44" s="44">
        <f ca="1">SUMIFS(VrTotaalC,VrPrestatieC,0)</f>
        <v>2.854166666666667</v>
      </c>
      <c r="J44" s="44">
        <f ca="1">SUMIFS(ZaTotaalC,ZaPrestatieC,0)</f>
        <v>2.4375000000000004</v>
      </c>
      <c r="K44" s="44">
        <f ca="1">SUMIFS(ZoTotaalC,ZoPrestatieC,0)</f>
        <v>1.8333333333333335</v>
      </c>
      <c r="L44" s="44">
        <f ca="1">SUMIFS(MaTotaalC,MaPrestatieC,0)</f>
        <v>2.5625000000000004</v>
      </c>
      <c r="M44" s="44">
        <f ca="1">SUMIFS(DiTotaalC,DiPrestatieC,0)</f>
        <v>2.166666666666667</v>
      </c>
      <c r="N44" s="44">
        <f ca="1">SUM(G44:M44)</f>
        <v>16.458333333333336</v>
      </c>
      <c r="O44" s="46">
        <f ca="1">+N44/FT</f>
        <v>10.394736842105265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-8.5000000000000071</v>
      </c>
      <c r="H48" s="46">
        <f t="shared" ref="H48:N48" ca="1" si="1">(H46-H44)*24</f>
        <v>-2.0000000000000036</v>
      </c>
      <c r="I48" s="46">
        <f t="shared" ca="1" si="1"/>
        <v>-18.500000000000004</v>
      </c>
      <c r="J48" s="46">
        <f t="shared" ca="1" si="1"/>
        <v>-28.500000000000011</v>
      </c>
      <c r="K48" s="46">
        <f t="shared" ca="1" si="1"/>
        <v>6</v>
      </c>
      <c r="L48" s="46">
        <f t="shared" ca="1" si="1"/>
        <v>-11.500000000000007</v>
      </c>
      <c r="M48" s="46">
        <f t="shared" ca="1" si="1"/>
        <v>-2.0000000000000036</v>
      </c>
      <c r="N48" s="46">
        <f t="shared" ca="1" si="1"/>
        <v>-65.000000000000014</v>
      </c>
      <c r="O48" s="46">
        <f ca="1">+N48/FT/24</f>
        <v>-1.7105263157894741</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259</v>
      </c>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Arbeider</v>
      </c>
      <c r="AF56" s="103" t="str">
        <f t="shared" ca="1" si="6"/>
        <v>Back</v>
      </c>
      <c r="AG56" s="103">
        <f t="shared" ca="1" si="7"/>
        <v>0.375</v>
      </c>
      <c r="AH56" s="103">
        <f t="shared" ca="1" si="8"/>
        <v>0.6875</v>
      </c>
      <c r="AI56" s="103">
        <f t="shared" ca="1" si="9"/>
        <v>0</v>
      </c>
      <c r="AJ56" s="103">
        <f t="shared" ca="1" si="10"/>
        <v>0.3125</v>
      </c>
      <c r="AK56" s="74" t="str">
        <f t="shared" ca="1" si="11"/>
        <v>Verlof</v>
      </c>
      <c r="AL56" s="103">
        <f t="shared" ca="1" si="12"/>
        <v>0</v>
      </c>
      <c r="AM56" s="103">
        <f t="shared" ca="1" si="13"/>
        <v>0.375</v>
      </c>
      <c r="AN56" s="103">
        <f t="shared" ca="1" si="14"/>
        <v>0.6875</v>
      </c>
      <c r="AO56" s="103">
        <f t="shared" ca="1" si="15"/>
        <v>0</v>
      </c>
      <c r="AP56" s="103">
        <f t="shared" ca="1" si="16"/>
        <v>0.3125</v>
      </c>
      <c r="AQ56" s="74" t="str">
        <f t="shared" ca="1" si="17"/>
        <v>Verlof</v>
      </c>
      <c r="AR56" s="103">
        <f t="shared" ca="1" si="18"/>
        <v>0</v>
      </c>
      <c r="AS56" s="103">
        <f t="shared" ca="1" si="19"/>
        <v>0.375</v>
      </c>
      <c r="AT56" s="103">
        <f t="shared" ca="1" si="20"/>
        <v>0.6875</v>
      </c>
      <c r="AU56" s="103">
        <f t="shared" ca="1" si="21"/>
        <v>0</v>
      </c>
      <c r="AV56" s="103">
        <f t="shared" ca="1" si="22"/>
        <v>0.3125</v>
      </c>
      <c r="AW56" s="74" t="str">
        <f t="shared" ca="1" si="23"/>
        <v>Verlof</v>
      </c>
      <c r="AX56" s="103">
        <f t="shared" ca="1" si="24"/>
        <v>0</v>
      </c>
      <c r="AY56" s="103">
        <f t="shared" ca="1" si="25"/>
        <v>0</v>
      </c>
      <c r="AZ56" s="103">
        <f t="shared" ca="1" si="26"/>
        <v>0</v>
      </c>
      <c r="BA56" s="103">
        <f t="shared" ca="1" si="27"/>
        <v>0</v>
      </c>
      <c r="BB56" s="103" t="str">
        <f t="shared" ca="1" si="28"/>
        <v/>
      </c>
      <c r="BC56" s="74">
        <f t="shared" ca="1" si="29"/>
        <v>0</v>
      </c>
      <c r="BD56" s="103" t="str">
        <f t="shared" ca="1" si="30"/>
        <v>Vrij</v>
      </c>
      <c r="BE56" s="103">
        <f t="shared" ca="1" si="31"/>
        <v>0</v>
      </c>
      <c r="BF56" s="103">
        <f t="shared" ca="1" si="32"/>
        <v>0</v>
      </c>
      <c r="BG56" s="103">
        <f t="shared" ca="1" si="33"/>
        <v>0</v>
      </c>
      <c r="BH56" s="103" t="str">
        <f t="shared" ca="1" si="34"/>
        <v/>
      </c>
      <c r="BI56" s="74">
        <f t="shared" ca="1" si="35"/>
        <v>0</v>
      </c>
      <c r="BJ56" s="103" t="str">
        <f t="shared" ca="1" si="36"/>
        <v>Vrij</v>
      </c>
      <c r="BK56" s="103">
        <f t="shared" ca="1" si="37"/>
        <v>0.375</v>
      </c>
      <c r="BL56" s="103">
        <f t="shared" ca="1" si="38"/>
        <v>0.70833333333333337</v>
      </c>
      <c r="BM56" s="103">
        <f t="shared" ca="1" si="39"/>
        <v>0</v>
      </c>
      <c r="BN56" s="103">
        <f t="shared" ca="1" si="40"/>
        <v>0.33333333333333337</v>
      </c>
      <c r="BO56" s="74">
        <f t="shared" ca="1" si="41"/>
        <v>0</v>
      </c>
      <c r="BP56" s="103" t="str">
        <f t="shared" ca="1" si="42"/>
        <v>P</v>
      </c>
      <c r="BQ56" s="103">
        <f t="shared" ca="1" si="43"/>
        <v>0.375</v>
      </c>
      <c r="BR56" s="103">
        <f t="shared" ca="1" si="44"/>
        <v>0.52083333333333337</v>
      </c>
      <c r="BS56" s="103">
        <f t="shared" ca="1" si="45"/>
        <v>0</v>
      </c>
      <c r="BT56" s="103">
        <f t="shared" ca="1" si="46"/>
        <v>0.14583333333333337</v>
      </c>
      <c r="BU56" s="74">
        <f t="shared" ca="1" si="47"/>
        <v>0</v>
      </c>
      <c r="BV56" s="103" t="str">
        <f t="shared" ca="1" si="48"/>
        <v>P</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0.52083333333333337</v>
      </c>
      <c r="AH57" s="103">
        <f t="shared" ca="1" si="8"/>
        <v>0.70833333333333337</v>
      </c>
      <c r="AI57" s="103">
        <f t="shared" ca="1" si="9"/>
        <v>0</v>
      </c>
      <c r="AJ57" s="103">
        <f t="shared" ca="1" si="10"/>
        <v>0.1875</v>
      </c>
      <c r="AK57" s="74">
        <f t="shared" ca="1" si="11"/>
        <v>0</v>
      </c>
      <c r="AL57" s="103" t="str">
        <f t="shared" ca="1" si="12"/>
        <v>EXP</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0.625</v>
      </c>
      <c r="AU57" s="103">
        <f t="shared" ca="1" si="21"/>
        <v>0</v>
      </c>
      <c r="AV57" s="103">
        <f t="shared" ca="1" si="22"/>
        <v>0.25</v>
      </c>
      <c r="AW57" s="74" t="str">
        <f t="shared" ca="1" si="23"/>
        <v>Ziek</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0.375</v>
      </c>
      <c r="BL57" s="103">
        <f t="shared" ca="1" si="38"/>
        <v>0.625</v>
      </c>
      <c r="BM57" s="103">
        <f t="shared" ca="1" si="39"/>
        <v>0</v>
      </c>
      <c r="BN57" s="103">
        <f t="shared" ca="1" si="40"/>
        <v>0.25</v>
      </c>
      <c r="BO57" s="74" t="str">
        <f t="shared" ca="1" si="41"/>
        <v>Ziek</v>
      </c>
      <c r="BP57" s="103">
        <f t="shared" ca="1" si="42"/>
        <v>0</v>
      </c>
      <c r="BQ57" s="103">
        <f t="shared" ca="1" si="43"/>
        <v>0.375</v>
      </c>
      <c r="BR57" s="103">
        <f t="shared" ca="1" si="44"/>
        <v>0.625</v>
      </c>
      <c r="BS57" s="103">
        <f t="shared" ca="1" si="45"/>
        <v>0</v>
      </c>
      <c r="BT57" s="103">
        <f t="shared" ca="1" si="46"/>
        <v>0.25</v>
      </c>
      <c r="BU57" s="74" t="str">
        <f t="shared" ca="1" si="47"/>
        <v>Ziek</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0.39583333333333331</v>
      </c>
      <c r="BF58" s="103">
        <f t="shared" ca="1" si="32"/>
        <v>0.70833333333333337</v>
      </c>
      <c r="BG58" s="103">
        <f t="shared" ca="1" si="33"/>
        <v>0</v>
      </c>
      <c r="BH58" s="103">
        <f t="shared" ca="1" si="34"/>
        <v>0.31250000000000006</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0.52083333333333337</v>
      </c>
      <c r="BR58" s="103">
        <f t="shared" ca="1" si="44"/>
        <v>0.95833333333333337</v>
      </c>
      <c r="BS58" s="103">
        <f t="shared" ca="1" si="45"/>
        <v>0</v>
      </c>
      <c r="BT58" s="103">
        <f t="shared" ca="1" si="46"/>
        <v>0.4375</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0.70833333333333337</v>
      </c>
      <c r="AN59" s="103">
        <f t="shared" ca="1" si="14"/>
        <v>0.95833333333333337</v>
      </c>
      <c r="AO59" s="103">
        <f t="shared" ca="1" si="15"/>
        <v>0</v>
      </c>
      <c r="AP59" s="103">
        <f t="shared" ca="1" si="16"/>
        <v>0.25</v>
      </c>
      <c r="AQ59" s="74">
        <f t="shared" ca="1" si="17"/>
        <v>0</v>
      </c>
      <c r="AR59" s="103">
        <f t="shared" ca="1" si="18"/>
        <v>0</v>
      </c>
      <c r="AS59" s="103">
        <f t="shared" ca="1" si="19"/>
        <v>0.52083333333333337</v>
      </c>
      <c r="AT59" s="103">
        <f t="shared" ca="1" si="20"/>
        <v>0.70833333333333337</v>
      </c>
      <c r="AU59" s="103">
        <f t="shared" ca="1" si="21"/>
        <v>0</v>
      </c>
      <c r="AV59" s="103">
        <f t="shared" ca="1" si="22"/>
        <v>0.1875</v>
      </c>
      <c r="AW59" s="74">
        <f t="shared" ca="1" si="23"/>
        <v>0</v>
      </c>
      <c r="AX59" s="103">
        <f t="shared" ca="1" si="24"/>
        <v>0</v>
      </c>
      <c r="AY59" s="103">
        <f t="shared" ca="1" si="25"/>
        <v>0.52083333333333337</v>
      </c>
      <c r="AZ59" s="103">
        <f t="shared" ca="1" si="26"/>
        <v>0.75</v>
      </c>
      <c r="BA59" s="103">
        <f t="shared" ca="1" si="27"/>
        <v>0</v>
      </c>
      <c r="BB59" s="103">
        <f t="shared" ca="1" si="28"/>
        <v>0.22916666666666663</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0.375</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0.6875</v>
      </c>
      <c r="H62" s="42">
        <v>0.6875</v>
      </c>
      <c r="I62" s="42">
        <v>0.6875</v>
      </c>
      <c r="J62" s="12"/>
      <c r="K62" s="12"/>
      <c r="L62" s="42">
        <v>0.70833333333333337</v>
      </c>
      <c r="M62" s="42">
        <v>0.52083333333333337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0.75</v>
      </c>
      <c r="AZ62" s="103">
        <f t="shared" ca="1" si="26"/>
        <v>4.1666666666666664E-2</v>
      </c>
      <c r="BA62" s="103">
        <f t="shared" ca="1" si="27"/>
        <v>0</v>
      </c>
      <c r="BB62" s="103">
        <f t="shared" ca="1" si="28"/>
        <v>0.29166666666666669</v>
      </c>
      <c r="BC62" s="74">
        <f t="shared" ca="1" si="29"/>
        <v>0</v>
      </c>
      <c r="BD62" s="103">
        <f t="shared" ca="1" si="30"/>
        <v>0</v>
      </c>
      <c r="BE62" s="103">
        <f t="shared" ca="1" si="31"/>
        <v>0.70833333333333337</v>
      </c>
      <c r="BF62" s="103">
        <f t="shared" ca="1" si="32"/>
        <v>0.95833333333333337</v>
      </c>
      <c r="BG62" s="103">
        <f t="shared" ca="1" si="33"/>
        <v>0</v>
      </c>
      <c r="BH62" s="103">
        <f t="shared" ca="1" si="34"/>
        <v>0.25</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0.54166666666666663</v>
      </c>
      <c r="AZ63" s="103">
        <f t="shared" ca="1" si="26"/>
        <v>0.75</v>
      </c>
      <c r="BA63" s="103">
        <f t="shared" ca="1" si="27"/>
        <v>0</v>
      </c>
      <c r="BB63" s="103">
        <f t="shared" ca="1" si="28"/>
        <v>0.20833333333333337</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0.3125</v>
      </c>
      <c r="H64" s="29">
        <f t="shared" si="52"/>
        <v>0.3125</v>
      </c>
      <c r="I64" s="29">
        <f t="shared" si="52"/>
        <v>0.3125</v>
      </c>
      <c r="J64" s="29" t="str">
        <f t="shared" si="52"/>
        <v/>
      </c>
      <c r="K64" s="29" t="str">
        <f t="shared" si="52"/>
        <v/>
      </c>
      <c r="L64" s="29">
        <f t="shared" si="52"/>
        <v>0.33333333333333337</v>
      </c>
      <c r="M64" s="29">
        <f t="shared" si="52"/>
        <v>0.14583333333333337</v>
      </c>
      <c r="N64" s="57">
        <f t="shared" ref="N64" si="53">SUMIF(G65:M65,"",G64:M64)</f>
        <v>0.47916666666666674</v>
      </c>
      <c r="O64" s="58">
        <f t="shared" ref="O64" si="54">SUM(G64:M64)</f>
        <v>1.416666666666667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0.54166666666666663</v>
      </c>
      <c r="AH64" s="103">
        <f t="shared" ca="1" si="8"/>
        <v>0.75</v>
      </c>
      <c r="AI64" s="103">
        <f t="shared" ca="1" si="9"/>
        <v>0</v>
      </c>
      <c r="AJ64" s="103">
        <f t="shared" ca="1" si="10"/>
        <v>0.20833333333333337</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0.77083333333333337</v>
      </c>
      <c r="BL65" s="103">
        <f t="shared" ca="1" si="38"/>
        <v>0.89583333333333337</v>
      </c>
      <c r="BM65" s="103">
        <f t="shared" ca="1" si="39"/>
        <v>0</v>
      </c>
      <c r="BN65" s="103">
        <f t="shared" ca="1" si="40"/>
        <v>0.125</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224</v>
      </c>
      <c r="K66" s="33" t="s">
        <v>224</v>
      </c>
      <c r="L66" s="33" t="s">
        <v>237</v>
      </c>
      <c r="M66" s="33" t="s">
        <v>237</v>
      </c>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0.54166666666666663</v>
      </c>
      <c r="BF66" s="103">
        <f t="shared" ca="1" si="32"/>
        <v>0.89583333333333337</v>
      </c>
      <c r="BG66" s="103">
        <f t="shared" ca="1" si="33"/>
        <v>4.1666666666666664E-2</v>
      </c>
      <c r="BH66" s="103">
        <f t="shared" ca="1" si="34"/>
        <v>0.31250000000000006</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0.52083333333333337</v>
      </c>
      <c r="H67" s="110"/>
      <c r="I67" s="110">
        <v>0.375</v>
      </c>
      <c r="J67" s="11"/>
      <c r="K67" s="110"/>
      <c r="L67" s="11">
        <v>0.375</v>
      </c>
      <c r="M67" s="11">
        <v>0.375</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0.95833333333333337</v>
      </c>
      <c r="BA67" s="103">
        <f t="shared" ca="1" si="27"/>
        <v>4.1666666666666664E-2</v>
      </c>
      <c r="BB67" s="103">
        <f t="shared" ca="1" si="28"/>
        <v>0.37500000000000006</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0.70833333333333337</v>
      </c>
      <c r="H68" s="42"/>
      <c r="I68" s="12">
        <v>0.625</v>
      </c>
      <c r="J68" s="12"/>
      <c r="K68" s="12"/>
      <c r="L68" s="12">
        <v>0.625</v>
      </c>
      <c r="M68" s="12">
        <v>0.625</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0.54166666666666663</v>
      </c>
      <c r="BR69" s="103">
        <f t="shared" ca="1" si="44"/>
        <v>0.75</v>
      </c>
      <c r="BS69" s="103">
        <f t="shared" ca="1" si="45"/>
        <v>0</v>
      </c>
      <c r="BT69" s="103">
        <f t="shared" ca="1" si="46"/>
        <v>0.20833333333333337</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0.1875</v>
      </c>
      <c r="H70" s="29" t="str">
        <f t="shared" si="55"/>
        <v/>
      </c>
      <c r="I70" s="29">
        <f t="shared" si="55"/>
        <v>0.25</v>
      </c>
      <c r="J70" s="29" t="str">
        <f t="shared" si="55"/>
        <v/>
      </c>
      <c r="K70" s="29" t="str">
        <f t="shared" si="55"/>
        <v/>
      </c>
      <c r="L70" s="29">
        <f t="shared" si="55"/>
        <v>0.25</v>
      </c>
      <c r="M70" s="29">
        <f t="shared" si="55"/>
        <v>0.25</v>
      </c>
      <c r="N70" s="57">
        <f t="shared" ref="N70" si="56">SUMIF(G71:M71,"",G70:M70)</f>
        <v>0.1875</v>
      </c>
      <c r="O70" s="58">
        <f t="shared" ref="O70" si="57">SUM(G70:M70)</f>
        <v>0.9375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0.54166666666666663</v>
      </c>
      <c r="AN70" s="103">
        <f t="shared" ca="1" si="14"/>
        <v>0.75</v>
      </c>
      <c r="AO70" s="103">
        <f t="shared" ca="1" si="15"/>
        <v>0</v>
      </c>
      <c r="AP70" s="103">
        <f t="shared" ca="1" si="16"/>
        <v>0.20833333333333337</v>
      </c>
      <c r="AQ70" s="74">
        <f t="shared" ca="1" si="17"/>
        <v>0</v>
      </c>
      <c r="AR70" s="103">
        <f t="shared" ca="1" si="18"/>
        <v>0</v>
      </c>
      <c r="AS70" s="103">
        <f t="shared" ca="1" si="19"/>
        <v>0.77083333333333337</v>
      </c>
      <c r="AT70" s="103">
        <f t="shared" ca="1" si="20"/>
        <v>0.95833333333333337</v>
      </c>
      <c r="AU70" s="103">
        <f t="shared" ca="1" si="21"/>
        <v>0</v>
      </c>
      <c r="AV70" s="103">
        <f t="shared" ca="1" si="22"/>
        <v>0.1875</v>
      </c>
      <c r="AW70" s="74">
        <f t="shared" ca="1" si="23"/>
        <v>0</v>
      </c>
      <c r="AX70" s="103">
        <f t="shared" ca="1" si="24"/>
        <v>0</v>
      </c>
      <c r="AY70" s="103">
        <f t="shared" ca="1" si="25"/>
        <v>0.77083333333333337</v>
      </c>
      <c r="AZ70" s="103">
        <f t="shared" ca="1" si="26"/>
        <v>0.95833333333333337</v>
      </c>
      <c r="BA70" s="103">
        <f t="shared" ca="1" si="27"/>
        <v>0</v>
      </c>
      <c r="BB70" s="103">
        <f t="shared" ca="1" si="28"/>
        <v>0.1875</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t="s">
        <v>42</v>
      </c>
      <c r="J71" s="34"/>
      <c r="K71" s="34"/>
      <c r="L71" s="34" t="s">
        <v>42</v>
      </c>
      <c r="M71" s="34" t="s">
        <v>42</v>
      </c>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0.77083333333333337</v>
      </c>
      <c r="AN71" s="103">
        <f t="shared" ca="1" si="14"/>
        <v>0.89583333333333337</v>
      </c>
      <c r="AO71" s="103">
        <f t="shared" ca="1" si="15"/>
        <v>0</v>
      </c>
      <c r="AP71" s="103">
        <f t="shared" ca="1" si="16"/>
        <v>0.125</v>
      </c>
      <c r="AQ71" s="74">
        <f t="shared" ca="1" si="17"/>
        <v>0</v>
      </c>
      <c r="AR71" s="103">
        <f t="shared" ca="1" si="18"/>
        <v>0</v>
      </c>
      <c r="AS71" s="103">
        <f t="shared" ca="1" si="19"/>
        <v>0.77083333333333337</v>
      </c>
      <c r="AT71" s="103">
        <f t="shared" ca="1" si="20"/>
        <v>0.95833333333333337</v>
      </c>
      <c r="AU71" s="103">
        <f t="shared" ca="1" si="21"/>
        <v>0</v>
      </c>
      <c r="AV71" s="103">
        <f t="shared" ca="1" si="22"/>
        <v>0.1875</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0.77083333333333337</v>
      </c>
      <c r="BR71" s="103">
        <f t="shared" ca="1" si="44"/>
        <v>0.89583333333333337</v>
      </c>
      <c r="BS71" s="103">
        <f t="shared" ca="1" si="45"/>
        <v>0</v>
      </c>
      <c r="BT71" s="103">
        <f t="shared" ca="1" si="46"/>
        <v>0.125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241</v>
      </c>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0.54166666666666663</v>
      </c>
      <c r="BF72" s="103">
        <f t="shared" ca="1" si="32"/>
        <v>0.75</v>
      </c>
      <c r="BG72" s="103">
        <f t="shared" ca="1" si="33"/>
        <v>0</v>
      </c>
      <c r="BH72" s="103">
        <f t="shared" ca="1" si="34"/>
        <v>0.20833333333333337</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c r="K73" s="11">
        <v>0.39583333333333331</v>
      </c>
      <c r="L73" s="11">
        <v>0.375</v>
      </c>
      <c r="M73" s="11">
        <v>0.52083333333333337</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0.77083333333333337</v>
      </c>
      <c r="BF73" s="103">
        <f t="shared" ca="1" si="32"/>
        <v>0.89583333333333337</v>
      </c>
      <c r="BG73" s="103">
        <f t="shared" ca="1" si="33"/>
        <v>0</v>
      </c>
      <c r="BH73" s="103">
        <f t="shared" ca="1" si="34"/>
        <v>0.125</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v>0.70833333333333337</v>
      </c>
      <c r="L74" s="12">
        <v>0.70833333333333337</v>
      </c>
      <c r="M74" s="12">
        <v>0.95833333333333337</v>
      </c>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0.41666666666666669</v>
      </c>
      <c r="BF74" s="103">
        <f t="shared" ca="1" si="32"/>
        <v>0.75</v>
      </c>
      <c r="BG74" s="103">
        <f t="shared" ca="1" si="33"/>
        <v>4.1666666666666664E-2</v>
      </c>
      <c r="BH74" s="103">
        <f t="shared" ca="1" si="34"/>
        <v>0.29166666666666663</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0.54166666666666663</v>
      </c>
      <c r="AT75" s="103">
        <f t="shared" ca="1" si="20"/>
        <v>0.75</v>
      </c>
      <c r="AU75" s="103">
        <f t="shared" ca="1" si="21"/>
        <v>0</v>
      </c>
      <c r="AV75" s="103">
        <f t="shared" ca="1" si="22"/>
        <v>0.20833333333333337</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0.33333333333333331</v>
      </c>
      <c r="J76" s="29" t="str">
        <f t="shared" si="58"/>
        <v/>
      </c>
      <c r="K76" s="29">
        <f t="shared" si="58"/>
        <v>0.31250000000000006</v>
      </c>
      <c r="L76" s="29">
        <f t="shared" si="58"/>
        <v>0.33333333333333337</v>
      </c>
      <c r="M76" s="29">
        <f t="shared" si="58"/>
        <v>0.4375</v>
      </c>
      <c r="N76" s="57">
        <f t="shared" ref="N76" si="59">SUMIF(G77:M77,"",G76:M76)</f>
        <v>2</v>
      </c>
      <c r="O76" s="58">
        <f t="shared" ref="O76" si="60">SUM(G76:M76)</f>
        <v>2</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238</v>
      </c>
      <c r="I78" s="33"/>
      <c r="J78" s="33"/>
      <c r="K78" s="33"/>
      <c r="L78" s="33" t="s">
        <v>238</v>
      </c>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0.70833333333333337</v>
      </c>
      <c r="I79" s="11">
        <v>0.52083333333333337</v>
      </c>
      <c r="J79" s="11">
        <v>0.52083333333333337</v>
      </c>
      <c r="K79" s="11"/>
      <c r="L79" s="11">
        <v>0.625</v>
      </c>
      <c r="M79" s="11"/>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0.77083333333333337</v>
      </c>
      <c r="AH79" s="103">
        <f t="shared" ca="1" si="8"/>
        <v>0.89583333333333337</v>
      </c>
      <c r="AI79" s="103">
        <f t="shared" ca="1" si="9"/>
        <v>0</v>
      </c>
      <c r="AJ79" s="103">
        <f t="shared" ca="1" si="10"/>
        <v>0.125</v>
      </c>
      <c r="AK79" s="74">
        <f t="shared" ca="1" si="11"/>
        <v>0</v>
      </c>
      <c r="AL79" s="103">
        <f t="shared" ca="1" si="12"/>
        <v>0</v>
      </c>
      <c r="AM79" s="103">
        <f t="shared" ca="1" si="13"/>
        <v>0.77083333333333337</v>
      </c>
      <c r="AN79" s="103">
        <f t="shared" ca="1" si="14"/>
        <v>0.89583333333333337</v>
      </c>
      <c r="AO79" s="103">
        <f t="shared" ca="1" si="15"/>
        <v>0</v>
      </c>
      <c r="AP79" s="103">
        <f t="shared" ca="1" si="16"/>
        <v>0.125</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0.77083333333333337</v>
      </c>
      <c r="AZ79" s="103">
        <f t="shared" ca="1" si="26"/>
        <v>0.95833333333333337</v>
      </c>
      <c r="BA79" s="103">
        <f t="shared" ca="1" si="27"/>
        <v>0</v>
      </c>
      <c r="BB79" s="103">
        <f t="shared" ca="1" si="28"/>
        <v>0.1875</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0.95833333333333337</v>
      </c>
      <c r="I80" s="12">
        <v>0.70833333333333337</v>
      </c>
      <c r="J80" s="12">
        <v>0.75</v>
      </c>
      <c r="K80" s="12"/>
      <c r="L80" s="12">
        <v>0.95833333333333337</v>
      </c>
      <c r="M80" s="12"/>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0.54166666666666663</v>
      </c>
      <c r="AH81" s="103">
        <f t="shared" ca="1" si="8"/>
        <v>0.75</v>
      </c>
      <c r="AI81" s="103">
        <f t="shared" ca="1" si="9"/>
        <v>0</v>
      </c>
      <c r="AJ81" s="103">
        <f t="shared" ca="1" si="10"/>
        <v>0.20833333333333337</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0.54166666666666663</v>
      </c>
      <c r="BL81" s="103">
        <f t="shared" ca="1" si="38"/>
        <v>0.89583333333333337</v>
      </c>
      <c r="BM81" s="103">
        <f t="shared" ca="1" si="39"/>
        <v>4.1666666666666664E-2</v>
      </c>
      <c r="BN81" s="103">
        <f t="shared" ca="1" si="40"/>
        <v>0.31250000000000006</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f t="shared" si="61"/>
        <v>0.25</v>
      </c>
      <c r="I82" s="29">
        <f t="shared" si="61"/>
        <v>0.1875</v>
      </c>
      <c r="J82" s="29">
        <f t="shared" si="61"/>
        <v>0.22916666666666663</v>
      </c>
      <c r="K82" s="29" t="str">
        <f t="shared" si="61"/>
        <v/>
      </c>
      <c r="L82" s="29">
        <f t="shared" si="61"/>
        <v>0.33333333333333337</v>
      </c>
      <c r="M82" s="29" t="str">
        <f t="shared" si="61"/>
        <v/>
      </c>
      <c r="N82" s="57">
        <f t="shared" ref="N82" si="62">SUMIF(G83:M83,"",G82:M82)</f>
        <v>1</v>
      </c>
      <c r="O82" s="58">
        <f t="shared" ref="O82" si="63">SUM(G82:M82)</f>
        <v>1</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0.54166666666666663</v>
      </c>
      <c r="AZ82" s="103">
        <f t="shared" ca="1" si="26"/>
        <v>0.95833333333333337</v>
      </c>
      <c r="BA82" s="103">
        <f t="shared" ca="1" si="27"/>
        <v>4.1666666666666664E-2</v>
      </c>
      <c r="BB82" s="103">
        <f t="shared" ca="1" si="28"/>
        <v>0.37500000000000006</v>
      </c>
      <c r="BC82" s="74">
        <f t="shared" ca="1" si="29"/>
        <v>0</v>
      </c>
      <c r="BD82" s="103" t="str">
        <f t="shared" ca="1" si="30"/>
        <v>VIP</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0.77083333333333337</v>
      </c>
      <c r="AN83" s="103">
        <f t="shared" ca="1" si="14"/>
        <v>0.89583333333333337</v>
      </c>
      <c r="AO83" s="103">
        <f t="shared" ca="1" si="15"/>
        <v>0</v>
      </c>
      <c r="AP83" s="103">
        <f t="shared" ca="1" si="16"/>
        <v>0.125</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0.77083333333333337</v>
      </c>
      <c r="BL83" s="103">
        <f t="shared" ca="1" si="38"/>
        <v>0.89583333333333337</v>
      </c>
      <c r="BM83" s="103">
        <f t="shared" ca="1" si="39"/>
        <v>0</v>
      </c>
      <c r="BN83" s="103">
        <f t="shared" ca="1" si="40"/>
        <v>0.125</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v>0.5</v>
      </c>
      <c r="H85" s="11">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0.54166666666666663</v>
      </c>
      <c r="AH85" s="103">
        <f t="shared" ca="1" si="8"/>
        <v>0.75</v>
      </c>
      <c r="AI85" s="103">
        <f t="shared" ca="1" si="9"/>
        <v>0</v>
      </c>
      <c r="AJ85" s="103">
        <f t="shared" ca="1" si="10"/>
        <v>0.20833333333333337</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v>0.83333333333333337</v>
      </c>
      <c r="H86" s="12">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0.77083333333333337</v>
      </c>
      <c r="BR87" s="103">
        <f t="shared" ca="1" si="44"/>
        <v>0.89583333333333337</v>
      </c>
      <c r="BS87" s="103">
        <f t="shared" ca="1" si="45"/>
        <v>0</v>
      </c>
      <c r="BT87" s="103">
        <f t="shared" ca="1" si="46"/>
        <v>0.125</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0.77083333333333337</v>
      </c>
      <c r="AH89" s="103">
        <f t="shared" ca="1" si="8"/>
        <v>0.89583333333333337</v>
      </c>
      <c r="AI89" s="103">
        <f t="shared" ca="1" si="9"/>
        <v>0</v>
      </c>
      <c r="AJ89" s="103">
        <f t="shared" ca="1" si="10"/>
        <v>0.125</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43">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35">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0.75</v>
      </c>
      <c r="K97" s="11">
        <v>0.70833333333333337</v>
      </c>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v>0.95833333333333337</v>
      </c>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0.29166666666666669</v>
      </c>
      <c r="K100" s="29">
        <f t="shared" si="70"/>
        <v>0.25</v>
      </c>
      <c r="L100" s="29" t="str">
        <f t="shared" si="70"/>
        <v/>
      </c>
      <c r="M100" s="29" t="str">
        <f t="shared" si="70"/>
        <v/>
      </c>
      <c r="N100" s="57">
        <f t="shared" ref="N100" si="71">SUMIF(G101:M101,"",G100:M100)</f>
        <v>0.54166666666666674</v>
      </c>
      <c r="O100" s="58">
        <f t="shared" ref="O100" si="72">SUM(G100:M100)</f>
        <v>0.54166666666666674</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v>0.54166666666666663</v>
      </c>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v>0.75</v>
      </c>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f t="shared" si="73"/>
        <v>0.20833333333333337</v>
      </c>
      <c r="K106" s="29" t="str">
        <f t="shared" si="73"/>
        <v/>
      </c>
      <c r="L106" s="29" t="str">
        <f t="shared" si="73"/>
        <v/>
      </c>
      <c r="M106" s="29" t="str">
        <f t="shared" si="73"/>
        <v/>
      </c>
      <c r="N106" s="57">
        <f t="shared" ref="N106" si="74">SUMIF(G107:M107,"",G106:M106)</f>
        <v>0.20833333333333337</v>
      </c>
      <c r="O106" s="58">
        <f t="shared" ref="O106" si="75">SUM(G106:M106)</f>
        <v>0.20833333333333337</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0.54166666666666663</v>
      </c>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0.75</v>
      </c>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0.20833333333333337</v>
      </c>
      <c r="H112" s="29" t="str">
        <f t="shared" si="76"/>
        <v/>
      </c>
      <c r="I112" s="29" t="str">
        <f t="shared" si="76"/>
        <v/>
      </c>
      <c r="J112" s="29" t="str">
        <f t="shared" si="76"/>
        <v/>
      </c>
      <c r="K112" s="29" t="str">
        <f t="shared" si="76"/>
        <v/>
      </c>
      <c r="L112" s="29" t="str">
        <f t="shared" si="76"/>
        <v/>
      </c>
      <c r="M112" s="29" t="str">
        <f t="shared" si="76"/>
        <v/>
      </c>
      <c r="N112" s="57">
        <f t="shared" ref="N112" si="77">SUMIF(G113:M113,"",G112:M112)</f>
        <v>0.20833333333333337</v>
      </c>
      <c r="O112" s="58">
        <f t="shared" ref="O112" si="78">SUM(G112:M112)</f>
        <v>0.20833333333333337</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f t="shared" si="79"/>
        <v>0.125</v>
      </c>
      <c r="M118" s="29" t="str">
        <f t="shared" si="79"/>
        <v/>
      </c>
      <c r="N118" s="57">
        <f t="shared" ref="N118" si="80">SUMIF(G119:M119,"",G118:M118)</f>
        <v>0.125</v>
      </c>
      <c r="O118" s="58">
        <f t="shared" ref="O118" si="81">SUM(G118:M118)</f>
        <v>0.125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v>0.54166666666666663</v>
      </c>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v>0.89583333333333337</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v>4.1666666666666664E-2</v>
      </c>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f t="shared" si="129"/>
        <v>0.31250000000000006</v>
      </c>
      <c r="L124" s="29" t="str">
        <f t="shared" si="129"/>
        <v/>
      </c>
      <c r="M124" s="29" t="str">
        <f t="shared" si="129"/>
        <v/>
      </c>
      <c r="N124" s="57">
        <f t="shared" ref="N124" si="130">SUMIF(G125:M125,"",G124:M124)</f>
        <v>0.31250000000000006</v>
      </c>
      <c r="O124" s="58">
        <f t="shared" ref="O124" si="131">SUM(G124:M124)</f>
        <v>0.31250000000000006</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v>0.77083333333333337</v>
      </c>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v>0.89583333333333337</v>
      </c>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0.37500000000000006</v>
      </c>
      <c r="K130" s="29">
        <f t="shared" si="132"/>
        <v>0.125</v>
      </c>
      <c r="L130" s="29" t="str">
        <f t="shared" si="132"/>
        <v/>
      </c>
      <c r="M130" s="29" t="str">
        <f t="shared" si="132"/>
        <v/>
      </c>
      <c r="N130" s="57">
        <f t="shared" ref="N130" si="133">SUMIF(G131:M131,"",G130:M130)</f>
        <v>0.5</v>
      </c>
      <c r="O130" s="58">
        <f t="shared" ref="O130" si="134">SUM(G130:M130)</f>
        <v>0.5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0.77083333333333337</v>
      </c>
      <c r="K139" s="11"/>
      <c r="L139" s="11"/>
      <c r="M139" s="11">
        <v>0.54166666666666663</v>
      </c>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v>0.75</v>
      </c>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0.1875</v>
      </c>
      <c r="K142" s="29" t="str">
        <f t="shared" si="138"/>
        <v/>
      </c>
      <c r="L142" s="29" t="str">
        <f t="shared" si="138"/>
        <v/>
      </c>
      <c r="M142" s="29">
        <f t="shared" si="138"/>
        <v>0.20833333333333337</v>
      </c>
      <c r="N142" s="57">
        <f t="shared" ref="N142" si="139">SUMIF(G143:M143,"",G142:M142)</f>
        <v>0.58333333333333337</v>
      </c>
      <c r="O142" s="58">
        <f t="shared" ref="O142" si="140">SUM(G142:M142)</f>
        <v>0.58333333333333337</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v>0.77083333333333337</v>
      </c>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0.75</v>
      </c>
      <c r="I146" s="12">
        <v>0.95833333333333337</v>
      </c>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0.20833333333333337</v>
      </c>
      <c r="I148" s="29">
        <f t="shared" si="141"/>
        <v>0.1875</v>
      </c>
      <c r="J148" s="29">
        <f t="shared" si="141"/>
        <v>0.1875</v>
      </c>
      <c r="K148" s="29" t="str">
        <f t="shared" si="141"/>
        <v/>
      </c>
      <c r="L148" s="29" t="str">
        <f t="shared" si="141"/>
        <v/>
      </c>
      <c r="M148" s="29" t="str">
        <f t="shared" si="141"/>
        <v/>
      </c>
      <c r="N148" s="57">
        <f t="shared" ref="N148" si="142">SUMIF(G149:M149,"",G148:M148)</f>
        <v>0.58333333333333337</v>
      </c>
      <c r="O148" s="58">
        <f t="shared" ref="O148" si="143">SUM(G148:M148)</f>
        <v>0.58333333333333337</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0.77083333333333337</v>
      </c>
      <c r="I151" s="11">
        <v>0.77083333333333337</v>
      </c>
      <c r="J151" s="11"/>
      <c r="K151" s="11"/>
      <c r="L151" s="11"/>
      <c r="M151" s="11">
        <v>0.77083333333333337</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0.89583333333333337</v>
      </c>
      <c r="I152" s="12">
        <v>0.95833333333333337</v>
      </c>
      <c r="J152" s="12"/>
      <c r="K152" s="12"/>
      <c r="L152" s="12"/>
      <c r="M152" s="12">
        <v>0.89583333333333337</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f t="shared" si="144"/>
        <v>0.1875</v>
      </c>
      <c r="J154" s="29" t="str">
        <f t="shared" si="144"/>
        <v/>
      </c>
      <c r="K154" s="29" t="str">
        <f t="shared" si="144"/>
        <v/>
      </c>
      <c r="L154" s="29" t="str">
        <f t="shared" si="144"/>
        <v/>
      </c>
      <c r="M154" s="29">
        <f t="shared" si="144"/>
        <v>0.125</v>
      </c>
      <c r="N154" s="57">
        <f t="shared" ref="N154" si="145">SUMIF(G155:M155,"",G154:M154)</f>
        <v>0.4375</v>
      </c>
      <c r="O154" s="58">
        <f t="shared" ref="O154" si="146">SUM(G154:M154)</f>
        <v>0.4375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f t="shared" si="147"/>
        <v>0.20833333333333337</v>
      </c>
      <c r="L160" s="29" t="str">
        <f t="shared" si="147"/>
        <v/>
      </c>
      <c r="M160" s="29" t="str">
        <f t="shared" si="147"/>
        <v/>
      </c>
      <c r="N160" s="57">
        <f t="shared" ref="N160" si="148">SUMIF(G161:M161,"",G160:M160)</f>
        <v>0.39583333333333337</v>
      </c>
      <c r="O160" s="58">
        <f t="shared" ref="O160" si="149">SUM(G160:M160)</f>
        <v>0.39583333333333337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v>0.89583333333333337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f t="shared" si="150"/>
        <v>0.125</v>
      </c>
      <c r="L166" s="29" t="str">
        <f t="shared" si="150"/>
        <v/>
      </c>
      <c r="M166" s="29" t="str">
        <f t="shared" si="150"/>
        <v/>
      </c>
      <c r="N166" s="57">
        <f t="shared" ref="N166" si="151">SUMIF(G167:M167,"",G166:M166)</f>
        <v>0.3125</v>
      </c>
      <c r="O166" s="58">
        <f t="shared" ref="O166" si="152">SUM(G166:M166)</f>
        <v>0.3125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Minten</v>
      </c>
      <c r="B169" s="64" t="str">
        <f>'Week A'!B169</f>
        <v>Klaas</v>
      </c>
      <c r="C169" s="63" t="str">
        <f>'Week A'!C169</f>
        <v>Steward</v>
      </c>
      <c r="D169" s="63" t="str">
        <f>'Week A'!D169</f>
        <v>Student</v>
      </c>
      <c r="E169" s="63" t="str">
        <f>'Week A'!E169</f>
        <v>Front</v>
      </c>
      <c r="F169" s="24" t="s">
        <v>19</v>
      </c>
      <c r="G169" s="43"/>
      <c r="H169" s="11"/>
      <c r="I169" s="11"/>
      <c r="J169" s="11"/>
      <c r="K169" s="11">
        <v>0.41666666666666669</v>
      </c>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v>0.75</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f t="shared" si="153"/>
        <v>0.29166666666666663</v>
      </c>
      <c r="L172" s="29" t="str">
        <f t="shared" si="153"/>
        <v/>
      </c>
      <c r="M172" s="29" t="str">
        <f t="shared" si="153"/>
        <v/>
      </c>
      <c r="N172" s="57">
        <f t="shared" ref="N172" si="154">SUMIF(G173:M173,"",G172:M172)</f>
        <v>0.29166666666666663</v>
      </c>
      <c r="O172" s="58">
        <f t="shared" ref="O172" si="155">SUM(G172:M172)</f>
        <v>0.29166666666666663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Note</v>
      </c>
      <c r="B175" s="64" t="str">
        <f>'Week A'!B175</f>
        <v>Leen</v>
      </c>
      <c r="C175" s="63" t="str">
        <f>'Week A'!C175</f>
        <v>Steward</v>
      </c>
      <c r="D175" s="63" t="str">
        <f>'Week A'!D175</f>
        <v>Student</v>
      </c>
      <c r="E175" s="63" t="str">
        <f>'Week A'!E175</f>
        <v>Front</v>
      </c>
      <c r="F175" s="24" t="s">
        <v>19</v>
      </c>
      <c r="G175" s="43"/>
      <c r="H175" s="11"/>
      <c r="I175" s="11">
        <v>0.54166666666666663</v>
      </c>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v>0.75</v>
      </c>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f t="shared" si="156"/>
        <v>0.20833333333333337</v>
      </c>
      <c r="J178" s="29" t="str">
        <f t="shared" si="156"/>
        <v/>
      </c>
      <c r="K178" s="29" t="str">
        <f t="shared" si="156"/>
        <v/>
      </c>
      <c r="L178" s="29" t="str">
        <f t="shared" si="156"/>
        <v/>
      </c>
      <c r="M178" s="29" t="str">
        <f t="shared" si="156"/>
        <v/>
      </c>
      <c r="N178" s="57">
        <f t="shared" ref="N178" si="157">SUMIF(G179:M179,"",G178:M178)</f>
        <v>0.20833333333333337</v>
      </c>
      <c r="O178" s="58">
        <f t="shared" ref="O178" si="158">SUM(G178:M178)</f>
        <v>0.20833333333333337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Ouchbab</v>
      </c>
      <c r="B181" s="64" t="str">
        <f>'Week A'!B181</f>
        <v>Lamyae</v>
      </c>
      <c r="C181" s="63" t="str">
        <f>'Week A'!C181</f>
        <v>Steward</v>
      </c>
      <c r="D181" s="63" t="str">
        <f>'Week A'!D181</f>
        <v>Student</v>
      </c>
      <c r="E181" s="63" t="str">
        <f>'Week A'!E181</f>
        <v>Front</v>
      </c>
      <c r="F181" s="24" t="s">
        <v>19</v>
      </c>
      <c r="G181" s="43"/>
      <c r="H181" s="11"/>
      <c r="I181" s="11">
        <v>0.77083333333333337</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0.95833333333333337</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0.1875</v>
      </c>
      <c r="J184" s="29" t="str">
        <f t="shared" si="159"/>
        <v/>
      </c>
      <c r="K184" s="29" t="str">
        <f t="shared" si="159"/>
        <v/>
      </c>
      <c r="L184" s="29" t="str">
        <f t="shared" si="159"/>
        <v/>
      </c>
      <c r="M184" s="29" t="str">
        <f t="shared" si="159"/>
        <v/>
      </c>
      <c r="N184" s="57">
        <f t="shared" ref="N184" si="160">SUMIF(G185:M185,"",G184:M184)</f>
        <v>0.1875</v>
      </c>
      <c r="O184" s="58">
        <f t="shared" ref="O184" si="161">SUM(G184:M184)</f>
        <v>0.1875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Azieva</v>
      </c>
      <c r="B187" s="64" t="str">
        <f>'Week A'!B187</f>
        <v>Linda</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Siraje</v>
      </c>
      <c r="B193" s="64" t="str">
        <f>'Week A'!B193</f>
        <v>Mounir</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Oulad Ali</v>
      </c>
      <c r="B199" s="64" t="str">
        <f>'Week A'!B199</f>
        <v>Mohammed</v>
      </c>
      <c r="C199" s="63" t="str">
        <f>'Week A'!C199</f>
        <v>Steward</v>
      </c>
      <c r="D199" s="63" t="str">
        <f>'Week A'!D199</f>
        <v>Student</v>
      </c>
      <c r="E199" s="63" t="str">
        <f>'Week A'!E199</f>
        <v>Front</v>
      </c>
      <c r="F199" s="24" t="s">
        <v>19</v>
      </c>
      <c r="G199" s="43">
        <v>0.77083333333333337</v>
      </c>
      <c r="H199" s="11">
        <v>0.77083333333333337</v>
      </c>
      <c r="I199" s="11"/>
      <c r="J199" s="11">
        <v>0.77083333333333337</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0.89583333333333337</v>
      </c>
      <c r="H200" s="42">
        <v>0.89583333333333337</v>
      </c>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8">IF(G200="","",IF(G200&gt;G199,(G200-G199-G201),(1-G199-G201+G200)))</f>
        <v>0.125</v>
      </c>
      <c r="H202" s="29">
        <f t="shared" si="168"/>
        <v>0.125</v>
      </c>
      <c r="I202" s="29" t="str">
        <f t="shared" si="168"/>
        <v/>
      </c>
      <c r="J202" s="29">
        <f t="shared" si="168"/>
        <v>0.1875</v>
      </c>
      <c r="K202" s="29" t="str">
        <f t="shared" si="168"/>
        <v/>
      </c>
      <c r="L202" s="29" t="str">
        <f t="shared" si="168"/>
        <v/>
      </c>
      <c r="M202" s="29" t="str">
        <f t="shared" si="168"/>
        <v/>
      </c>
      <c r="N202" s="57">
        <f t="shared" ref="N202" si="169">SUMIF(G203:M203,"",G202:M202)</f>
        <v>0.4375</v>
      </c>
      <c r="O202" s="58">
        <f t="shared" ref="O202" si="170">SUM(G202:M202)</f>
        <v>0.4375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 xml:space="preserve">El Kadi </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Vanlommel</v>
      </c>
      <c r="B211" s="64" t="str">
        <f>'Week A'!B211</f>
        <v>Mathis</v>
      </c>
      <c r="C211" s="63" t="str">
        <f>'Week A'!C211</f>
        <v>Steward</v>
      </c>
      <c r="D211" s="63" t="str">
        <f>'Week A'!D211</f>
        <v>Student</v>
      </c>
      <c r="E211" s="63" t="str">
        <f>'Week A'!E211</f>
        <v>Front</v>
      </c>
      <c r="F211" s="24" t="s">
        <v>19</v>
      </c>
      <c r="G211" s="43">
        <v>0.54166666666666663</v>
      </c>
      <c r="H211" s="11"/>
      <c r="I211" s="11"/>
      <c r="J211" s="11"/>
      <c r="K211" s="11"/>
      <c r="L211" s="11">
        <v>0.54166666666666663</v>
      </c>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v>0.75</v>
      </c>
      <c r="H212" s="42"/>
      <c r="I212" s="12"/>
      <c r="J212" s="12"/>
      <c r="K212" s="12"/>
      <c r="L212" s="12">
        <v>0.89583333333333337</v>
      </c>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v>4.1666666666666664E-2</v>
      </c>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f t="shared" ref="G214:M214" si="174">IF(G212="","",IF(G212&gt;G211,(G212-G211-G213),(1-G211-G213+G212)))</f>
        <v>0.20833333333333337</v>
      </c>
      <c r="H214" s="29" t="str">
        <f t="shared" si="174"/>
        <v/>
      </c>
      <c r="I214" s="29" t="str">
        <f t="shared" si="174"/>
        <v/>
      </c>
      <c r="J214" s="29" t="str">
        <f t="shared" si="174"/>
        <v/>
      </c>
      <c r="K214" s="29" t="str">
        <f t="shared" si="174"/>
        <v/>
      </c>
      <c r="L214" s="29">
        <f t="shared" si="174"/>
        <v>0.31250000000000006</v>
      </c>
      <c r="M214" s="29" t="str">
        <f t="shared" si="174"/>
        <v/>
      </c>
      <c r="N214" s="57">
        <f t="shared" ref="N214" si="175">SUMIF(G215:M215,"",G214:M214)</f>
        <v>0.52083333333333348</v>
      </c>
      <c r="O214" s="58">
        <f t="shared" ref="O214" si="176">SUM(G214:M214)</f>
        <v>0.52083333333333348</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 den Broeck</v>
      </c>
      <c r="B217" s="64" t="str">
        <f>'Week A'!B217</f>
        <v>Niels</v>
      </c>
      <c r="C217" s="63" t="str">
        <f>'Week A'!C217</f>
        <v>Steward</v>
      </c>
      <c r="D217" s="63" t="str">
        <f>'Week A'!D217</f>
        <v>Student</v>
      </c>
      <c r="E217" s="63" t="str">
        <f>'Week A'!E217</f>
        <v>Front</v>
      </c>
      <c r="F217" s="24" t="s">
        <v>19</v>
      </c>
      <c r="G217" s="43"/>
      <c r="H217" s="11"/>
      <c r="I217" s="11"/>
      <c r="J217" s="11">
        <v>0.54166666666666663</v>
      </c>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v>0.95833333333333337</v>
      </c>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v>4.1666666666666664E-2</v>
      </c>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f t="shared" si="177"/>
        <v>0.37500000000000006</v>
      </c>
      <c r="K220" s="29" t="str">
        <f t="shared" si="177"/>
        <v/>
      </c>
      <c r="L220" s="29" t="str">
        <f t="shared" si="177"/>
        <v/>
      </c>
      <c r="M220" s="29" t="str">
        <f t="shared" si="177"/>
        <v/>
      </c>
      <c r="N220" s="57">
        <f t="shared" ref="N220" si="178">SUMIF(G221:M221,"",G220:M220)</f>
        <v>0.37500000000000006</v>
      </c>
      <c r="O220" s="58">
        <f t="shared" ref="O220" si="179">SUM(G220:M220)</f>
        <v>0.37500000000000006</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t="s">
        <v>235</v>
      </c>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 xml:space="preserve">Rheleimi </v>
      </c>
      <c r="B223" s="64" t="str">
        <f>'Week A'!B223</f>
        <v>Noah</v>
      </c>
      <c r="C223" s="63" t="str">
        <f>'Week A'!C223</f>
        <v>Steward</v>
      </c>
      <c r="D223" s="63" t="str">
        <f>'Week A'!D223</f>
        <v>Student</v>
      </c>
      <c r="E223" s="63" t="str">
        <f>'Week A'!E223</f>
        <v>Front</v>
      </c>
      <c r="F223" s="24" t="s">
        <v>19</v>
      </c>
      <c r="G223" s="43"/>
      <c r="H223" s="11">
        <v>0.77083333333333337</v>
      </c>
      <c r="I223" s="11"/>
      <c r="J223" s="11"/>
      <c r="K223" s="11"/>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c r="J224" s="12"/>
      <c r="K224" s="12"/>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f t="shared" si="180"/>
        <v>0.125</v>
      </c>
      <c r="I226" s="29" t="str">
        <f t="shared" si="180"/>
        <v/>
      </c>
      <c r="J226" s="29" t="str">
        <f t="shared" si="180"/>
        <v/>
      </c>
      <c r="K226" s="29" t="str">
        <f t="shared" si="180"/>
        <v/>
      </c>
      <c r="L226" s="29">
        <f t="shared" si="180"/>
        <v>0.125</v>
      </c>
      <c r="M226" s="29" t="str">
        <f t="shared" si="180"/>
        <v/>
      </c>
      <c r="N226" s="57">
        <f t="shared" ref="N226" si="181">SUMIF(G227:M227,"",G226:M226)</f>
        <v>0.25</v>
      </c>
      <c r="O226" s="58">
        <f t="shared" ref="O226" si="182">SUM(G226:M226)</f>
        <v>0.25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Luyten</v>
      </c>
      <c r="B229" s="64" t="str">
        <f>'Week A'!B229</f>
        <v>Roos</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El Morabet</v>
      </c>
      <c r="B235" s="64" t="str">
        <f>'Week A'!B235</f>
        <v>Redouane</v>
      </c>
      <c r="C235" s="63" t="str">
        <f>'Week A'!C235</f>
        <v>Steward</v>
      </c>
      <c r="D235" s="63" t="str">
        <f>'Week A'!D235</f>
        <v>Student</v>
      </c>
      <c r="E235" s="63" t="str">
        <f>'Week A'!E235</f>
        <v>Front</v>
      </c>
      <c r="F235" s="24" t="s">
        <v>19</v>
      </c>
      <c r="G235" s="43">
        <v>0.54166666666666663</v>
      </c>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0.75</v>
      </c>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6">IF(G236="","",IF(G236&gt;G235,(G236-G235-G237),(1-G235-G237+G236)))</f>
        <v>0.20833333333333337</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0.20833333333333337</v>
      </c>
      <c r="O238" s="58">
        <f t="shared" ref="O238" si="188">SUM(G238:M238)</f>
        <v>0.20833333333333337</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Hendrickx</v>
      </c>
      <c r="B241" s="64" t="str">
        <f>'Week A'!B241</f>
        <v>Jarne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c r="K247" s="11"/>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t="str">
        <f t="shared" si="192"/>
        <v/>
      </c>
      <c r="K250" s="29" t="str">
        <f t="shared" si="192"/>
        <v/>
      </c>
      <c r="L250" s="29" t="str">
        <f t="shared" si="192"/>
        <v/>
      </c>
      <c r="M250" s="29">
        <f t="shared" si="192"/>
        <v>0.125</v>
      </c>
      <c r="N250" s="57">
        <f t="shared" ref="N250" si="193">SUMIF(G251:M251,"",G250:M250)</f>
        <v>0.25</v>
      </c>
      <c r="O250" s="58">
        <f t="shared" ref="O250" si="194">SUM(G250:M250)</f>
        <v>0.25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0.89583333333333337</v>
      </c>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8">IF(G260="","",IF(G260&gt;G259,(G260-G259-G261),(1-G259-G261+G260)))</f>
        <v>0.125</v>
      </c>
      <c r="H262" s="29" t="str">
        <f t="shared" si="198"/>
        <v/>
      </c>
      <c r="I262" s="29" t="str">
        <f t="shared" si="198"/>
        <v/>
      </c>
      <c r="J262" s="29" t="str">
        <f t="shared" si="198"/>
        <v/>
      </c>
      <c r="K262" s="29" t="str">
        <f t="shared" si="198"/>
        <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0.1875</v>
      </c>
      <c r="O268" s="58">
        <f t="shared" ref="O268" si="203">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X54" sqref="X5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45588</v>
      </c>
      <c r="I1" s="118"/>
      <c r="J1" s="51" t="s">
        <v>126</v>
      </c>
      <c r="K1" s="117">
        <f>+H1+6</f>
        <v>45594</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v>45588</v>
      </c>
      <c r="H4" s="81">
        <f>+G4+1</f>
        <v>45589</v>
      </c>
      <c r="I4" s="81">
        <f t="shared" ref="I4:M4" si="0">+H4+1</f>
        <v>45590</v>
      </c>
      <c r="J4" s="81">
        <f t="shared" si="0"/>
        <v>45591</v>
      </c>
      <c r="K4" s="81">
        <f t="shared" si="0"/>
        <v>45592</v>
      </c>
      <c r="L4" s="81">
        <f t="shared" si="0"/>
        <v>45593</v>
      </c>
      <c r="M4" s="81">
        <f t="shared" si="0"/>
        <v>45594</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2.5520833333333335</v>
      </c>
      <c r="H27" s="104">
        <v>1.8854166666666665</v>
      </c>
      <c r="I27" s="104">
        <v>1.9479166666666667</v>
      </c>
      <c r="J27" s="104">
        <v>1.15625</v>
      </c>
      <c r="K27" s="104">
        <v>0.91666666666666652</v>
      </c>
      <c r="L27" s="104">
        <v>1.2604166666666667</v>
      </c>
      <c r="M27" s="10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5</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5</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5</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6</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9</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8</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5</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5</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5</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6</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9</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8</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5</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5</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5</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6</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9</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8</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5</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5</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8</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7</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6</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7</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7</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7</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6</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6</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6</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2.416666666666667</v>
      </c>
      <c r="H43" s="44">
        <f ca="1">SUM(DoTotaalD)</f>
        <v>2.416666666666667</v>
      </c>
      <c r="I43" s="44">
        <f ca="1">SUM(VrTotaalD)</f>
        <v>3.2500000000000004</v>
      </c>
      <c r="J43" s="44">
        <f ca="1">SUM(ZaTotaalD)</f>
        <v>2.916666666666667</v>
      </c>
      <c r="K43" s="44">
        <f ca="1">SUM(ZoTotaalD)</f>
        <v>2.7291666666666674</v>
      </c>
      <c r="L43" s="44">
        <f ca="1">SUM(MaTotaalD)</f>
        <v>4.041666666666667</v>
      </c>
      <c r="M43" s="44">
        <f ca="1">SUM(DiTotaalD)</f>
        <v>3.7500000000000004</v>
      </c>
      <c r="N43" s="44">
        <f ca="1">SUM(G43:M43)</f>
        <v>21.520833333333336</v>
      </c>
      <c r="O43" s="46">
        <f ca="1">+N43/FT</f>
        <v>13.592105263157897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2.166666666666667</v>
      </c>
      <c r="H44" s="44">
        <f ca="1">SUMIFS(DoTotaalD,DoPrestatieD,0)</f>
        <v>2.166666666666667</v>
      </c>
      <c r="I44" s="44">
        <f ca="1">SUMIFS(VrTotaalD,VrPrestatieD,0)</f>
        <v>3.0000000000000004</v>
      </c>
      <c r="J44" s="44">
        <f ca="1">SUMIFS(ZaTotaalD,ZaPrestatieD,0)</f>
        <v>2.916666666666667</v>
      </c>
      <c r="K44" s="44">
        <f ca="1">SUMIFS(ZoTotaalD,ZoPrestatieD,0)</f>
        <v>2.7291666666666674</v>
      </c>
      <c r="L44" s="44">
        <f ca="1">SUMIFS(MaTotaalD,MaPrestatieD,0)</f>
        <v>3.791666666666667</v>
      </c>
      <c r="M44" s="44">
        <f ca="1">SUMIFS(DiTotaalD,DiPrestatieD,0)</f>
        <v>3.5000000000000004</v>
      </c>
      <c r="N44" s="44">
        <f ca="1">SUM(G44:M44)</f>
        <v>20.270833333333336</v>
      </c>
      <c r="O44" s="46">
        <f ca="1">+N44/FT</f>
        <v>12.80263157894737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-2.0000000000000036</v>
      </c>
      <c r="H48" s="46">
        <f t="shared" ref="H48:N48" ca="1" si="1">(H46-H44)*24</f>
        <v>-2.0000000000000036</v>
      </c>
      <c r="I48" s="46">
        <f t="shared" ca="1" si="1"/>
        <v>-22.000000000000007</v>
      </c>
      <c r="J48" s="46">
        <f t="shared" ca="1" si="1"/>
        <v>-40.000000000000007</v>
      </c>
      <c r="K48" s="46">
        <f t="shared" ca="1" si="1"/>
        <v>-15.500000000000014</v>
      </c>
      <c r="L48" s="46">
        <f t="shared" ca="1" si="1"/>
        <v>-41</v>
      </c>
      <c r="M48" s="46">
        <f t="shared" ca="1" si="1"/>
        <v>-34.000000000000007</v>
      </c>
      <c r="N48" s="46">
        <f t="shared" ca="1" si="1"/>
        <v>-156.5</v>
      </c>
      <c r="O48" s="46">
        <f ca="1">+N48/FT/24</f>
        <v>-4.1184210526315796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t="s">
        <v>223</v>
      </c>
      <c r="J52" s="76" t="s">
        <v>223</v>
      </c>
      <c r="K52" s="76" t="s">
        <v>223</v>
      </c>
      <c r="L52" s="76" t="s">
        <v>223</v>
      </c>
      <c r="M52" s="76" t="s">
        <v>223</v>
      </c>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t="str">
        <f t="shared" ca="1" si="12"/>
        <v>P+EXP</v>
      </c>
      <c r="AM56" s="103">
        <f t="shared" ca="1" si="13"/>
        <v>0.375</v>
      </c>
      <c r="AN56" s="103">
        <f t="shared" ca="1" si="14"/>
        <v>0.70833333333333337</v>
      </c>
      <c r="AO56" s="103">
        <f t="shared" ca="1" si="15"/>
        <v>0</v>
      </c>
      <c r="AP56" s="103">
        <f t="shared" ca="1" si="16"/>
        <v>0.33333333333333337</v>
      </c>
      <c r="AQ56" s="74">
        <f t="shared" ca="1" si="17"/>
        <v>0</v>
      </c>
      <c r="AR56" s="103" t="str">
        <f t="shared" ca="1" si="18"/>
        <v>leveringen+EXP</v>
      </c>
      <c r="AS56" s="103">
        <f t="shared" ca="1" si="19"/>
        <v>0.375</v>
      </c>
      <c r="AT56" s="103">
        <f t="shared" ca="1" si="20"/>
        <v>0.52083333333333337</v>
      </c>
      <c r="AU56" s="103">
        <f t="shared" ca="1" si="21"/>
        <v>0</v>
      </c>
      <c r="AV56" s="103">
        <f t="shared" ca="1" si="22"/>
        <v>0.14583333333333337</v>
      </c>
      <c r="AW56" s="74">
        <f t="shared" ca="1" si="23"/>
        <v>0</v>
      </c>
      <c r="AX56" s="103" t="str">
        <f t="shared" ca="1" si="24"/>
        <v>scholen+P</v>
      </c>
      <c r="AY56" s="103">
        <f t="shared" ca="1" si="25"/>
        <v>0</v>
      </c>
      <c r="AZ56" s="103">
        <f t="shared" ca="1" si="26"/>
        <v>0</v>
      </c>
      <c r="BA56" s="103">
        <f t="shared" ca="1" si="27"/>
        <v>0</v>
      </c>
      <c r="BB56" s="103" t="str">
        <f t="shared" ca="1" si="28"/>
        <v/>
      </c>
      <c r="BC56" s="74">
        <f t="shared" ca="1" si="29"/>
        <v>0</v>
      </c>
      <c r="BD56" s="103">
        <f t="shared" ca="1" si="30"/>
        <v>0</v>
      </c>
      <c r="BE56" s="103">
        <f t="shared" ca="1" si="31"/>
        <v>0.70833333333333337</v>
      </c>
      <c r="BF56" s="103">
        <f t="shared" ca="1" si="32"/>
        <v>4.1666666666666664E-2</v>
      </c>
      <c r="BG56" s="103">
        <f t="shared" ca="1" si="33"/>
        <v>0</v>
      </c>
      <c r="BH56" s="103">
        <f t="shared" ca="1" si="34"/>
        <v>0.33333333333333331</v>
      </c>
      <c r="BI56" s="74">
        <f t="shared" ca="1" si="35"/>
        <v>0</v>
      </c>
      <c r="BJ56" s="103">
        <f t="shared" ca="1" si="36"/>
        <v>0</v>
      </c>
      <c r="BK56" s="103">
        <f t="shared" ca="1" si="37"/>
        <v>0.41666666666666669</v>
      </c>
      <c r="BL56" s="103">
        <f t="shared" ca="1" si="38"/>
        <v>0.70833333333333337</v>
      </c>
      <c r="BM56" s="103">
        <f t="shared" ca="1" si="39"/>
        <v>0</v>
      </c>
      <c r="BN56" s="103">
        <f t="shared" ca="1" si="40"/>
        <v>0.29166666666666669</v>
      </c>
      <c r="BO56" s="74">
        <f t="shared" ca="1" si="41"/>
        <v>0</v>
      </c>
      <c r="BP56" s="103" t="str">
        <f t="shared" ca="1" si="42"/>
        <v>P</v>
      </c>
      <c r="BQ56" s="103">
        <f t="shared" ca="1" si="43"/>
        <v>0.375</v>
      </c>
      <c r="BR56" s="103">
        <f t="shared" ca="1" si="44"/>
        <v>0.70833333333333337</v>
      </c>
      <c r="BS56" s="103">
        <f t="shared" ca="1" si="45"/>
        <v>0</v>
      </c>
      <c r="BT56" s="103">
        <f t="shared" ca="1" si="46"/>
        <v>0.33333333333333337</v>
      </c>
      <c r="BU56" s="74">
        <f t="shared" ca="1" si="47"/>
        <v>0</v>
      </c>
      <c r="BV56" s="103" t="str">
        <f t="shared" ca="1" si="48"/>
        <v>P+EXP</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0.625</v>
      </c>
      <c r="AI57" s="103">
        <f t="shared" ca="1" si="9"/>
        <v>0</v>
      </c>
      <c r="AJ57" s="103">
        <f t="shared" ca="1" si="10"/>
        <v>0.25</v>
      </c>
      <c r="AK57" s="74" t="str">
        <f t="shared" ca="1" si="11"/>
        <v>Ziek</v>
      </c>
      <c r="AL57" s="103">
        <f t="shared" ca="1" si="12"/>
        <v>0</v>
      </c>
      <c r="AM57" s="103">
        <f t="shared" ca="1" si="13"/>
        <v>0.375</v>
      </c>
      <c r="AN57" s="103">
        <f t="shared" ca="1" si="14"/>
        <v>0.625</v>
      </c>
      <c r="AO57" s="103">
        <f t="shared" ca="1" si="15"/>
        <v>0</v>
      </c>
      <c r="AP57" s="103">
        <f t="shared" ca="1" si="16"/>
        <v>0.25</v>
      </c>
      <c r="AQ57" s="74" t="str">
        <f t="shared" ca="1" si="17"/>
        <v>Ziek</v>
      </c>
      <c r="AR57" s="103">
        <f t="shared" ca="1" si="18"/>
        <v>0</v>
      </c>
      <c r="AS57" s="103">
        <f t="shared" ca="1" si="19"/>
        <v>0.375</v>
      </c>
      <c r="AT57" s="103">
        <f t="shared" ca="1" si="20"/>
        <v>0.625</v>
      </c>
      <c r="AU57" s="103">
        <f t="shared" ca="1" si="21"/>
        <v>0</v>
      </c>
      <c r="AV57" s="103">
        <f t="shared" ca="1" si="22"/>
        <v>0.25</v>
      </c>
      <c r="AW57" s="74" t="str">
        <f t="shared" ca="1" si="23"/>
        <v>Ziek</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0.375</v>
      </c>
      <c r="BL57" s="103">
        <f t="shared" ca="1" si="38"/>
        <v>0.625</v>
      </c>
      <c r="BM57" s="103">
        <f t="shared" ca="1" si="39"/>
        <v>0</v>
      </c>
      <c r="BN57" s="103">
        <f t="shared" ca="1" si="40"/>
        <v>0.25</v>
      </c>
      <c r="BO57" s="74" t="str">
        <f t="shared" ca="1" si="41"/>
        <v>Ziek</v>
      </c>
      <c r="BP57" s="103">
        <f t="shared" ca="1" si="42"/>
        <v>0</v>
      </c>
      <c r="BQ57" s="103">
        <f t="shared" ca="1" si="43"/>
        <v>0.375</v>
      </c>
      <c r="BR57" s="103">
        <f t="shared" ca="1" si="44"/>
        <v>0.625</v>
      </c>
      <c r="BS57" s="103">
        <f t="shared" ca="1" si="45"/>
        <v>0</v>
      </c>
      <c r="BT57" s="103">
        <f t="shared" ca="1" si="46"/>
        <v>0.25</v>
      </c>
      <c r="BU57" s="74" t="str">
        <f t="shared" ca="1" si="47"/>
        <v>Ziek</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t="str">
        <f t="shared" ca="1" si="24"/>
        <v>vrij</v>
      </c>
      <c r="AY58" s="103">
        <f t="shared" ca="1" si="25"/>
        <v>0.375</v>
      </c>
      <c r="AZ58" s="103">
        <f t="shared" ca="1" si="26"/>
        <v>0.75</v>
      </c>
      <c r="BA58" s="103">
        <f t="shared" ca="1" si="27"/>
        <v>0</v>
      </c>
      <c r="BB58" s="103">
        <f t="shared" ca="1" si="28"/>
        <v>0.375</v>
      </c>
      <c r="BC58" s="74">
        <f t="shared" ca="1" si="29"/>
        <v>0</v>
      </c>
      <c r="BD58" s="103">
        <f t="shared" ca="1" si="30"/>
        <v>0</v>
      </c>
      <c r="BE58" s="103">
        <f t="shared" ca="1" si="31"/>
        <v>0.375</v>
      </c>
      <c r="BF58" s="103">
        <f t="shared" ca="1" si="32"/>
        <v>0.70833333333333337</v>
      </c>
      <c r="BG58" s="103">
        <f t="shared" ca="1" si="33"/>
        <v>0</v>
      </c>
      <c r="BH58" s="103">
        <f t="shared" ca="1" si="34"/>
        <v>0.33333333333333337</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0.70833333333333337</v>
      </c>
      <c r="BR58" s="103">
        <f t="shared" ca="1" si="44"/>
        <v>4.1666666666666664E-2</v>
      </c>
      <c r="BS58" s="103">
        <f t="shared" ca="1" si="45"/>
        <v>0</v>
      </c>
      <c r="BT58" s="103">
        <f t="shared" ca="1" si="46"/>
        <v>0.33333333333333331</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0.70833333333333337</v>
      </c>
      <c r="AH59" s="103">
        <f t="shared" ca="1" si="8"/>
        <v>0.95833333333333337</v>
      </c>
      <c r="AI59" s="103">
        <f t="shared" ca="1" si="9"/>
        <v>0</v>
      </c>
      <c r="AJ59" s="103">
        <f t="shared" ca="1" si="10"/>
        <v>0.25</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0.52083333333333337</v>
      </c>
      <c r="AT59" s="103">
        <f t="shared" ca="1" si="20"/>
        <v>0.66666666666666663</v>
      </c>
      <c r="AU59" s="103">
        <f t="shared" ca="1" si="21"/>
        <v>0</v>
      </c>
      <c r="AV59" s="103">
        <f t="shared" ca="1" si="22"/>
        <v>0.14583333333333326</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0.70833333333333337</v>
      </c>
      <c r="BL59" s="103">
        <f t="shared" ca="1" si="38"/>
        <v>4.1666666666666664E-2</v>
      </c>
      <c r="BM59" s="103">
        <f t="shared" ca="1" si="39"/>
        <v>0</v>
      </c>
      <c r="BN59" s="103">
        <f t="shared" ca="1" si="40"/>
        <v>0.33333333333333331</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c r="K61" s="11">
        <v>0.70833333333333337</v>
      </c>
      <c r="L61" s="11">
        <v>0.41666666666666669</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0.70833333333333337</v>
      </c>
      <c r="I62" s="42">
        <v>0.52083333333333337</v>
      </c>
      <c r="J62" s="12"/>
      <c r="K62" s="12">
        <v>4.1666666666666664E-2</v>
      </c>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0.70833333333333337</v>
      </c>
      <c r="AN62" s="103">
        <f t="shared" ca="1" si="14"/>
        <v>0.95833333333333337</v>
      </c>
      <c r="AO62" s="103">
        <f t="shared" ca="1" si="15"/>
        <v>0</v>
      </c>
      <c r="AP62" s="103">
        <f t="shared" ca="1" si="16"/>
        <v>0.25</v>
      </c>
      <c r="AQ62" s="74">
        <f t="shared" ca="1" si="17"/>
        <v>0</v>
      </c>
      <c r="AR62" s="103">
        <f t="shared" ca="1" si="18"/>
        <v>0</v>
      </c>
      <c r="AS62" s="103">
        <f t="shared" ca="1" si="19"/>
        <v>0.66666666666666663</v>
      </c>
      <c r="AT62" s="103">
        <f t="shared" ca="1" si="20"/>
        <v>4.1666666666666664E-2</v>
      </c>
      <c r="AU62" s="103">
        <f t="shared" ca="1" si="21"/>
        <v>0</v>
      </c>
      <c r="AV62" s="103">
        <f t="shared" ca="1" si="22"/>
        <v>0.37500000000000006</v>
      </c>
      <c r="AW62" s="74">
        <f t="shared" ca="1" si="23"/>
        <v>0</v>
      </c>
      <c r="AX62" s="103">
        <f t="shared" ca="1" si="24"/>
        <v>0</v>
      </c>
      <c r="AY62" s="103">
        <f t="shared" ca="1" si="25"/>
        <v>0.75</v>
      </c>
      <c r="AZ62" s="103">
        <f t="shared" ca="1" si="26"/>
        <v>4.1666666666666664E-2</v>
      </c>
      <c r="BA62" s="103">
        <f t="shared" ca="1" si="27"/>
        <v>0</v>
      </c>
      <c r="BB62" s="103">
        <f t="shared" ca="1" si="28"/>
        <v>0.29166666666666669</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0.54166666666666663</v>
      </c>
      <c r="AZ63" s="103">
        <f t="shared" ca="1" si="26"/>
        <v>0.75</v>
      </c>
      <c r="BA63" s="103">
        <f t="shared" ca="1" si="27"/>
        <v>0</v>
      </c>
      <c r="BB63" s="103">
        <f t="shared" ca="1" si="28"/>
        <v>0.20833333333333337</v>
      </c>
      <c r="BC63" s="74">
        <f t="shared" ca="1" si="29"/>
        <v>0</v>
      </c>
      <c r="BD63" s="103">
        <f t="shared" ca="1" si="30"/>
        <v>0</v>
      </c>
      <c r="BE63" s="103">
        <f t="shared" ca="1" si="31"/>
        <v>0.77083333333333337</v>
      </c>
      <c r="BF63" s="103">
        <f t="shared" ca="1" si="32"/>
        <v>0.95833333333333337</v>
      </c>
      <c r="BG63" s="103">
        <f t="shared" ca="1" si="33"/>
        <v>0</v>
      </c>
      <c r="BH63" s="103">
        <f t="shared" ca="1" si="34"/>
        <v>0.1875</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0.33333333333333337</v>
      </c>
      <c r="I64" s="29">
        <f t="shared" si="52"/>
        <v>0.14583333333333337</v>
      </c>
      <c r="J64" s="29" t="str">
        <f t="shared" si="52"/>
        <v/>
      </c>
      <c r="K64" s="29">
        <f t="shared" si="52"/>
        <v>0.33333333333333331</v>
      </c>
      <c r="L64" s="29">
        <f t="shared" si="52"/>
        <v>0.29166666666666669</v>
      </c>
      <c r="M64" s="29">
        <f t="shared" si="52"/>
        <v>0.33333333333333337</v>
      </c>
      <c r="N64" s="57">
        <f t="shared" ref="N64" si="53">SUMIF(G65:M65,"",G64:M64)</f>
        <v>1.7708333333333335</v>
      </c>
      <c r="O64" s="58">
        <f t="shared" ref="O64" si="54">SUM(G64:M64)</f>
        <v>1.7708333333333335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0.54166666666666663</v>
      </c>
      <c r="AH64" s="103">
        <f t="shared" ca="1" si="8"/>
        <v>0.75</v>
      </c>
      <c r="AI64" s="103">
        <f t="shared" ca="1" si="9"/>
        <v>0</v>
      </c>
      <c r="AJ64" s="103">
        <f t="shared" ca="1" si="10"/>
        <v>0.20833333333333337</v>
      </c>
      <c r="AK64" s="74">
        <f t="shared" ca="1" si="11"/>
        <v>0</v>
      </c>
      <c r="AL64" s="103">
        <f t="shared" ca="1" si="12"/>
        <v>0</v>
      </c>
      <c r="AM64" s="103">
        <f t="shared" ca="1" si="13"/>
        <v>0.77083333333333337</v>
      </c>
      <c r="AN64" s="103">
        <f t="shared" ca="1" si="14"/>
        <v>0.89583333333333337</v>
      </c>
      <c r="AO64" s="103">
        <f t="shared" ca="1" si="15"/>
        <v>0</v>
      </c>
      <c r="AP64" s="103">
        <f t="shared" ca="1" si="16"/>
        <v>0.125</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0.41666666666666669</v>
      </c>
      <c r="BR64" s="103">
        <f t="shared" ca="1" si="44"/>
        <v>0.75</v>
      </c>
      <c r="BS64" s="103">
        <f t="shared" ca="1" si="45"/>
        <v>4.1666666666666664E-2</v>
      </c>
      <c r="BT64" s="103">
        <f t="shared" ca="1" si="46"/>
        <v>0.29166666666666663</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0.77083333333333337</v>
      </c>
      <c r="AN65" s="103">
        <f t="shared" ca="1" si="14"/>
        <v>0.89583333333333337</v>
      </c>
      <c r="AO65" s="103">
        <f t="shared" ca="1" si="15"/>
        <v>0</v>
      </c>
      <c r="AP65" s="103">
        <f t="shared" ca="1" si="16"/>
        <v>0.125</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238</v>
      </c>
      <c r="H66" s="33" t="s">
        <v>242</v>
      </c>
      <c r="I66" s="33" t="s">
        <v>243</v>
      </c>
      <c r="J66" s="33"/>
      <c r="K66" s="33"/>
      <c r="L66" s="33" t="s">
        <v>237</v>
      </c>
      <c r="M66" s="33" t="s">
        <v>238</v>
      </c>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0.41666666666666669</v>
      </c>
      <c r="AZ66" s="103">
        <f t="shared" ca="1" si="26"/>
        <v>0.75</v>
      </c>
      <c r="BA66" s="103">
        <f t="shared" ca="1" si="27"/>
        <v>4.1666666666666664E-2</v>
      </c>
      <c r="BB66" s="103">
        <f t="shared" ca="1" si="28"/>
        <v>0.29166666666666663</v>
      </c>
      <c r="BC66" s="74">
        <f t="shared" ca="1" si="29"/>
        <v>0</v>
      </c>
      <c r="BD66" s="103">
        <f t="shared" ca="1" si="30"/>
        <v>0</v>
      </c>
      <c r="BE66" s="103">
        <f t="shared" ca="1" si="31"/>
        <v>0.41666666666666669</v>
      </c>
      <c r="BF66" s="103">
        <f t="shared" ca="1" si="32"/>
        <v>0.75</v>
      </c>
      <c r="BG66" s="103">
        <f t="shared" ca="1" si="33"/>
        <v>4.1666666666666664E-2</v>
      </c>
      <c r="BH66" s="103">
        <f t="shared" ca="1" si="34"/>
        <v>0.29166666666666663</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v>0.375</v>
      </c>
      <c r="J67" s="11"/>
      <c r="K67" s="11"/>
      <c r="L67" s="11">
        <v>0.375</v>
      </c>
      <c r="M67" s="11">
        <v>0.375</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0.75</v>
      </c>
      <c r="BA67" s="103">
        <f t="shared" ca="1" si="27"/>
        <v>0</v>
      </c>
      <c r="BB67" s="103">
        <f t="shared" ca="1" si="28"/>
        <v>0.20833333333333337</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0.625</v>
      </c>
      <c r="H68" s="42">
        <v>0.625</v>
      </c>
      <c r="I68" s="12">
        <v>0.625</v>
      </c>
      <c r="J68" s="12"/>
      <c r="K68" s="12"/>
      <c r="L68" s="12">
        <v>0.625</v>
      </c>
      <c r="M68" s="12">
        <v>0.625</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0.25</v>
      </c>
      <c r="H70" s="29">
        <f t="shared" si="55"/>
        <v>0.25</v>
      </c>
      <c r="I70" s="29">
        <f t="shared" si="55"/>
        <v>0.25</v>
      </c>
      <c r="J70" s="29" t="str">
        <f t="shared" si="55"/>
        <v/>
      </c>
      <c r="K70" s="29" t="str">
        <f t="shared" si="55"/>
        <v/>
      </c>
      <c r="L70" s="29">
        <f t="shared" si="55"/>
        <v>0.25</v>
      </c>
      <c r="M70" s="29">
        <f t="shared" si="55"/>
        <v>0.25</v>
      </c>
      <c r="N70" s="57">
        <f t="shared" ref="N70" si="56">SUMIF(G71:M71,"",G70:M70)</f>
        <v>0</v>
      </c>
      <c r="O70" s="58">
        <f t="shared" ref="O70" si="57">SUM(G70:M70)</f>
        <v>1.25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0.77083333333333337</v>
      </c>
      <c r="AZ70" s="103">
        <f t="shared" ca="1" si="26"/>
        <v>0.95833333333333337</v>
      </c>
      <c r="BA70" s="103">
        <f t="shared" ca="1" si="27"/>
        <v>0</v>
      </c>
      <c r="BB70" s="103">
        <f t="shared" ca="1" si="28"/>
        <v>0.1875</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42</v>
      </c>
      <c r="H71" s="34" t="s">
        <v>42</v>
      </c>
      <c r="I71" s="34" t="s">
        <v>42</v>
      </c>
      <c r="J71" s="34"/>
      <c r="K71" s="34"/>
      <c r="L71" s="34" t="s">
        <v>42</v>
      </c>
      <c r="M71" s="34" t="s">
        <v>42</v>
      </c>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0.77083333333333337</v>
      </c>
      <c r="AN71" s="103">
        <f t="shared" ca="1" si="14"/>
        <v>0.89583333333333337</v>
      </c>
      <c r="AO71" s="103">
        <f t="shared" ca="1" si="15"/>
        <v>0</v>
      </c>
      <c r="AP71" s="103">
        <f t="shared" ca="1" si="16"/>
        <v>0.125</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0.77083333333333337</v>
      </c>
      <c r="BR71" s="103">
        <f t="shared" ca="1" si="44"/>
        <v>0.95833333333333337</v>
      </c>
      <c r="BS71" s="103">
        <f t="shared" ca="1" si="45"/>
        <v>0</v>
      </c>
      <c r="BT71" s="103">
        <f t="shared" ca="1" si="46"/>
        <v>0.1875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0.54166666666666663</v>
      </c>
      <c r="BR72" s="103">
        <f t="shared" ca="1" si="44"/>
        <v>0.75</v>
      </c>
      <c r="BS72" s="103">
        <f t="shared" ca="1" si="45"/>
        <v>0</v>
      </c>
      <c r="BT72" s="103">
        <f t="shared" ca="1" si="46"/>
        <v>0.20833333333333337</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v>0.375</v>
      </c>
      <c r="K73" s="11">
        <v>0.375</v>
      </c>
      <c r="L73" s="11">
        <v>0.375</v>
      </c>
      <c r="M73" s="11">
        <v>0.70833333333333337</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v>0.75</v>
      </c>
      <c r="K74" s="12">
        <v>0.70833333333333337</v>
      </c>
      <c r="L74" s="12">
        <v>0.70833333333333337</v>
      </c>
      <c r="M74" s="12">
        <v>4.1666666666666664E-2</v>
      </c>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0.54166666666666663</v>
      </c>
      <c r="BR74" s="103">
        <f t="shared" ca="1" si="44"/>
        <v>0.95833333333333337</v>
      </c>
      <c r="BS74" s="103">
        <f t="shared" ca="1" si="45"/>
        <v>4.1666666666666664E-2</v>
      </c>
      <c r="BT74" s="103">
        <f t="shared" ca="1" si="46"/>
        <v>0.37500000000000006</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0.54166666666666663</v>
      </c>
      <c r="AN75" s="103">
        <f t="shared" ca="1" si="14"/>
        <v>0.75</v>
      </c>
      <c r="AO75" s="103">
        <f t="shared" ca="1" si="15"/>
        <v>0</v>
      </c>
      <c r="AP75" s="103">
        <f t="shared" ca="1" si="16"/>
        <v>0.20833333333333337</v>
      </c>
      <c r="AQ75" s="74">
        <f t="shared" ca="1" si="17"/>
        <v>0</v>
      </c>
      <c r="AR75" s="103">
        <f t="shared" ca="1" si="18"/>
        <v>0</v>
      </c>
      <c r="AS75" s="103">
        <f t="shared" ca="1" si="19"/>
        <v>0.54166666666666663</v>
      </c>
      <c r="AT75" s="103">
        <f t="shared" ca="1" si="20"/>
        <v>0.75</v>
      </c>
      <c r="AU75" s="103">
        <f t="shared" ca="1" si="21"/>
        <v>0</v>
      </c>
      <c r="AV75" s="103">
        <f t="shared" ca="1" si="22"/>
        <v>0.20833333333333337</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t="str">
        <f t="shared" si="58"/>
        <v/>
      </c>
      <c r="I76" s="29" t="str">
        <f t="shared" si="58"/>
        <v/>
      </c>
      <c r="J76" s="29">
        <f t="shared" si="58"/>
        <v>0.375</v>
      </c>
      <c r="K76" s="29">
        <f t="shared" si="58"/>
        <v>0.33333333333333337</v>
      </c>
      <c r="L76" s="29">
        <f t="shared" si="58"/>
        <v>0.33333333333333337</v>
      </c>
      <c r="M76" s="29">
        <f t="shared" si="58"/>
        <v>0.33333333333333331</v>
      </c>
      <c r="N76" s="57">
        <f t="shared" ref="N76" si="59">SUMIF(G77:M77,"",G76:M76)</f>
        <v>1.375</v>
      </c>
      <c r="O76" s="58">
        <f t="shared" ref="O76" si="60">SUM(G76:M76)</f>
        <v>1.375</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0.77083333333333337</v>
      </c>
      <c r="BF76" s="103">
        <f t="shared" ca="1" si="32"/>
        <v>0.95833333333333337</v>
      </c>
      <c r="BG76" s="103">
        <f t="shared" ca="1" si="33"/>
        <v>0</v>
      </c>
      <c r="BH76" s="103">
        <f t="shared" ca="1" si="34"/>
        <v>0.1875</v>
      </c>
      <c r="BI76" s="74">
        <f t="shared" ca="1" si="35"/>
        <v>0</v>
      </c>
      <c r="BJ76" s="103">
        <f t="shared" ca="1" si="36"/>
        <v>0</v>
      </c>
      <c r="BK76" s="103">
        <f t="shared" ca="1" si="37"/>
        <v>0.54166666666666663</v>
      </c>
      <c r="BL76" s="103">
        <f t="shared" ca="1" si="38"/>
        <v>0.95833333333333337</v>
      </c>
      <c r="BM76" s="103">
        <f t="shared" ca="1" si="39"/>
        <v>4.1666666666666664E-2</v>
      </c>
      <c r="BN76" s="103">
        <f t="shared" ca="1" si="40"/>
        <v>0.37500000000000006</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0.77083333333333337</v>
      </c>
      <c r="AZ77" s="103">
        <f t="shared" ca="1" si="26"/>
        <v>0.95833333333333337</v>
      </c>
      <c r="BA77" s="103">
        <f t="shared" ca="1" si="27"/>
        <v>0</v>
      </c>
      <c r="BB77" s="103">
        <f t="shared" ca="1" si="28"/>
        <v>0.1875</v>
      </c>
      <c r="BC77" s="74">
        <f t="shared" ca="1" si="29"/>
        <v>0</v>
      </c>
      <c r="BD77" s="103" t="str">
        <f t="shared" ca="1" si="30"/>
        <v>VIP</v>
      </c>
      <c r="BE77" s="103">
        <f t="shared" ca="1" si="31"/>
        <v>0</v>
      </c>
      <c r="BF77" s="103">
        <f t="shared" ca="1" si="32"/>
        <v>0</v>
      </c>
      <c r="BG77" s="103">
        <f t="shared" ca="1" si="33"/>
        <v>0</v>
      </c>
      <c r="BH77" s="103" t="str">
        <f t="shared" ca="1" si="34"/>
        <v/>
      </c>
      <c r="BI77" s="74">
        <f t="shared" ca="1" si="35"/>
        <v>0</v>
      </c>
      <c r="BJ77" s="103">
        <f t="shared" ca="1" si="36"/>
        <v>0</v>
      </c>
      <c r="BK77" s="103">
        <f t="shared" ca="1" si="37"/>
        <v>0.77083333333333337</v>
      </c>
      <c r="BL77" s="103">
        <f t="shared" ca="1" si="38"/>
        <v>0.95833333333333337</v>
      </c>
      <c r="BM77" s="103">
        <f t="shared" ca="1" si="39"/>
        <v>0</v>
      </c>
      <c r="BN77" s="103">
        <f t="shared" ca="1" si="40"/>
        <v>0.1875</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t="s">
        <v>225</v>
      </c>
      <c r="J78" s="33"/>
      <c r="K78" s="111"/>
      <c r="L78" s="111" t="s">
        <v>238</v>
      </c>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0.54166666666666663</v>
      </c>
      <c r="AZ78" s="103">
        <f t="shared" ca="1" si="26"/>
        <v>0.75</v>
      </c>
      <c r="BA78" s="103">
        <f t="shared" ca="1" si="27"/>
        <v>0</v>
      </c>
      <c r="BB78" s="103">
        <f t="shared" ca="1" si="28"/>
        <v>0.20833333333333337</v>
      </c>
      <c r="BC78" s="74">
        <f t="shared" ca="1" si="29"/>
        <v>0</v>
      </c>
      <c r="BD78" s="103">
        <f t="shared" ca="1" si="30"/>
        <v>0</v>
      </c>
      <c r="BE78" s="103">
        <f t="shared" ca="1" si="31"/>
        <v>0.77083333333333337</v>
      </c>
      <c r="BF78" s="103">
        <f t="shared" ca="1" si="32"/>
        <v>0.95833333333333337</v>
      </c>
      <c r="BG78" s="103">
        <f t="shared" ca="1" si="33"/>
        <v>0</v>
      </c>
      <c r="BH78" s="103">
        <f t="shared" ca="1" si="34"/>
        <v>0.1875</v>
      </c>
      <c r="BI78" s="74">
        <f t="shared" ca="1" si="35"/>
        <v>0</v>
      </c>
      <c r="BJ78" s="103">
        <f t="shared" ca="1" si="36"/>
        <v>0</v>
      </c>
      <c r="BK78" s="103">
        <f t="shared" ca="1" si="37"/>
        <v>0.54166666666666663</v>
      </c>
      <c r="BL78" s="103">
        <f t="shared" ca="1" si="38"/>
        <v>0.75</v>
      </c>
      <c r="BM78" s="103">
        <f t="shared" ca="1" si="39"/>
        <v>0</v>
      </c>
      <c r="BN78" s="103">
        <f t="shared" ca="1" si="40"/>
        <v>0.20833333333333337</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0.70833333333333337</v>
      </c>
      <c r="H79" s="11"/>
      <c r="I79" s="11">
        <v>0.52083333333333337</v>
      </c>
      <c r="J79" s="43"/>
      <c r="K79" s="11"/>
      <c r="L79" s="11">
        <v>0.70833333333333337</v>
      </c>
      <c r="M79" s="43"/>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0.77083333333333337</v>
      </c>
      <c r="AH79" s="103">
        <f t="shared" ca="1" si="8"/>
        <v>0.89583333333333337</v>
      </c>
      <c r="AI79" s="103">
        <f t="shared" ca="1" si="9"/>
        <v>0</v>
      </c>
      <c r="AJ79" s="103">
        <f t="shared" ca="1" si="10"/>
        <v>0.125</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0.77083333333333337</v>
      </c>
      <c r="BL79" s="103">
        <f t="shared" ca="1" si="38"/>
        <v>0.95833333333333337</v>
      </c>
      <c r="BM79" s="103">
        <f t="shared" ca="1" si="39"/>
        <v>0</v>
      </c>
      <c r="BN79" s="103">
        <f t="shared" ca="1" si="40"/>
        <v>0.1875</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0.95833333333333337</v>
      </c>
      <c r="H80" s="42"/>
      <c r="I80" s="12">
        <v>0.66666666666666663</v>
      </c>
      <c r="J80" s="35"/>
      <c r="K80" s="12"/>
      <c r="L80" s="12">
        <v>4.1666666666666664E-2</v>
      </c>
      <c r="M80" s="35"/>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0.77083333333333337</v>
      </c>
      <c r="BL80" s="103">
        <f t="shared" ca="1" si="38"/>
        <v>0.95833333333333337</v>
      </c>
      <c r="BM80" s="103">
        <f t="shared" ca="1" si="39"/>
        <v>0</v>
      </c>
      <c r="BN80" s="103">
        <f t="shared" ca="1" si="40"/>
        <v>0.1875</v>
      </c>
      <c r="BO80" s="74">
        <f t="shared" ca="1" si="41"/>
        <v>0</v>
      </c>
      <c r="BP80" s="103">
        <f t="shared" ca="1" si="42"/>
        <v>0</v>
      </c>
      <c r="BQ80" s="103">
        <f t="shared" ca="1" si="43"/>
        <v>0.77083333333333337</v>
      </c>
      <c r="BR80" s="103">
        <f t="shared" ca="1" si="44"/>
        <v>0.95833333333333337</v>
      </c>
      <c r="BS80" s="103">
        <f t="shared" ca="1" si="45"/>
        <v>0</v>
      </c>
      <c r="BT80" s="103">
        <f t="shared" ca="1" si="46"/>
        <v>0.1875</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0.77083333333333337</v>
      </c>
      <c r="AT81" s="103">
        <f t="shared" ca="1" si="20"/>
        <v>0.95833333333333337</v>
      </c>
      <c r="AU81" s="103">
        <f t="shared" ca="1" si="21"/>
        <v>0</v>
      </c>
      <c r="AV81" s="103">
        <f t="shared" ca="1" si="22"/>
        <v>0.1875</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0.41666666666666669</v>
      </c>
      <c r="BL81" s="103">
        <f t="shared" ca="1" si="38"/>
        <v>0.75</v>
      </c>
      <c r="BM81" s="103">
        <f t="shared" ca="1" si="39"/>
        <v>4.1666666666666664E-2</v>
      </c>
      <c r="BN81" s="103">
        <f t="shared" ca="1" si="40"/>
        <v>0.29166666666666663</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0.25</v>
      </c>
      <c r="H82" s="29" t="str">
        <f t="shared" si="61"/>
        <v/>
      </c>
      <c r="I82" s="29">
        <f t="shared" si="61"/>
        <v>0.14583333333333326</v>
      </c>
      <c r="J82" s="29" t="str">
        <f t="shared" si="61"/>
        <v/>
      </c>
      <c r="K82" s="29" t="str">
        <f t="shared" si="61"/>
        <v/>
      </c>
      <c r="L82" s="29">
        <f t="shared" si="61"/>
        <v>0.33333333333333331</v>
      </c>
      <c r="M82" s="29" t="str">
        <f t="shared" si="61"/>
        <v/>
      </c>
      <c r="N82" s="57">
        <f t="shared" ref="N82" si="62">SUMIF(G83:M83,"",G82:M82)</f>
        <v>0.72916666666666652</v>
      </c>
      <c r="O82" s="58">
        <f t="shared" ref="O82" si="63">SUM(G82:M82)</f>
        <v>0.72916666666666652</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0.54166666666666663</v>
      </c>
      <c r="BF82" s="103">
        <f t="shared" ca="1" si="32"/>
        <v>0.75</v>
      </c>
      <c r="BG82" s="103">
        <f t="shared" ca="1" si="33"/>
        <v>0</v>
      </c>
      <c r="BH82" s="103">
        <f t="shared" ca="1" si="34"/>
        <v>0.20833333333333337</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0.77083333333333337</v>
      </c>
      <c r="BL84" s="103">
        <f t="shared" ca="1" si="38"/>
        <v>0.95833333333333337</v>
      </c>
      <c r="BM84" s="103">
        <f t="shared" ca="1" si="39"/>
        <v>0</v>
      </c>
      <c r="BN84" s="103">
        <f t="shared" ca="1" si="40"/>
        <v>0.1875</v>
      </c>
      <c r="BO84" s="74">
        <f t="shared" ca="1" si="41"/>
        <v>0</v>
      </c>
      <c r="BP84" s="103">
        <f t="shared" ca="1" si="42"/>
        <v>0</v>
      </c>
      <c r="BQ84" s="103">
        <f t="shared" ca="1" si="43"/>
        <v>0.77083333333333337</v>
      </c>
      <c r="BR84" s="103">
        <f t="shared" ca="1" si="44"/>
        <v>0.95833333333333337</v>
      </c>
      <c r="BS84" s="103">
        <f t="shared" ca="1" si="45"/>
        <v>0</v>
      </c>
      <c r="BT84" s="103">
        <f t="shared" ca="1" si="46"/>
        <v>0.1875</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0.54166666666666663</v>
      </c>
      <c r="BL85" s="103">
        <f t="shared" ca="1" si="38"/>
        <v>0.75</v>
      </c>
      <c r="BM85" s="103">
        <f t="shared" ca="1" si="39"/>
        <v>0</v>
      </c>
      <c r="BN85" s="103">
        <f t="shared" ca="1" si="40"/>
        <v>0.20833333333333337</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t="str">
        <f t="shared" ca="1" si="24"/>
        <v>nieuw</v>
      </c>
      <c r="AY86" s="103">
        <f t="shared" ca="1" si="25"/>
        <v>0</v>
      </c>
      <c r="AZ86" s="103">
        <f t="shared" ca="1" si="26"/>
        <v>0</v>
      </c>
      <c r="BA86" s="103">
        <f t="shared" ca="1" si="27"/>
        <v>0</v>
      </c>
      <c r="BB86" s="103" t="str">
        <f t="shared" ca="1" si="28"/>
        <v/>
      </c>
      <c r="BC86" s="74">
        <f t="shared" ca="1" si="29"/>
        <v>0</v>
      </c>
      <c r="BD86" s="103">
        <f t="shared" ca="1" si="30"/>
        <v>0</v>
      </c>
      <c r="BE86" s="103">
        <f t="shared" ca="1" si="31"/>
        <v>0.54166666666666663</v>
      </c>
      <c r="BF86" s="103">
        <f t="shared" ca="1" si="32"/>
        <v>0.75</v>
      </c>
      <c r="BG86" s="103">
        <f t="shared" ca="1" si="33"/>
        <v>0</v>
      </c>
      <c r="BH86" s="103">
        <f t="shared" ca="1" si="34"/>
        <v>0.20833333333333337</v>
      </c>
      <c r="BI86" s="74">
        <f t="shared" ca="1" si="35"/>
        <v>0</v>
      </c>
      <c r="BJ86" s="103" t="str">
        <f t="shared" ca="1" si="36"/>
        <v>nieuw</v>
      </c>
      <c r="BK86" s="103">
        <f t="shared" ca="1" si="37"/>
        <v>0</v>
      </c>
      <c r="BL86" s="103">
        <f t="shared" ca="1" si="38"/>
        <v>0</v>
      </c>
      <c r="BM86" s="103">
        <f t="shared" ca="1" si="39"/>
        <v>0</v>
      </c>
      <c r="BN86" s="103" t="str">
        <f t="shared" ca="1" si="40"/>
        <v/>
      </c>
      <c r="BO86" s="74">
        <f t="shared" ca="1" si="41"/>
        <v>0</v>
      </c>
      <c r="BP86" s="103">
        <f t="shared" ca="1" si="42"/>
        <v>0</v>
      </c>
      <c r="BQ86" s="103">
        <f t="shared" ca="1" si="43"/>
        <v>0.77083333333333337</v>
      </c>
      <c r="BR86" s="103">
        <f t="shared" ca="1" si="44"/>
        <v>0.95833333333333337</v>
      </c>
      <c r="BS86" s="103">
        <f t="shared" ca="1" si="45"/>
        <v>0</v>
      </c>
      <c r="BT86" s="103">
        <f t="shared" ca="1" si="46"/>
        <v>0.1875</v>
      </c>
      <c r="BU86" s="74">
        <f t="shared" ca="1" si="47"/>
        <v>0</v>
      </c>
      <c r="BV86" s="103" t="str">
        <f t="shared" ca="1" si="48"/>
        <v>nieuw</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0.77083333333333337</v>
      </c>
      <c r="AH89" s="103">
        <f t="shared" ca="1" si="8"/>
        <v>0.89583333333333337</v>
      </c>
      <c r="AI89" s="103">
        <f t="shared" ca="1" si="9"/>
        <v>0</v>
      </c>
      <c r="AJ89" s="103">
        <f t="shared" ca="1" si="10"/>
        <v>0.125</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0.95833333333333337</v>
      </c>
      <c r="BG89" s="103">
        <f t="shared" ca="1" si="33"/>
        <v>0</v>
      </c>
      <c r="BH89" s="103">
        <f t="shared" ca="1" si="34"/>
        <v>0.1875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0.77083333333333337</v>
      </c>
      <c r="BF92" s="103">
        <f t="shared" ca="1" si="32"/>
        <v>0.95833333333333337</v>
      </c>
      <c r="BG92" s="103">
        <f t="shared" ca="1" si="33"/>
        <v>0</v>
      </c>
      <c r="BH92" s="103">
        <f t="shared" ca="1" si="34"/>
        <v>0.1875</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0.54166666666666663</v>
      </c>
      <c r="BR92" s="103">
        <f t="shared" ca="1" si="44"/>
        <v>0.75</v>
      </c>
      <c r="BS92" s="103">
        <f t="shared" ca="1" si="45"/>
        <v>0</v>
      </c>
      <c r="BT92" s="103">
        <f t="shared" ca="1" si="46"/>
        <v>0.20833333333333337</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v>0.70833333333333337</v>
      </c>
      <c r="I97" s="11">
        <v>0.66666666666666663</v>
      </c>
      <c r="J97" s="11">
        <v>0.75</v>
      </c>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v>0.95833333333333337</v>
      </c>
      <c r="I98" s="12">
        <v>4.1666666666666664E-2</v>
      </c>
      <c r="J98" s="12">
        <v>4.1666666666666664E-2</v>
      </c>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f t="shared" si="70"/>
        <v>0.25</v>
      </c>
      <c r="I100" s="29">
        <f t="shared" si="70"/>
        <v>0.37500000000000006</v>
      </c>
      <c r="J100" s="29">
        <f t="shared" si="70"/>
        <v>0.29166666666666669</v>
      </c>
      <c r="K100" s="29" t="str">
        <f t="shared" si="70"/>
        <v/>
      </c>
      <c r="L100" s="29" t="str">
        <f t="shared" si="70"/>
        <v/>
      </c>
      <c r="M100" s="29" t="str">
        <f t="shared" si="70"/>
        <v/>
      </c>
      <c r="N100" s="57">
        <f t="shared" ref="N100" si="71">SUMIF(G101:M101,"",G100:M100)</f>
        <v>0.91666666666666674</v>
      </c>
      <c r="O100" s="58">
        <f t="shared" ref="O100" si="72">SUM(G100:M100)</f>
        <v>0.91666666666666674</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v>0.54166666666666663</v>
      </c>
      <c r="K103" s="11">
        <v>0.77083333333333337</v>
      </c>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v>0.75</v>
      </c>
      <c r="K104" s="12">
        <v>0.95833333333333337</v>
      </c>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f t="shared" si="73"/>
        <v>0.20833333333333337</v>
      </c>
      <c r="K106" s="29">
        <f t="shared" si="73"/>
        <v>0.1875</v>
      </c>
      <c r="L106" s="29" t="str">
        <f t="shared" si="73"/>
        <v/>
      </c>
      <c r="M106" s="29" t="str">
        <f t="shared" si="73"/>
        <v/>
      </c>
      <c r="N106" s="57">
        <f t="shared" ref="N106" si="74">SUMIF(G107:M107,"",G106:M106)</f>
        <v>0.39583333333333337</v>
      </c>
      <c r="O106" s="58">
        <f t="shared" ref="O106" si="75">SUM(G106:M106)</f>
        <v>0.39583333333333337</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0.54166666666666663</v>
      </c>
      <c r="H109" s="11">
        <v>0.77083333333333337</v>
      </c>
      <c r="I109" s="11"/>
      <c r="J109" s="11"/>
      <c r="K109" s="11"/>
      <c r="L109" s="11"/>
      <c r="M109" s="11">
        <v>0.41666666666666669</v>
      </c>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0.75</v>
      </c>
      <c r="H110" s="42">
        <v>0.89583333333333337</v>
      </c>
      <c r="I110" s="12"/>
      <c r="J110" s="12"/>
      <c r="K110" s="12"/>
      <c r="L110" s="12"/>
      <c r="M110" s="12">
        <v>0.75</v>
      </c>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v>4.1666666666666664E-2</v>
      </c>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0.20833333333333337</v>
      </c>
      <c r="H112" s="29">
        <f t="shared" si="76"/>
        <v>0.125</v>
      </c>
      <c r="I112" s="29" t="str">
        <f t="shared" si="76"/>
        <v/>
      </c>
      <c r="J112" s="29" t="str">
        <f t="shared" si="76"/>
        <v/>
      </c>
      <c r="K112" s="29" t="str">
        <f t="shared" si="76"/>
        <v/>
      </c>
      <c r="L112" s="29" t="str">
        <f t="shared" si="76"/>
        <v/>
      </c>
      <c r="M112" s="29">
        <f t="shared" si="76"/>
        <v>0.29166666666666663</v>
      </c>
      <c r="N112" s="57">
        <f t="shared" ref="N112" si="77">SUMIF(G113:M113,"",G112:M112)</f>
        <v>0.625</v>
      </c>
      <c r="O112" s="58">
        <f t="shared" ref="O112" si="78">SUM(G112:M112)</f>
        <v>0.625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v>0.77083333333333337</v>
      </c>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v>0.89583333333333337</v>
      </c>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f t="shared" si="79"/>
        <v>0.125</v>
      </c>
      <c r="I118" s="29" t="str">
        <f t="shared" si="79"/>
        <v/>
      </c>
      <c r="J118" s="29" t="str">
        <f t="shared" si="79"/>
        <v/>
      </c>
      <c r="K118" s="29" t="str">
        <f t="shared" si="79"/>
        <v/>
      </c>
      <c r="L118" s="29" t="str">
        <f t="shared" si="79"/>
        <v/>
      </c>
      <c r="M118" s="29" t="str">
        <f t="shared" si="79"/>
        <v/>
      </c>
      <c r="N118" s="57">
        <f t="shared" ref="N118" si="80">SUMIF(G119:M119,"",G118:M118)</f>
        <v>0.125</v>
      </c>
      <c r="O118" s="58">
        <f t="shared" ref="O118" si="81">SUM(G118:M118)</f>
        <v>0.125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0.41666666666666669</v>
      </c>
      <c r="K121" s="11">
        <v>0.41666666666666669</v>
      </c>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v>0.75</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v>4.1666666666666664E-2</v>
      </c>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0.29166666666666663</v>
      </c>
      <c r="K124" s="29">
        <f t="shared" si="129"/>
        <v>0.29166666666666663</v>
      </c>
      <c r="L124" s="29" t="str">
        <f t="shared" si="129"/>
        <v/>
      </c>
      <c r="M124" s="29" t="str">
        <f t="shared" si="129"/>
        <v/>
      </c>
      <c r="N124" s="57">
        <f t="shared" ref="N124" si="130">SUMIF(G125:M125,"",G124:M124)</f>
        <v>0.58333333333333326</v>
      </c>
      <c r="O124" s="58">
        <f t="shared" ref="O124" si="131">SUM(G124:M124)</f>
        <v>0.58333333333333326</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0.75</v>
      </c>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0.20833333333333337</v>
      </c>
      <c r="K130" s="29" t="str">
        <f t="shared" si="132"/>
        <v/>
      </c>
      <c r="L130" s="29" t="str">
        <f t="shared" si="132"/>
        <v/>
      </c>
      <c r="M130" s="29" t="str">
        <f t="shared" si="132"/>
        <v/>
      </c>
      <c r="N130" s="57">
        <f t="shared" ref="N130" si="133">SUMIF(G131:M131,"",G130:M130)</f>
        <v>0.20833333333333337</v>
      </c>
      <c r="O130" s="58">
        <f t="shared" ref="O130" si="134">SUM(G130:M130)</f>
        <v>0.20833333333333337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v>0.54166666666666663</v>
      </c>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v>0.75</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f t="shared" si="135"/>
        <v>0.20833333333333337</v>
      </c>
      <c r="L136" s="29" t="str">
        <f t="shared" si="135"/>
        <v/>
      </c>
      <c r="M136" s="29" t="str">
        <f t="shared" si="135"/>
        <v/>
      </c>
      <c r="N136" s="57">
        <f t="shared" ref="N136" si="136">SUMIF(G137:M137,"",G136:M136)</f>
        <v>0.39583333333333337</v>
      </c>
      <c r="O136" s="58">
        <f t="shared" ref="O136" si="137">SUM(G136:M136)</f>
        <v>0.39583333333333337</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f t="shared" si="138"/>
        <v>0.1875</v>
      </c>
      <c r="K142" s="29" t="str">
        <f t="shared" si="138"/>
        <v/>
      </c>
      <c r="L142" s="29" t="str">
        <f t="shared" si="138"/>
        <v/>
      </c>
      <c r="M142" s="29" t="str">
        <f t="shared" si="138"/>
        <v/>
      </c>
      <c r="N142" s="57">
        <f t="shared" ref="N142" si="139">SUMIF(G143:M143,"",G142:M142)</f>
        <v>0.1875</v>
      </c>
      <c r="O142" s="58">
        <f t="shared" ref="O142" si="140">SUM(G142:M142)</f>
        <v>0.1875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0.1875</v>
      </c>
      <c r="K148" s="29" t="str">
        <f t="shared" si="141"/>
        <v/>
      </c>
      <c r="L148" s="29" t="str">
        <f t="shared" si="141"/>
        <v/>
      </c>
      <c r="M148" s="29" t="str">
        <f t="shared" si="141"/>
        <v/>
      </c>
      <c r="N148" s="57">
        <f t="shared" ref="N148" si="142">SUMIF(G149:M149,"",G148:M148)</f>
        <v>0.1875</v>
      </c>
      <c r="O148" s="58">
        <f t="shared" ref="O148" si="143">SUM(G148:M148)</f>
        <v>0.1875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0.77083333333333337</v>
      </c>
      <c r="I151" s="11"/>
      <c r="J151" s="11"/>
      <c r="K151" s="11"/>
      <c r="L151" s="11"/>
      <c r="M151" s="11">
        <v>0.77083333333333337</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0.89583333333333337</v>
      </c>
      <c r="I152" s="12"/>
      <c r="J152" s="12"/>
      <c r="K152" s="12"/>
      <c r="L152" s="12"/>
      <c r="M152" s="12">
        <v>0.95833333333333337</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t="str">
        <f t="shared" si="144"/>
        <v/>
      </c>
      <c r="K154" s="29" t="str">
        <f t="shared" si="144"/>
        <v/>
      </c>
      <c r="L154" s="29" t="str">
        <f t="shared" si="144"/>
        <v/>
      </c>
      <c r="M154" s="29">
        <f t="shared" si="144"/>
        <v>0.1875</v>
      </c>
      <c r="N154" s="57">
        <f t="shared" ref="N154" si="145">SUMIF(G155:M155,"",G154:M154)</f>
        <v>0.3125</v>
      </c>
      <c r="O154" s="58">
        <f t="shared" ref="O154" si="146">SUM(G154:M154)</f>
        <v>0.3125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v>0.54166666666666663</v>
      </c>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v>0.75</v>
      </c>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f t="shared" si="147"/>
        <v>0.20833333333333337</v>
      </c>
      <c r="N160" s="57">
        <f t="shared" ref="N160" si="148">SUMIF(G161:M161,"",G160:M160)</f>
        <v>0.39583333333333337</v>
      </c>
      <c r="O160" s="58">
        <f t="shared" ref="O160" si="149">SUM(G160:M160)</f>
        <v>0.39583333333333337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235</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t="str">
        <f t="shared" si="150"/>
        <v/>
      </c>
      <c r="L166" s="29" t="str">
        <f t="shared" si="150"/>
        <v/>
      </c>
      <c r="M166" s="29" t="str">
        <f t="shared" si="150"/>
        <v/>
      </c>
      <c r="N166" s="57">
        <f t="shared" ref="N166" si="151">SUMIF(G167:M167,"",G166:M166)</f>
        <v>0.1875</v>
      </c>
      <c r="O166" s="58">
        <f t="shared" ref="O166" si="152">SUM(G166:M166)</f>
        <v>0.1875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Minten</v>
      </c>
      <c r="B169" s="64" t="str">
        <f>'Week A'!B169</f>
        <v>Klaas</v>
      </c>
      <c r="C169" s="63" t="str">
        <f>'Week A'!C169</f>
        <v>Steward</v>
      </c>
      <c r="D169" s="63" t="str">
        <f>'Week A'!D169</f>
        <v>Student</v>
      </c>
      <c r="E169" s="63" t="str">
        <f>'Week A'!E169</f>
        <v>Front</v>
      </c>
      <c r="F169" s="24" t="s">
        <v>19</v>
      </c>
      <c r="G169" s="43"/>
      <c r="H169" s="11"/>
      <c r="I169" s="11"/>
      <c r="J169" s="11"/>
      <c r="K169" s="11"/>
      <c r="L169" s="11"/>
      <c r="M169" s="11">
        <v>0.54166666666666663</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v>0.95833333333333337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v>4.1666666666666664E-2</v>
      </c>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f t="shared" si="153"/>
        <v>0.37500000000000006</v>
      </c>
      <c r="N172" s="57">
        <f t="shared" ref="N172" si="154">SUMIF(G173:M173,"",G172:M172)</f>
        <v>0.37500000000000006</v>
      </c>
      <c r="O172" s="58">
        <f t="shared" ref="O172" si="155">SUM(G172:M172)</f>
        <v>0.37500000000000006</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Note</v>
      </c>
      <c r="B175" s="64" t="str">
        <f>'Week A'!B175</f>
        <v>Leen</v>
      </c>
      <c r="C175" s="63" t="str">
        <f>'Week A'!C175</f>
        <v>Steward</v>
      </c>
      <c r="D175" s="63" t="str">
        <f>'Week A'!D175</f>
        <v>Student</v>
      </c>
      <c r="E175" s="63" t="str">
        <f>'Week A'!E175</f>
        <v>Front</v>
      </c>
      <c r="F175" s="24" t="s">
        <v>19</v>
      </c>
      <c r="G175" s="43"/>
      <c r="H175" s="11">
        <v>0.54166666666666663</v>
      </c>
      <c r="I175" s="11">
        <v>0.54166666666666663</v>
      </c>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v>0.75</v>
      </c>
      <c r="I176" s="12">
        <v>0.75</v>
      </c>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f t="shared" si="156"/>
        <v>0.20833333333333337</v>
      </c>
      <c r="I178" s="29">
        <f t="shared" si="156"/>
        <v>0.20833333333333337</v>
      </c>
      <c r="J178" s="29" t="str">
        <f t="shared" si="156"/>
        <v/>
      </c>
      <c r="K178" s="29" t="str">
        <f t="shared" si="156"/>
        <v/>
      </c>
      <c r="L178" s="29" t="str">
        <f t="shared" si="156"/>
        <v/>
      </c>
      <c r="M178" s="29" t="str">
        <f t="shared" si="156"/>
        <v/>
      </c>
      <c r="N178" s="57">
        <f t="shared" ref="N178" si="157">SUMIF(G179:M179,"",G178:M178)</f>
        <v>0.41666666666666674</v>
      </c>
      <c r="O178" s="58">
        <f t="shared" ref="O178" si="158">SUM(G178:M178)</f>
        <v>0.41666666666666674</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Ouchbab</v>
      </c>
      <c r="B181" s="64" t="str">
        <f>'Week A'!B181</f>
        <v>Lamyae</v>
      </c>
      <c r="C181" s="63" t="str">
        <f>'Week A'!C181</f>
        <v>Steward</v>
      </c>
      <c r="D181" s="63" t="str">
        <f>'Week A'!D181</f>
        <v>Student</v>
      </c>
      <c r="E181" s="63" t="str">
        <f>'Week A'!E181</f>
        <v>Front</v>
      </c>
      <c r="F181" s="24" t="s">
        <v>19</v>
      </c>
      <c r="G181" s="43"/>
      <c r="H181" s="11"/>
      <c r="I181" s="11"/>
      <c r="J181" s="11"/>
      <c r="K181" s="11">
        <v>0.77083333333333337</v>
      </c>
      <c r="L181" s="11">
        <v>0.54166666666666663</v>
      </c>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v>0.95833333333333337</v>
      </c>
      <c r="L182" s="12">
        <v>0.95833333333333337</v>
      </c>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v>4.1666666666666664E-2</v>
      </c>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f t="shared" si="159"/>
        <v>0.1875</v>
      </c>
      <c r="L184" s="29">
        <f t="shared" si="159"/>
        <v>0.37500000000000006</v>
      </c>
      <c r="M184" s="29" t="str">
        <f t="shared" si="159"/>
        <v/>
      </c>
      <c r="N184" s="57">
        <f t="shared" ref="N184" si="160">SUMIF(G185:M185,"",G184:M184)</f>
        <v>0.5625</v>
      </c>
      <c r="O184" s="58">
        <f t="shared" ref="O184" si="161">SUM(G184:M184)</f>
        <v>0.5625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Azieva</v>
      </c>
      <c r="B187" s="64" t="str">
        <f>'Week A'!B187</f>
        <v>Linda</v>
      </c>
      <c r="C187" s="63" t="str">
        <f>'Week A'!C187</f>
        <v>Steward</v>
      </c>
      <c r="D187" s="63" t="str">
        <f>'Week A'!D187</f>
        <v>Student</v>
      </c>
      <c r="E187" s="63" t="str">
        <f>'Week A'!E187</f>
        <v>Front</v>
      </c>
      <c r="F187" s="24" t="s">
        <v>19</v>
      </c>
      <c r="G187" s="43"/>
      <c r="H187" s="11"/>
      <c r="I187" s="11"/>
      <c r="J187" s="11">
        <v>0.77083333333333337</v>
      </c>
      <c r="K187" s="11"/>
      <c r="L187" s="11">
        <v>0.77083333333333337</v>
      </c>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0.95833333333333337</v>
      </c>
      <c r="K188" s="12"/>
      <c r="L188" s="12">
        <v>0.95833333333333337</v>
      </c>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f t="shared" si="162"/>
        <v>0.1875</v>
      </c>
      <c r="K190" s="29" t="str">
        <f t="shared" si="162"/>
        <v/>
      </c>
      <c r="L190" s="29">
        <f t="shared" si="162"/>
        <v>0.1875</v>
      </c>
      <c r="M190" s="29" t="str">
        <f t="shared" si="162"/>
        <v/>
      </c>
      <c r="N190" s="57">
        <f t="shared" ref="N190" si="163">SUMIF(G191:M191,"",G190:M190)</f>
        <v>0.375</v>
      </c>
      <c r="O190" s="58">
        <f t="shared" ref="O190" si="164">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t="s">
        <v>235</v>
      </c>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Siraje</v>
      </c>
      <c r="B193" s="64" t="str">
        <f>'Week A'!B193</f>
        <v>Mounir</v>
      </c>
      <c r="C193" s="63" t="str">
        <f>'Week A'!C193</f>
        <v>Steward</v>
      </c>
      <c r="D193" s="63" t="str">
        <f>'Week A'!D193</f>
        <v>Student</v>
      </c>
      <c r="E193" s="63" t="str">
        <f>'Week A'!E193</f>
        <v>Front</v>
      </c>
      <c r="F193" s="24" t="s">
        <v>19</v>
      </c>
      <c r="G193" s="43"/>
      <c r="H193" s="11"/>
      <c r="I193" s="11"/>
      <c r="J193" s="11">
        <v>0.54166666666666663</v>
      </c>
      <c r="K193" s="11">
        <v>0.77083333333333337</v>
      </c>
      <c r="L193" s="11">
        <v>0.54166666666666663</v>
      </c>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v>0.75</v>
      </c>
      <c r="K194" s="12">
        <v>0.95833333333333337</v>
      </c>
      <c r="L194" s="12">
        <v>0.75</v>
      </c>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f t="shared" si="165"/>
        <v>0.20833333333333337</v>
      </c>
      <c r="K196" s="29">
        <f t="shared" si="165"/>
        <v>0.1875</v>
      </c>
      <c r="L196" s="29">
        <f t="shared" si="165"/>
        <v>0.20833333333333337</v>
      </c>
      <c r="M196" s="29" t="str">
        <f t="shared" si="165"/>
        <v/>
      </c>
      <c r="N196" s="57">
        <f t="shared" ref="N196" si="166">SUMIF(G197:M197,"",G196:M196)</f>
        <v>0.60416666666666674</v>
      </c>
      <c r="O196" s="58">
        <f t="shared" ref="O196" si="167">SUM(G196:M196)</f>
        <v>0.60416666666666674</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Oulad Ali</v>
      </c>
      <c r="B199" s="64" t="str">
        <f>'Week A'!B199</f>
        <v>Mohammed</v>
      </c>
      <c r="C199" s="63" t="str">
        <f>'Week A'!C199</f>
        <v>Steward</v>
      </c>
      <c r="D199" s="63" t="str">
        <f>'Week A'!D199</f>
        <v>Student</v>
      </c>
      <c r="E199" s="63" t="str">
        <f>'Week A'!E199</f>
        <v>Front</v>
      </c>
      <c r="F199" s="24" t="s">
        <v>19</v>
      </c>
      <c r="G199" s="43">
        <v>0.77083333333333337</v>
      </c>
      <c r="H199" s="11"/>
      <c r="I199" s="11"/>
      <c r="J199" s="11"/>
      <c r="K199" s="11"/>
      <c r="L199" s="11">
        <v>0.77083333333333337</v>
      </c>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0.89583333333333337</v>
      </c>
      <c r="H200" s="42"/>
      <c r="I200" s="12"/>
      <c r="J200" s="12"/>
      <c r="K200" s="12"/>
      <c r="L200" s="12">
        <v>0.95833333333333337</v>
      </c>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8">IF(G200="","",IF(G200&gt;G199,(G200-G199-G201),(1-G199-G201+G200)))</f>
        <v>0.125</v>
      </c>
      <c r="H202" s="29" t="str">
        <f t="shared" si="168"/>
        <v/>
      </c>
      <c r="I202" s="29" t="str">
        <f t="shared" si="168"/>
        <v/>
      </c>
      <c r="J202" s="29" t="str">
        <f t="shared" si="168"/>
        <v/>
      </c>
      <c r="K202" s="29" t="str">
        <f t="shared" si="168"/>
        <v/>
      </c>
      <c r="L202" s="29">
        <f t="shared" si="168"/>
        <v>0.1875</v>
      </c>
      <c r="M202" s="29" t="str">
        <f t="shared" si="168"/>
        <v/>
      </c>
      <c r="N202" s="57">
        <f t="shared" ref="N202" si="169">SUMIF(G203:M203,"",G202:M202)</f>
        <v>0.3125</v>
      </c>
      <c r="O202" s="58">
        <f t="shared" ref="O202" si="170">SUM(G202:M202)</f>
        <v>0.3125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 xml:space="preserve">El Kadi </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v>0.77083333333333337</v>
      </c>
      <c r="M205" s="11">
        <v>0.77083333333333337</v>
      </c>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v>0.95833333333333337</v>
      </c>
      <c r="M206" s="12">
        <v>0.95833333333333337</v>
      </c>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f t="shared" si="171"/>
        <v>0.1875</v>
      </c>
      <c r="K208" s="29" t="str">
        <f t="shared" si="171"/>
        <v/>
      </c>
      <c r="L208" s="29">
        <f t="shared" si="171"/>
        <v>0.1875</v>
      </c>
      <c r="M208" s="29">
        <f t="shared" si="171"/>
        <v>0.1875</v>
      </c>
      <c r="N208" s="57">
        <f t="shared" ref="N208" si="172">SUMIF(G209:M209,"",G208:M208)</f>
        <v>0.75</v>
      </c>
      <c r="O208" s="58">
        <f t="shared" ref="O208" si="173">SUM(G208:M208)</f>
        <v>0.75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Vanlommel</v>
      </c>
      <c r="B211" s="64" t="str">
        <f>'Week A'!B211</f>
        <v>Mathis</v>
      </c>
      <c r="C211" s="63" t="str">
        <f>'Week A'!C211</f>
        <v>Steward</v>
      </c>
      <c r="D211" s="63" t="str">
        <f>'Week A'!D211</f>
        <v>Student</v>
      </c>
      <c r="E211" s="63" t="str">
        <f>'Week A'!E211</f>
        <v>Front</v>
      </c>
      <c r="F211" s="24" t="s">
        <v>19</v>
      </c>
      <c r="G211" s="43"/>
      <c r="H211" s="11"/>
      <c r="I211" s="11">
        <v>0.77083333333333337</v>
      </c>
      <c r="J211" s="11"/>
      <c r="K211" s="11"/>
      <c r="L211" s="11">
        <v>0.41666666666666669</v>
      </c>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c r="K212" s="12"/>
      <c r="L212" s="12">
        <v>0.75</v>
      </c>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v>4.1666666666666664E-2</v>
      </c>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f t="shared" si="174"/>
        <v>0.1875</v>
      </c>
      <c r="J214" s="29" t="str">
        <f t="shared" si="174"/>
        <v/>
      </c>
      <c r="K214" s="29" t="str">
        <f t="shared" si="174"/>
        <v/>
      </c>
      <c r="L214" s="29">
        <f t="shared" si="174"/>
        <v>0.29166666666666663</v>
      </c>
      <c r="M214" s="29" t="str">
        <f t="shared" si="174"/>
        <v/>
      </c>
      <c r="N214" s="57">
        <f t="shared" ref="N214" si="175">SUMIF(G215:M215,"",G214:M214)</f>
        <v>0.47916666666666663</v>
      </c>
      <c r="O214" s="58">
        <f t="shared" ref="O214" si="176">SUM(G214:M214)</f>
        <v>0.47916666666666663</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 den Broeck</v>
      </c>
      <c r="B217" s="64" t="str">
        <f>'Week A'!B217</f>
        <v>Niels</v>
      </c>
      <c r="C217" s="63" t="str">
        <f>'Week A'!C217</f>
        <v>Steward</v>
      </c>
      <c r="D217" s="63" t="str">
        <f>'Week A'!D217</f>
        <v>Student</v>
      </c>
      <c r="E217" s="63" t="str">
        <f>'Week A'!E217</f>
        <v>Front</v>
      </c>
      <c r="F217" s="24" t="s">
        <v>19</v>
      </c>
      <c r="G217" s="43"/>
      <c r="H217" s="11"/>
      <c r="I217" s="11"/>
      <c r="J217" s="11"/>
      <c r="K217" s="11">
        <v>0.54166666666666663</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f t="shared" si="177"/>
        <v>0.20833333333333337</v>
      </c>
      <c r="L220" s="29" t="str">
        <f t="shared" si="177"/>
        <v/>
      </c>
      <c r="M220" s="29" t="str">
        <f t="shared" si="177"/>
        <v/>
      </c>
      <c r="N220" s="57">
        <f t="shared" ref="N220" si="178">SUMIF(G221:M221,"",G220:M220)</f>
        <v>0.20833333333333337</v>
      </c>
      <c r="O220" s="58">
        <f t="shared" ref="O220" si="179">SUM(G220:M220)</f>
        <v>0.20833333333333337</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 xml:space="preserve">Rheleimi </v>
      </c>
      <c r="B223" s="64" t="str">
        <f>'Week A'!B223</f>
        <v>Noah</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Luyten</v>
      </c>
      <c r="B229" s="64" t="str">
        <f>'Week A'!B229</f>
        <v>Roos</v>
      </c>
      <c r="C229" s="63" t="str">
        <f>'Week A'!C229</f>
        <v>Steward</v>
      </c>
      <c r="D229" s="63" t="str">
        <f>'Week A'!D229</f>
        <v>Student</v>
      </c>
      <c r="E229" s="63" t="str">
        <f>'Week A'!E229</f>
        <v>Front</v>
      </c>
      <c r="F229" s="24" t="s">
        <v>19</v>
      </c>
      <c r="G229" s="43"/>
      <c r="H229" s="11"/>
      <c r="I229" s="11"/>
      <c r="J229" s="11"/>
      <c r="K229" s="11"/>
      <c r="L229" s="11">
        <v>0.77083333333333337</v>
      </c>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v>0.95833333333333337</v>
      </c>
      <c r="M230" s="12">
        <v>0.95833333333333337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f t="shared" si="183"/>
        <v>0.1875</v>
      </c>
      <c r="M232" s="29">
        <f t="shared" si="183"/>
        <v>0.1875</v>
      </c>
      <c r="N232" s="57">
        <f t="shared" ref="N232" si="184">SUMIF(G233:M233,"",G232:M232)</f>
        <v>0.375</v>
      </c>
      <c r="O232" s="58">
        <f t="shared" ref="O232" si="185">SUM(G232:M232)</f>
        <v>0.375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El Morabet</v>
      </c>
      <c r="B235" s="64" t="str">
        <f>'Week A'!B235</f>
        <v>Redouane</v>
      </c>
      <c r="C235" s="63" t="str">
        <f>'Week A'!C235</f>
        <v>Steward</v>
      </c>
      <c r="D235" s="63" t="str">
        <f>'Week A'!D235</f>
        <v>Student</v>
      </c>
      <c r="E235" s="63" t="str">
        <f>'Week A'!E235</f>
        <v>Front</v>
      </c>
      <c r="F235" s="24" t="s">
        <v>19</v>
      </c>
      <c r="G235" s="43"/>
      <c r="H235" s="11"/>
      <c r="I235" s="11"/>
      <c r="J235" s="11"/>
      <c r="K235" s="11"/>
      <c r="L235" s="11">
        <v>0.54166666666666663</v>
      </c>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v>0.75</v>
      </c>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f t="shared" si="186"/>
        <v>0.20833333333333337</v>
      </c>
      <c r="M238" s="29" t="str">
        <f t="shared" si="186"/>
        <v/>
      </c>
      <c r="N238" s="57">
        <f t="shared" ref="N238" si="187">SUMIF(G239:M239,"",G238:M238)</f>
        <v>0.20833333333333337</v>
      </c>
      <c r="O238" s="58">
        <f t="shared" ref="O238" si="188">SUM(G238:M238)</f>
        <v>0.20833333333333337</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Hendrickx</v>
      </c>
      <c r="B241" s="64" t="str">
        <f>'Week A'!B241</f>
        <v>Jarne</v>
      </c>
      <c r="C241" s="63" t="str">
        <f>'Week A'!C241</f>
        <v>Steward</v>
      </c>
      <c r="D241" s="63" t="str">
        <f>'Week A'!D241</f>
        <v>Student</v>
      </c>
      <c r="E241" s="63" t="str">
        <f>'Week A'!E241</f>
        <v>Front</v>
      </c>
      <c r="F241" s="24" t="s">
        <v>19</v>
      </c>
      <c r="G241" s="43"/>
      <c r="H241" s="11"/>
      <c r="I241" s="11">
        <v>0.77083333333333337</v>
      </c>
      <c r="J241" s="11"/>
      <c r="K241" s="11">
        <v>0.54166666666666663</v>
      </c>
      <c r="L241" s="11"/>
      <c r="M241" s="11">
        <v>0.77083333333333337</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c r="K242" s="12">
        <v>0.75</v>
      </c>
      <c r="L242" s="12"/>
      <c r="M242" s="12">
        <v>0.95833333333333337</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f t="shared" si="189"/>
        <v>0.1875</v>
      </c>
      <c r="J244" s="29" t="str">
        <f t="shared" si="189"/>
        <v/>
      </c>
      <c r="K244" s="29">
        <f t="shared" si="189"/>
        <v>0.20833333333333337</v>
      </c>
      <c r="L244" s="29" t="str">
        <f t="shared" si="189"/>
        <v/>
      </c>
      <c r="M244" s="29">
        <f t="shared" si="189"/>
        <v>0.1875</v>
      </c>
      <c r="N244" s="57">
        <f t="shared" ref="N244" si="190">SUMIF(G245:M245,"",G244:M244)</f>
        <v>0.58333333333333337</v>
      </c>
      <c r="O244" s="58">
        <f t="shared" ref="O244" si="191">SUM(G244:M244)</f>
        <v>0.58333333333333337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t="s">
        <v>244</v>
      </c>
      <c r="J246" s="33"/>
      <c r="K246" s="33" t="s">
        <v>244</v>
      </c>
      <c r="L246" s="33"/>
      <c r="M246" s="33" t="s">
        <v>244</v>
      </c>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0.125</v>
      </c>
      <c r="O250" s="58">
        <f t="shared" ref="O250" si="194">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c r="I259" s="11"/>
      <c r="J259" s="11"/>
      <c r="K259" s="11">
        <v>0.77083333333333337</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0.89583333333333337</v>
      </c>
      <c r="H260" s="42"/>
      <c r="I260" s="12"/>
      <c r="J260" s="12"/>
      <c r="K260" s="12">
        <v>0.95833333333333337</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8">IF(G260="","",IF(G260&gt;G259,(G260-G259-G261),(1-G259-G261+G260)))</f>
        <v>0.125</v>
      </c>
      <c r="H262" s="29" t="str">
        <f t="shared" si="198"/>
        <v/>
      </c>
      <c r="I262" s="29" t="str">
        <f t="shared" si="198"/>
        <v/>
      </c>
      <c r="J262" s="29" t="str">
        <f t="shared" si="198"/>
        <v/>
      </c>
      <c r="K262" s="29">
        <f t="shared" si="198"/>
        <v>0.1875</v>
      </c>
      <c r="L262" s="29" t="str">
        <f t="shared" si="198"/>
        <v/>
      </c>
      <c r="M262" s="29" t="str">
        <f t="shared" si="198"/>
        <v/>
      </c>
      <c r="N262" s="57">
        <f t="shared" ref="N262" si="199">SUMIF(G263:M263,"",G262:M262)</f>
        <v>0.3125</v>
      </c>
      <c r="O262" s="58">
        <f t="shared" ref="O262" si="200">SUM(G262:M262)</f>
        <v>0.3125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0.1875</v>
      </c>
      <c r="O268" s="58">
        <f t="shared" ref="O268" si="203">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v>0.77083333333333337</v>
      </c>
      <c r="K277" s="11">
        <v>0.77083333333333337</v>
      </c>
      <c r="L277" s="11"/>
      <c r="M277" s="11">
        <v>0.54166666666666663</v>
      </c>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v>0.95833333333333337</v>
      </c>
      <c r="L278" s="12"/>
      <c r="M278" s="12">
        <v>0.75</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f t="shared" si="207"/>
        <v>0.1875</v>
      </c>
      <c r="K280" s="29">
        <f t="shared" si="207"/>
        <v>0.1875</v>
      </c>
      <c r="L280" s="29" t="str">
        <f t="shared" si="207"/>
        <v/>
      </c>
      <c r="M280" s="29">
        <f t="shared" si="207"/>
        <v>0.20833333333333337</v>
      </c>
      <c r="N280" s="57">
        <f t="shared" ref="N280" si="208">SUMIF(G281:M281,"",G280:M280)</f>
        <v>0.58333333333333337</v>
      </c>
      <c r="O280" s="58">
        <f t="shared" ref="O280" si="209">SUM(G280:M280)</f>
        <v>0.58333333333333337</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M105" sqref="M10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45595</v>
      </c>
      <c r="I1" s="118"/>
      <c r="J1" s="51" t="s">
        <v>126</v>
      </c>
      <c r="K1" s="117">
        <f>+H1+6</f>
        <v>45601</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v>45595</v>
      </c>
      <c r="H4" s="81">
        <f>+G4+1</f>
        <v>45596</v>
      </c>
      <c r="I4" s="81">
        <f t="shared" ref="I4:M4" si="0">+H4+1</f>
        <v>45597</v>
      </c>
      <c r="J4" s="81">
        <f t="shared" si="0"/>
        <v>45598</v>
      </c>
      <c r="K4" s="81">
        <f t="shared" si="0"/>
        <v>45599</v>
      </c>
      <c r="L4" s="81">
        <f t="shared" si="0"/>
        <v>45600</v>
      </c>
      <c r="M4" s="81">
        <f t="shared" si="0"/>
        <v>45601</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v>
      </c>
      <c r="H27" s="104">
        <v>0</v>
      </c>
      <c r="I27" s="104">
        <v>0</v>
      </c>
      <c r="J27" s="104">
        <v>0</v>
      </c>
      <c r="K27" s="104">
        <v>0</v>
      </c>
      <c r="L27" s="104">
        <v>0</v>
      </c>
      <c r="M27" s="10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9</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8</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0</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0</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0</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9</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8</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0</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0</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0</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9</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8</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0</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0</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0</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7</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7</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0</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0</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0</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6</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6</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0</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0</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3.979166666666667</v>
      </c>
      <c r="H43" s="44">
        <f ca="1">SUM(DoTotaalE)</f>
        <v>3.7500000000000004</v>
      </c>
      <c r="I43" s="44">
        <f ca="1">SUM(VrTotaalE)</f>
        <v>0.25</v>
      </c>
      <c r="J43" s="44">
        <f ca="1">SUM(ZaTotaalE)</f>
        <v>0</v>
      </c>
      <c r="K43" s="44">
        <f ca="1">SUM(ZoTotaalE)</f>
        <v>0</v>
      </c>
      <c r="L43" s="44">
        <f ca="1">SUM(MaTotaalE)</f>
        <v>0</v>
      </c>
      <c r="M43" s="44">
        <f ca="1">SUM(DiTotaalE)</f>
        <v>0</v>
      </c>
      <c r="N43" s="44">
        <f ca="1">SUM(G43:M43)</f>
        <v>7.9791666666666679</v>
      </c>
      <c r="O43" s="46">
        <f ca="1">+N43/FT</f>
        <v>5.0394736842105274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3.729166666666667</v>
      </c>
      <c r="H44" s="44">
        <f ca="1">SUMIFS(DoTotaalE,DoPrestatieE,0)</f>
        <v>3.5000000000000004</v>
      </c>
      <c r="I44" s="44">
        <f ca="1">SUMIFS(VrTotaalE,VrPrestatieE,0)</f>
        <v>0</v>
      </c>
      <c r="J44" s="44">
        <f ca="1">SUMIFS(ZaTotaalE,ZaPrestatieE,0)</f>
        <v>0</v>
      </c>
      <c r="K44" s="44">
        <f ca="1">SUMIFS(ZoTotaalE,ZoPrestatieE,0)</f>
        <v>0</v>
      </c>
      <c r="L44" s="44">
        <f ca="1">SUMIFS(MaTotaalE,MaPrestatieE,0)</f>
        <v>0</v>
      </c>
      <c r="M44" s="44">
        <f ca="1">SUMIFS(DiTotaalE,DiPrestatieE,0)</f>
        <v>0</v>
      </c>
      <c r="N44" s="44">
        <f ca="1">SUM(G44:M44)</f>
        <v>7.2291666666666679</v>
      </c>
      <c r="O44" s="46">
        <f ca="1">+N44/FT</f>
        <v>4.5657894736842115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-39.5</v>
      </c>
      <c r="H48" s="46">
        <f t="shared" ref="H48:N48" ca="1" si="1">(H46-H44)*24</f>
        <v>-34.000000000000007</v>
      </c>
      <c r="I48" s="46">
        <f t="shared" ca="1" si="1"/>
        <v>50</v>
      </c>
      <c r="J48" s="46">
        <f t="shared" ca="1" si="1"/>
        <v>30</v>
      </c>
      <c r="K48" s="46">
        <f t="shared" ca="1" si="1"/>
        <v>50</v>
      </c>
      <c r="L48" s="46">
        <f t="shared" ca="1" si="1"/>
        <v>50</v>
      </c>
      <c r="M48" s="46">
        <f t="shared" ca="1" si="1"/>
        <v>50</v>
      </c>
      <c r="N48" s="46">
        <f t="shared" ca="1" si="1"/>
        <v>156.5</v>
      </c>
      <c r="O48" s="46">
        <f ca="1">+N48/FT/24</f>
        <v>4.1184210526315796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t="s">
        <v>223</v>
      </c>
      <c r="H52" s="76" t="s">
        <v>223</v>
      </c>
      <c r="I52" s="76" t="s">
        <v>223</v>
      </c>
      <c r="J52" s="76" t="s">
        <v>223</v>
      </c>
      <c r="K52" s="76" t="s">
        <v>223</v>
      </c>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0.70833333333333337</v>
      </c>
      <c r="AN56" s="103">
        <f t="shared" ca="1" si="14"/>
        <v>4.1666666666666664E-2</v>
      </c>
      <c r="AO56" s="103">
        <f t="shared" ca="1" si="15"/>
        <v>0</v>
      </c>
      <c r="AP56" s="103">
        <f t="shared" ca="1" si="16"/>
        <v>0.33333333333333331</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0.625</v>
      </c>
      <c r="AI57" s="103">
        <f t="shared" ca="1" si="9"/>
        <v>0</v>
      </c>
      <c r="AJ57" s="103">
        <f t="shared" ca="1" si="10"/>
        <v>0.25</v>
      </c>
      <c r="AK57" s="74" t="str">
        <f t="shared" ca="1" si="11"/>
        <v>Ziek</v>
      </c>
      <c r="AL57" s="103">
        <f t="shared" ca="1" si="12"/>
        <v>0</v>
      </c>
      <c r="AM57" s="103">
        <f t="shared" ca="1" si="13"/>
        <v>0.375</v>
      </c>
      <c r="AN57" s="103">
        <f t="shared" ca="1" si="14"/>
        <v>0.625</v>
      </c>
      <c r="AO57" s="103">
        <f t="shared" ca="1" si="15"/>
        <v>0</v>
      </c>
      <c r="AP57" s="103">
        <f t="shared" ca="1" si="16"/>
        <v>0.25</v>
      </c>
      <c r="AQ57" s="74" t="str">
        <f t="shared" ca="1" si="17"/>
        <v>Ziek</v>
      </c>
      <c r="AR57" s="103">
        <f t="shared" ca="1" si="18"/>
        <v>0</v>
      </c>
      <c r="AS57" s="103">
        <f t="shared" ca="1" si="19"/>
        <v>0.375</v>
      </c>
      <c r="AT57" s="103">
        <f t="shared" ca="1" si="20"/>
        <v>0.625</v>
      </c>
      <c r="AU57" s="103">
        <f t="shared" ca="1" si="21"/>
        <v>0</v>
      </c>
      <c r="AV57" s="103">
        <f t="shared" ca="1" si="22"/>
        <v>0.25</v>
      </c>
      <c r="AW57" s="74" t="str">
        <f t="shared" ca="1" si="23"/>
        <v>Ziek</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t="str">
        <f t="shared" si="49"/>
        <v/>
      </c>
      <c r="J58" s="29" t="str">
        <f t="shared" si="49"/>
        <v/>
      </c>
      <c r="K58" s="29" t="str">
        <f t="shared" si="49"/>
        <v/>
      </c>
      <c r="L58" s="29" t="str">
        <f t="shared" si="49"/>
        <v/>
      </c>
      <c r="M58" s="29" t="str">
        <f t="shared" si="49"/>
        <v/>
      </c>
      <c r="N58" s="57">
        <f t="shared" ref="N58" si="50">SUMIF(G59:M59,"",G58:M58)</f>
        <v>0.66666666666666674</v>
      </c>
      <c r="O58" s="58">
        <f t="shared" ref="O58" si="51">SUM(G58:M58)</f>
        <v>0.66666666666666674</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0.375</v>
      </c>
      <c r="AH59" s="103">
        <f t="shared" ca="1" si="8"/>
        <v>0.70833333333333337</v>
      </c>
      <c r="AI59" s="103">
        <f t="shared" ca="1" si="9"/>
        <v>0</v>
      </c>
      <c r="AJ59" s="103">
        <f t="shared" ca="1" si="10"/>
        <v>0.33333333333333337</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v>0.70833333333333337</v>
      </c>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4.1666666666666664E-2</v>
      </c>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0.70833333333333337</v>
      </c>
      <c r="AH62" s="103">
        <f t="shared" ca="1" si="8"/>
        <v>4.1666666666666664E-2</v>
      </c>
      <c r="AI62" s="103">
        <f t="shared" ca="1" si="9"/>
        <v>0</v>
      </c>
      <c r="AJ62" s="103">
        <f t="shared" ca="1" si="10"/>
        <v>0.33333333333333331</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0.54166666666666663</v>
      </c>
      <c r="AH63" s="103">
        <f t="shared" ca="1" si="8"/>
        <v>0.75</v>
      </c>
      <c r="AI63" s="103">
        <f t="shared" ca="1" si="9"/>
        <v>0</v>
      </c>
      <c r="AJ63" s="103">
        <f t="shared" ca="1" si="10"/>
        <v>0.20833333333333337</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2">IF(G62="","",IF(G62&gt;G61,(G62-G61-G63),(1-G61-G63+G62)))</f>
        <v/>
      </c>
      <c r="H64" s="29">
        <f t="shared" si="52"/>
        <v>0.33333333333333331</v>
      </c>
      <c r="I64" s="29" t="str">
        <f t="shared" si="52"/>
        <v/>
      </c>
      <c r="J64" s="29" t="str">
        <f t="shared" si="52"/>
        <v/>
      </c>
      <c r="K64" s="29" t="str">
        <f t="shared" si="52"/>
        <v/>
      </c>
      <c r="L64" s="29" t="str">
        <f t="shared" si="52"/>
        <v/>
      </c>
      <c r="M64" s="29" t="str">
        <f t="shared" si="52"/>
        <v/>
      </c>
      <c r="N64" s="57">
        <f t="shared" ref="N64" si="53">SUMIF(G65:M65,"",G64:M64)</f>
        <v>0.33333333333333331</v>
      </c>
      <c r="O64" s="58">
        <f t="shared" ref="O64" si="54">SUM(G64:M64)</f>
        <v>0.33333333333333331</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0.41666666666666669</v>
      </c>
      <c r="AN64" s="103">
        <f t="shared" ca="1" si="14"/>
        <v>0.75</v>
      </c>
      <c r="AO64" s="103">
        <f t="shared" ca="1" si="15"/>
        <v>4.1666666666666664E-2</v>
      </c>
      <c r="AP64" s="103">
        <f t="shared" ca="1" si="16"/>
        <v>0.29166666666666663</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v>0.375</v>
      </c>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0.625</v>
      </c>
      <c r="H68" s="42">
        <v>0.625</v>
      </c>
      <c r="I68" s="12">
        <v>0.625</v>
      </c>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0.25</v>
      </c>
      <c r="H70" s="29">
        <f t="shared" si="55"/>
        <v>0.25</v>
      </c>
      <c r="I70" s="29">
        <f t="shared" si="55"/>
        <v>0.25</v>
      </c>
      <c r="J70" s="29" t="str">
        <f t="shared" si="55"/>
        <v/>
      </c>
      <c r="K70" s="29" t="str">
        <f t="shared" si="55"/>
        <v/>
      </c>
      <c r="L70" s="29" t="str">
        <f t="shared" si="55"/>
        <v/>
      </c>
      <c r="M70" s="29" t="str">
        <f t="shared" si="55"/>
        <v/>
      </c>
      <c r="N70" s="57">
        <f t="shared" ref="N70" si="56">SUMIF(G71:M71,"",G70:M70)</f>
        <v>0</v>
      </c>
      <c r="O70" s="58">
        <f t="shared" ref="O70" si="57">SUM(G70:M70)</f>
        <v>0.75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42</v>
      </c>
      <c r="H71" s="34" t="s">
        <v>42</v>
      </c>
      <c r="I71" s="34" t="s">
        <v>42</v>
      </c>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0.54166666666666663</v>
      </c>
      <c r="AH72" s="103">
        <f t="shared" ca="1" si="8"/>
        <v>0.75</v>
      </c>
      <c r="AI72" s="103">
        <f t="shared" ca="1" si="9"/>
        <v>0</v>
      </c>
      <c r="AJ72" s="103">
        <f t="shared" ca="1" si="10"/>
        <v>0.20833333333333337</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c r="J74" s="12"/>
      <c r="K74" s="12"/>
      <c r="L74" s="12"/>
      <c r="M74" s="12"/>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0.54166666666666663</v>
      </c>
      <c r="AH74" s="103">
        <f t="shared" ca="1" si="8"/>
        <v>0.75</v>
      </c>
      <c r="AI74" s="103">
        <f t="shared" ca="1" si="9"/>
        <v>0</v>
      </c>
      <c r="AJ74" s="103">
        <f t="shared" ca="1" si="10"/>
        <v>0.20833333333333337</v>
      </c>
      <c r="AK74" s="74">
        <f t="shared" ca="1" si="11"/>
        <v>0</v>
      </c>
      <c r="AL74" s="103">
        <f t="shared" ca="1" si="12"/>
        <v>0</v>
      </c>
      <c r="AM74" s="103">
        <f t="shared" ca="1" si="13"/>
        <v>0.54166666666666663</v>
      </c>
      <c r="AN74" s="103">
        <f t="shared" ca="1" si="14"/>
        <v>0.75</v>
      </c>
      <c r="AO74" s="103">
        <f t="shared" ca="1" si="15"/>
        <v>0</v>
      </c>
      <c r="AP74" s="103">
        <f t="shared" ca="1" si="16"/>
        <v>0.20833333333333337</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f t="shared" si="58"/>
        <v>0.33333333333333337</v>
      </c>
      <c r="I76" s="29" t="str">
        <f t="shared" si="58"/>
        <v/>
      </c>
      <c r="J76" s="29" t="str">
        <f t="shared" si="58"/>
        <v/>
      </c>
      <c r="K76" s="29" t="str">
        <f t="shared" si="58"/>
        <v/>
      </c>
      <c r="L76" s="29" t="str">
        <f t="shared" si="58"/>
        <v/>
      </c>
      <c r="M76" s="29" t="str">
        <f t="shared" si="58"/>
        <v/>
      </c>
      <c r="N76" s="57">
        <f t="shared" ref="N76" si="59">SUMIF(G77:M77,"",G76:M76)</f>
        <v>0.33333333333333337</v>
      </c>
      <c r="O76" s="58">
        <f t="shared" ref="O76" si="60">SUM(G76:M76)</f>
        <v>0.33333333333333337</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0.54166666666666663</v>
      </c>
      <c r="AH76" s="103">
        <f t="shared" ca="1" si="8"/>
        <v>0.75</v>
      </c>
      <c r="AI76" s="103">
        <f t="shared" ca="1" si="9"/>
        <v>0</v>
      </c>
      <c r="AJ76" s="103">
        <f t="shared" ca="1" si="10"/>
        <v>0.20833333333333337</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0.77083333333333337</v>
      </c>
      <c r="AH77" s="103">
        <f t="shared" ca="1" si="8"/>
        <v>0.95833333333333337</v>
      </c>
      <c r="AI77" s="103">
        <f t="shared" ca="1" si="9"/>
        <v>0</v>
      </c>
      <c r="AJ77" s="103">
        <f t="shared" ca="1" si="10"/>
        <v>0.1875</v>
      </c>
      <c r="AK77" s="74">
        <f t="shared" ca="1" si="11"/>
        <v>0</v>
      </c>
      <c r="AL77" s="103">
        <f t="shared" ca="1" si="12"/>
        <v>0</v>
      </c>
      <c r="AM77" s="103">
        <f t="shared" ca="1" si="13"/>
        <v>0.77083333333333337</v>
      </c>
      <c r="AN77" s="103">
        <f t="shared" ca="1" si="14"/>
        <v>0.95833333333333337</v>
      </c>
      <c r="AO77" s="103">
        <f t="shared" ca="1" si="15"/>
        <v>0</v>
      </c>
      <c r="AP77" s="103">
        <f t="shared" ca="1" si="16"/>
        <v>0.1875</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238</v>
      </c>
      <c r="I78" s="33"/>
      <c r="J78" s="33"/>
      <c r="K78" s="33"/>
      <c r="L78" s="33"/>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0.41666666666666669</v>
      </c>
      <c r="AH78" s="103">
        <f t="shared" ca="1" si="8"/>
        <v>0.75</v>
      </c>
      <c r="AI78" s="103">
        <f t="shared" ca="1" si="9"/>
        <v>4.1666666666666664E-2</v>
      </c>
      <c r="AJ78" s="103">
        <f t="shared" ca="1" si="10"/>
        <v>0.29166666666666663</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0.375</v>
      </c>
      <c r="H79" s="11"/>
      <c r="I79" s="11"/>
      <c r="J79" s="43"/>
      <c r="K79" s="11"/>
      <c r="L79" s="11"/>
      <c r="M79" s="43"/>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0.70833333333333337</v>
      </c>
      <c r="H80" s="42"/>
      <c r="I80" s="12"/>
      <c r="J80" s="35"/>
      <c r="K80" s="12"/>
      <c r="L80" s="12"/>
      <c r="M80" s="35"/>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0.33333333333333337</v>
      </c>
      <c r="H82" s="29" t="str">
        <f t="shared" si="61"/>
        <v/>
      </c>
      <c r="I82" s="29" t="str">
        <f t="shared" si="61"/>
        <v/>
      </c>
      <c r="J82" s="29" t="str">
        <f t="shared" si="61"/>
        <v/>
      </c>
      <c r="K82" s="29" t="str">
        <f t="shared" si="61"/>
        <v/>
      </c>
      <c r="L82" s="29" t="str">
        <f t="shared" si="61"/>
        <v/>
      </c>
      <c r="M82" s="29" t="str">
        <f t="shared" si="61"/>
        <v/>
      </c>
      <c r="N82" s="57">
        <f t="shared" ref="N82" si="62">SUMIF(G83:M83,"",G82:M82)</f>
        <v>0.33333333333333337</v>
      </c>
      <c r="O82" s="58">
        <f t="shared" ref="O82" si="63">SUM(G82:M82)</f>
        <v>0.33333333333333337</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0.77083333333333337</v>
      </c>
      <c r="AH84" s="103">
        <f t="shared" ca="1" si="8"/>
        <v>0.95833333333333337</v>
      </c>
      <c r="AI84" s="103">
        <f t="shared" ca="1" si="9"/>
        <v>0</v>
      </c>
      <c r="AJ84" s="103">
        <f t="shared" ca="1" si="10"/>
        <v>0.1875</v>
      </c>
      <c r="AK84" s="74">
        <f t="shared" ca="1" si="11"/>
        <v>0</v>
      </c>
      <c r="AL84" s="103">
        <f t="shared" ca="1" si="12"/>
        <v>0</v>
      </c>
      <c r="AM84" s="103">
        <f t="shared" ca="1" si="13"/>
        <v>0.77083333333333337</v>
      </c>
      <c r="AN84" s="103">
        <f t="shared" ca="1" si="14"/>
        <v>0.95833333333333337</v>
      </c>
      <c r="AO84" s="103">
        <f t="shared" ca="1" si="15"/>
        <v>0</v>
      </c>
      <c r="AP84" s="103">
        <f t="shared" ca="1" si="16"/>
        <v>0.1875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c r="J85" s="11"/>
      <c r="K85" s="11"/>
      <c r="L85" s="11"/>
      <c r="M85" s="11"/>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0.54166666666666663</v>
      </c>
      <c r="AN85" s="103">
        <f t="shared" ca="1" si="14"/>
        <v>0.75</v>
      </c>
      <c r="AO85" s="103">
        <f t="shared" ca="1" si="15"/>
        <v>0</v>
      </c>
      <c r="AP85" s="103">
        <f t="shared" ca="1" si="16"/>
        <v>0.20833333333333337</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c r="J86" s="12"/>
      <c r="K86" s="12"/>
      <c r="L86" s="12"/>
      <c r="M86" s="12"/>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0.77083333333333337</v>
      </c>
      <c r="AH86" s="103">
        <f t="shared" ca="1" si="8"/>
        <v>0.95833333333333337</v>
      </c>
      <c r="AI86" s="103">
        <f t="shared" ca="1" si="9"/>
        <v>0</v>
      </c>
      <c r="AJ86" s="103">
        <f t="shared" ca="1" si="10"/>
        <v>0.1875</v>
      </c>
      <c r="AK86" s="74">
        <f t="shared" ca="1" si="11"/>
        <v>0</v>
      </c>
      <c r="AL86" s="103" t="str">
        <f t="shared" ca="1" si="12"/>
        <v>nieuw</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t="str">
        <f t="shared" si="64"/>
        <v/>
      </c>
      <c r="J88" s="29" t="str">
        <f t="shared" si="64"/>
        <v/>
      </c>
      <c r="K88" s="29" t="str">
        <f t="shared" si="64"/>
        <v/>
      </c>
      <c r="L88" s="29" t="str">
        <f t="shared" si="64"/>
        <v/>
      </c>
      <c r="M88" s="29" t="str">
        <f t="shared" si="64"/>
        <v/>
      </c>
      <c r="N88" s="57">
        <f t="shared" ref="N88" si="65">SUMIF(G89:M89,"",G88:M88)</f>
        <v>0.66666666666666674</v>
      </c>
      <c r="O88" s="58">
        <f t="shared" ref="O88" si="66">SUM(G88:M88)</f>
        <v>0.66666666666666674</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0.77083333333333337</v>
      </c>
      <c r="AH88" s="103">
        <f t="shared" ca="1" si="8"/>
        <v>0.95833333333333337</v>
      </c>
      <c r="AI88" s="103">
        <f t="shared" ca="1" si="9"/>
        <v>0</v>
      </c>
      <c r="AJ88" s="103">
        <f t="shared" ca="1" si="10"/>
        <v>0.1875</v>
      </c>
      <c r="AK88" s="74">
        <f t="shared" ca="1" si="11"/>
        <v>0</v>
      </c>
      <c r="AL88" s="103">
        <f t="shared" ca="1" si="12"/>
        <v>0</v>
      </c>
      <c r="AM88" s="103">
        <f t="shared" ca="1" si="13"/>
        <v>0.77083333333333337</v>
      </c>
      <c r="AN88" s="103">
        <f t="shared" ca="1" si="14"/>
        <v>0.95833333333333337</v>
      </c>
      <c r="AO88" s="103">
        <f t="shared" ca="1" si="15"/>
        <v>0</v>
      </c>
      <c r="AP88" s="103">
        <f t="shared" ca="1" si="16"/>
        <v>0.1875</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0.77083333333333337</v>
      </c>
      <c r="AH89" s="103">
        <f t="shared" ca="1" si="8"/>
        <v>0.95833333333333337</v>
      </c>
      <c r="AI89" s="103">
        <f t="shared" ca="1" si="9"/>
        <v>0</v>
      </c>
      <c r="AJ89" s="103">
        <f t="shared" ca="1" si="10"/>
        <v>0.1875</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0.77083333333333337</v>
      </c>
      <c r="AN90" s="103">
        <f t="shared" ca="1" si="14"/>
        <v>0.95833333333333337</v>
      </c>
      <c r="AO90" s="103">
        <f t="shared" ca="1" si="15"/>
        <v>0</v>
      </c>
      <c r="AP90" s="103">
        <f t="shared" ca="1" si="16"/>
        <v>0.1875</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0.54166666666666663</v>
      </c>
      <c r="AN92" s="103">
        <f t="shared" ca="1" si="14"/>
        <v>0.95833333333333337</v>
      </c>
      <c r="AO92" s="103">
        <f t="shared" ca="1" si="15"/>
        <v>4.1666666666666664E-2</v>
      </c>
      <c r="AP92" s="103">
        <f t="shared" ca="1" si="16"/>
        <v>0.37500000000000006</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t="str">
        <f t="shared" si="67"/>
        <v/>
      </c>
      <c r="J94" s="29" t="str">
        <f t="shared" si="67"/>
        <v/>
      </c>
      <c r="K94" s="29" t="str">
        <f t="shared" si="67"/>
        <v/>
      </c>
      <c r="L94" s="29" t="str">
        <f t="shared" si="67"/>
        <v/>
      </c>
      <c r="M94" s="29" t="str">
        <f t="shared" si="67"/>
        <v/>
      </c>
      <c r="N94" s="57">
        <f t="shared" ref="N94" si="68">SUMIF(G95:M95,"",G94:M94)</f>
        <v>0.66666666666666674</v>
      </c>
      <c r="O94" s="58">
        <f t="shared" ref="O94" si="69">SUM(G94:M94)</f>
        <v>0.66666666666666674</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0.70833333333333337</v>
      </c>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4.1666666666666664E-2</v>
      </c>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70">IF(G98="","",IF(G98&gt;G97,(G98-G97-G99),(1-G97-G99+G98)))</f>
        <v>0.33333333333333331</v>
      </c>
      <c r="H100" s="29" t="str">
        <f t="shared" si="70"/>
        <v/>
      </c>
      <c r="I100" s="29" t="str">
        <f t="shared" si="70"/>
        <v/>
      </c>
      <c r="J100" s="29" t="str">
        <f t="shared" si="70"/>
        <v/>
      </c>
      <c r="K100" s="29" t="str">
        <f t="shared" si="70"/>
        <v/>
      </c>
      <c r="L100" s="29" t="str">
        <f t="shared" si="70"/>
        <v/>
      </c>
      <c r="M100" s="29" t="str">
        <f t="shared" si="70"/>
        <v/>
      </c>
      <c r="N100" s="57">
        <f t="shared" ref="N100" si="71">SUMIF(G101:M101,"",G100:M100)</f>
        <v>0.33333333333333331</v>
      </c>
      <c r="O100" s="58">
        <f t="shared" ref="O100" si="72">SUM(G100:M100)</f>
        <v>0.33333333333333331</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v>0.54166666666666663</v>
      </c>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v>0.75</v>
      </c>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f t="shared" ref="G106:M106" si="73">IF(G104="","",IF(G104&gt;G103,(G104-G103-G105),(1-G103-G105+G104)))</f>
        <v>0.20833333333333337</v>
      </c>
      <c r="H106" s="29" t="str">
        <f t="shared" si="73"/>
        <v/>
      </c>
      <c r="I106" s="29" t="str">
        <f t="shared" si="73"/>
        <v/>
      </c>
      <c r="J106" s="29" t="str">
        <f t="shared" si="73"/>
        <v/>
      </c>
      <c r="K106" s="29" t="str">
        <f t="shared" si="73"/>
        <v/>
      </c>
      <c r="L106" s="29" t="str">
        <f t="shared" si="73"/>
        <v/>
      </c>
      <c r="M106" s="29" t="str">
        <f t="shared" si="73"/>
        <v/>
      </c>
      <c r="N106" s="57">
        <f t="shared" ref="N106" si="74">SUMIF(G107:M107,"",G106:M106)</f>
        <v>0.20833333333333337</v>
      </c>
      <c r="O106" s="58">
        <f t="shared" ref="O106" si="75">SUM(G106:M106)</f>
        <v>0.20833333333333337</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v>0.41666666666666669</v>
      </c>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v>0.75</v>
      </c>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v>4.1666666666666664E-2</v>
      </c>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f t="shared" si="76"/>
        <v>0.29166666666666663</v>
      </c>
      <c r="I112" s="29" t="str">
        <f t="shared" si="76"/>
        <v/>
      </c>
      <c r="J112" s="29" t="str">
        <f t="shared" si="76"/>
        <v/>
      </c>
      <c r="K112" s="29" t="str">
        <f t="shared" si="76"/>
        <v/>
      </c>
      <c r="L112" s="29" t="str">
        <f t="shared" si="76"/>
        <v/>
      </c>
      <c r="M112" s="29" t="str">
        <f t="shared" si="76"/>
        <v/>
      </c>
      <c r="N112" s="57">
        <f t="shared" ref="N112" si="77">SUMIF(G113:M113,"",G112:M112)</f>
        <v>0.29166666666666663</v>
      </c>
      <c r="O112" s="58">
        <f t="shared" ref="O112" si="78">SUM(G112:M112)</f>
        <v>0.29166666666666663</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v>0.54166666666666663</v>
      </c>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v>0.75</v>
      </c>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f t="shared" ref="G160:M160" si="147">IF(G158="","",IF(G158&gt;G157,(G158-G157-G159),(1-G157-G159+G158)))</f>
        <v>0.20833333333333337</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0.20833333333333337</v>
      </c>
      <c r="O160" s="58">
        <f t="shared" ref="O160" si="149">SUM(G160:M160)</f>
        <v>0.20833333333333337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Minten</v>
      </c>
      <c r="B169" s="64" t="str">
        <f>'Week A'!B169</f>
        <v>Klaas</v>
      </c>
      <c r="C169" s="63" t="str">
        <f>'Week A'!C169</f>
        <v>Steward</v>
      </c>
      <c r="D169" s="63" t="str">
        <f>'Week A'!D169</f>
        <v>Student</v>
      </c>
      <c r="E169" s="63" t="str">
        <f>'Week A'!E169</f>
        <v>Front</v>
      </c>
      <c r="F169" s="24" t="s">
        <v>19</v>
      </c>
      <c r="G169" s="43">
        <v>0.54166666666666663</v>
      </c>
      <c r="H169" s="11">
        <v>0.54166666666666663</v>
      </c>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v>0.75</v>
      </c>
      <c r="H170" s="42">
        <v>0.75</v>
      </c>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f t="shared" ref="G172:M172" si="153">IF(G170="","",IF(G170&gt;G169,(G170-G169-G171),(1-G169-G171+G170)))</f>
        <v>0.20833333333333337</v>
      </c>
      <c r="H172" s="29">
        <f t="shared" si="153"/>
        <v>0.20833333333333337</v>
      </c>
      <c r="I172" s="29" t="str">
        <f t="shared" si="153"/>
        <v/>
      </c>
      <c r="J172" s="29" t="str">
        <f t="shared" si="153"/>
        <v/>
      </c>
      <c r="K172" s="29" t="str">
        <f t="shared" si="153"/>
        <v/>
      </c>
      <c r="L172" s="29" t="str">
        <f t="shared" si="153"/>
        <v/>
      </c>
      <c r="M172" s="29" t="str">
        <f t="shared" si="153"/>
        <v/>
      </c>
      <c r="N172" s="57">
        <f t="shared" ref="N172" si="154">SUMIF(G173:M173,"",G172:M172)</f>
        <v>0.41666666666666674</v>
      </c>
      <c r="O172" s="58">
        <f t="shared" ref="O172" si="155">SUM(G172:M172)</f>
        <v>0.41666666666666674</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Note</v>
      </c>
      <c r="B175" s="64" t="str">
        <f>'Week A'!B175</f>
        <v>Leen</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Ouchbab</v>
      </c>
      <c r="B181" s="64" t="str">
        <f>'Week A'!B181</f>
        <v>Lamyae</v>
      </c>
      <c r="C181" s="63" t="str">
        <f>'Week A'!C181</f>
        <v>Steward</v>
      </c>
      <c r="D181" s="63" t="str">
        <f>'Week A'!D181</f>
        <v>Student</v>
      </c>
      <c r="E181" s="63" t="str">
        <f>'Week A'!E181</f>
        <v>Front</v>
      </c>
      <c r="F181" s="24" t="s">
        <v>19</v>
      </c>
      <c r="G181" s="43">
        <v>0.54166666666666663</v>
      </c>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0.75</v>
      </c>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0.20833333333333337</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0.20833333333333337</v>
      </c>
      <c r="O184" s="58">
        <f t="shared" ref="O184" si="161">SUM(G184:M184)</f>
        <v>0.20833333333333337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Azieva</v>
      </c>
      <c r="B187" s="64" t="str">
        <f>'Week A'!B187</f>
        <v>Linda</v>
      </c>
      <c r="C187" s="63" t="str">
        <f>'Week A'!C187</f>
        <v>Steward</v>
      </c>
      <c r="D187" s="63" t="str">
        <f>'Week A'!D187</f>
        <v>Student</v>
      </c>
      <c r="E187" s="63" t="str">
        <f>'Week A'!E187</f>
        <v>Front</v>
      </c>
      <c r="F187" s="24" t="s">
        <v>19</v>
      </c>
      <c r="G187" s="43">
        <v>0.77083333333333337</v>
      </c>
      <c r="H187" s="11">
        <v>0.77083333333333337</v>
      </c>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0.95833333333333337</v>
      </c>
      <c r="H188" s="42">
        <v>0.95833333333333337</v>
      </c>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f t="shared" si="162"/>
        <v>0.1875</v>
      </c>
      <c r="I190" s="29" t="str">
        <f t="shared" si="162"/>
        <v/>
      </c>
      <c r="J190" s="29" t="str">
        <f t="shared" si="162"/>
        <v/>
      </c>
      <c r="K190" s="29" t="str">
        <f t="shared" si="162"/>
        <v/>
      </c>
      <c r="L190" s="29" t="str">
        <f t="shared" si="162"/>
        <v/>
      </c>
      <c r="M190" s="29" t="str">
        <f t="shared" si="162"/>
        <v/>
      </c>
      <c r="N190" s="57">
        <f t="shared" ref="N190" si="163">SUMIF(G191:M191,"",G190:M190)</f>
        <v>0.375</v>
      </c>
      <c r="O190" s="58">
        <f t="shared" ref="O190" si="164">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Siraje</v>
      </c>
      <c r="B193" s="64" t="str">
        <f>'Week A'!B193</f>
        <v>Mounir</v>
      </c>
      <c r="C193" s="63" t="str">
        <f>'Week A'!C193</f>
        <v>Steward</v>
      </c>
      <c r="D193" s="63" t="str">
        <f>'Week A'!D193</f>
        <v>Student</v>
      </c>
      <c r="E193" s="63" t="str">
        <f>'Week A'!E193</f>
        <v>Front</v>
      </c>
      <c r="F193" s="24" t="s">
        <v>19</v>
      </c>
      <c r="G193" s="43">
        <v>0.41666666666666669</v>
      </c>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v>0.75</v>
      </c>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v>4.1666666666666664E-2</v>
      </c>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f t="shared" ref="G196:M196" si="165">IF(G194="","",IF(G194&gt;G193,(G194-G193-G195),(1-G193-G195+G194)))</f>
        <v>0.29166666666666663</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0.29166666666666663</v>
      </c>
      <c r="O196" s="58">
        <f t="shared" ref="O196" si="167">SUM(G196:M196)</f>
        <v>0.29166666666666663</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Oulad Ali</v>
      </c>
      <c r="B199" s="64" t="str">
        <f>'Week A'!B199</f>
        <v>Mohammed</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 xml:space="preserve">El Kadi </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Vanlommel</v>
      </c>
      <c r="B211" s="64" t="str">
        <f>'Week A'!B211</f>
        <v>Mathis</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 den Broeck</v>
      </c>
      <c r="B217" s="64" t="str">
        <f>'Week A'!B217</f>
        <v>Niels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 xml:space="preserve">Rheleimi </v>
      </c>
      <c r="B223" s="64" t="str">
        <f>'Week A'!B223</f>
        <v>Noah</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Luyten</v>
      </c>
      <c r="B229" s="64" t="str">
        <f>'Week A'!B229</f>
        <v>Roos</v>
      </c>
      <c r="C229" s="63" t="str">
        <f>'Week A'!C229</f>
        <v>Steward</v>
      </c>
      <c r="D229" s="63" t="str">
        <f>'Week A'!D229</f>
        <v>Student</v>
      </c>
      <c r="E229" s="63" t="str">
        <f>'Week A'!E229</f>
        <v>Front</v>
      </c>
      <c r="F229" s="24" t="s">
        <v>19</v>
      </c>
      <c r="G229" s="43">
        <v>0.77083333333333337</v>
      </c>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0.95833333333333337</v>
      </c>
      <c r="H230" s="42">
        <v>0.95833333333333337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0.1875</v>
      </c>
      <c r="H232" s="29">
        <f t="shared" si="183"/>
        <v>0.1875</v>
      </c>
      <c r="I232" s="29" t="str">
        <f t="shared" si="183"/>
        <v/>
      </c>
      <c r="J232" s="29" t="str">
        <f t="shared" si="183"/>
        <v/>
      </c>
      <c r="K232" s="29" t="str">
        <f t="shared" si="183"/>
        <v/>
      </c>
      <c r="L232" s="29" t="str">
        <f t="shared" si="183"/>
        <v/>
      </c>
      <c r="M232" s="29" t="str">
        <f t="shared" si="183"/>
        <v/>
      </c>
      <c r="N232" s="57">
        <f t="shared" ref="N232" si="184">SUMIF(G233:M233,"",G232:M232)</f>
        <v>0.375</v>
      </c>
      <c r="O232" s="58">
        <f t="shared" ref="O232" si="185">SUM(G232:M232)</f>
        <v>0.375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El Morabet</v>
      </c>
      <c r="B235" s="64" t="str">
        <f>'Week A'!B235</f>
        <v>Redouane</v>
      </c>
      <c r="C235" s="63" t="str">
        <f>'Week A'!C235</f>
        <v>Steward</v>
      </c>
      <c r="D235" s="63" t="str">
        <f>'Week A'!D235</f>
        <v>Student</v>
      </c>
      <c r="E235" s="63" t="str">
        <f>'Week A'!E235</f>
        <v>Front</v>
      </c>
      <c r="F235" s="24" t="s">
        <v>19</v>
      </c>
      <c r="G235" s="43"/>
      <c r="H235" s="11">
        <v>0.54166666666666663</v>
      </c>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v>0.75</v>
      </c>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f t="shared" si="186"/>
        <v>0.20833333333333337</v>
      </c>
      <c r="I238" s="29" t="str">
        <f t="shared" si="186"/>
        <v/>
      </c>
      <c r="J238" s="29" t="str">
        <f t="shared" si="186"/>
        <v/>
      </c>
      <c r="K238" s="29" t="str">
        <f t="shared" si="186"/>
        <v/>
      </c>
      <c r="L238" s="29" t="str">
        <f t="shared" si="186"/>
        <v/>
      </c>
      <c r="M238" s="29" t="str">
        <f t="shared" si="186"/>
        <v/>
      </c>
      <c r="N238" s="57">
        <f t="shared" ref="N238" si="187">SUMIF(G239:M239,"",G238:M238)</f>
        <v>0.20833333333333337</v>
      </c>
      <c r="O238" s="58">
        <f t="shared" ref="O238" si="188">SUM(G238:M238)</f>
        <v>0.20833333333333337</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Hendrickx</v>
      </c>
      <c r="B241" s="64" t="str">
        <f>'Week A'!B241</f>
        <v>Jarne</v>
      </c>
      <c r="C241" s="63" t="str">
        <f>'Week A'!C241</f>
        <v>Steward</v>
      </c>
      <c r="D241" s="63" t="str">
        <f>'Week A'!D241</f>
        <v>Student</v>
      </c>
      <c r="E241" s="63" t="str">
        <f>'Week A'!E241</f>
        <v>Front</v>
      </c>
      <c r="F241" s="24" t="s">
        <v>19</v>
      </c>
      <c r="G241" s="43">
        <v>0.77083333333333337</v>
      </c>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0.95833333333333337</v>
      </c>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0.1875</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0.1875</v>
      </c>
      <c r="O244" s="58">
        <f t="shared" ref="O244" si="191">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t="s">
        <v>244</v>
      </c>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0.77083333333333337</v>
      </c>
      <c r="H253" s="11">
        <v>0.77083333333333337</v>
      </c>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0.95833333333333337</v>
      </c>
      <c r="H254" s="42">
        <v>0.95833333333333337</v>
      </c>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5">IF(G254="","",IF(G254&gt;G253,(G254-G253-G255),(1-G253-G255+G254)))</f>
        <v>0.1875</v>
      </c>
      <c r="H256" s="29">
        <f t="shared" si="195"/>
        <v>0.1875</v>
      </c>
      <c r="I256" s="29" t="str">
        <f t="shared" si="195"/>
        <v/>
      </c>
      <c r="J256" s="29" t="str">
        <f t="shared" si="195"/>
        <v/>
      </c>
      <c r="K256" s="29" t="str">
        <f t="shared" si="195"/>
        <v/>
      </c>
      <c r="L256" s="29" t="str">
        <f t="shared" si="195"/>
        <v/>
      </c>
      <c r="M256" s="29" t="str">
        <f t="shared" si="195"/>
        <v/>
      </c>
      <c r="N256" s="57">
        <f t="shared" ref="N256" si="196">SUMIF(G257:M257,"",G256:M256)</f>
        <v>0.375</v>
      </c>
      <c r="O256" s="58">
        <f t="shared" ref="O256" si="197">SUM(G256:M256)</f>
        <v>0.375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0.95833333333333337</v>
      </c>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8">IF(G260="","",IF(G260&gt;G259,(G260-G259-G261),(1-G259-G261+G260)))</f>
        <v>0.1875</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0.1875</v>
      </c>
      <c r="O262" s="58">
        <f t="shared" ref="O262" si="200">SUM(G262:M262)</f>
        <v>0.1875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v>0.77083333333333337</v>
      </c>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v>0.95833333333333337</v>
      </c>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f t="shared" si="201"/>
        <v>0.1875</v>
      </c>
      <c r="I268" s="29" t="str">
        <f t="shared" si="201"/>
        <v/>
      </c>
      <c r="J268" s="29" t="str">
        <f t="shared" si="201"/>
        <v/>
      </c>
      <c r="K268" s="29" t="str">
        <f t="shared" si="201"/>
        <v/>
      </c>
      <c r="L268" s="29" t="str">
        <f t="shared" si="201"/>
        <v/>
      </c>
      <c r="M268" s="29" t="str">
        <f t="shared" si="201"/>
        <v/>
      </c>
      <c r="N268" s="57">
        <f t="shared" ref="N268" si="202">SUMIF(G269:M269,"",G268:M268)</f>
        <v>0.1875</v>
      </c>
      <c r="O268" s="58">
        <f t="shared" ref="O268" si="203">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0.54166666666666663</v>
      </c>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0.95833333333333337</v>
      </c>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v>4.1666666666666664E-2</v>
      </c>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f t="shared" si="207"/>
        <v>0.37500000000000006</v>
      </c>
      <c r="I280" s="29" t="str">
        <f t="shared" si="207"/>
        <v/>
      </c>
      <c r="J280" s="29" t="str">
        <f t="shared" si="207"/>
        <v/>
      </c>
      <c r="K280" s="29" t="str">
        <f t="shared" si="207"/>
        <v/>
      </c>
      <c r="L280" s="29" t="str">
        <f t="shared" si="207"/>
        <v/>
      </c>
      <c r="M280" s="29" t="str">
        <f t="shared" si="207"/>
        <v/>
      </c>
      <c r="N280" s="57">
        <f t="shared" ref="N280" si="208">SUMIF(G281:M281,"",G280:M280)</f>
        <v>0.37500000000000006</v>
      </c>
      <c r="O280" s="58">
        <f t="shared" ref="O280" si="209">SUM(G280:M280)</f>
        <v>0.37500000000000006</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1"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c r="I1" s="118"/>
      <c r="J1" s="51" t="s">
        <v>126</v>
      </c>
      <c r="K1" s="117">
        <f>+H1+6</f>
        <v>6</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45559.419959722225</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0.20833333333333334</v>
      </c>
      <c r="H27" s="104">
        <v>0.54166666666666663</v>
      </c>
      <c r="I27" s="104">
        <v>0.29166666666666669</v>
      </c>
      <c r="J27" s="104">
        <v>0</v>
      </c>
      <c r="K27" s="104">
        <v>0</v>
      </c>
      <c r="L27" s="104">
        <v>0</v>
      </c>
      <c r="M27" s="10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Minten</v>
      </c>
      <c r="AC74" s="103" t="str">
        <f t="shared" ca="1" si="3"/>
        <v>Klaas</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Note</v>
      </c>
      <c r="AC75" s="103" t="str">
        <f t="shared" ca="1" si="3"/>
        <v>Leen</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Ouchbab</v>
      </c>
      <c r="AC76" s="103" t="str">
        <f t="shared" ca="1" si="3"/>
        <v>Lamyae</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Azieva</v>
      </c>
      <c r="AC77" s="103" t="str">
        <f t="shared" ca="1" si="3"/>
        <v>Linda</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Siraje</v>
      </c>
      <c r="AC78" s="103" t="str">
        <f t="shared" ca="1" si="3"/>
        <v>Mounir</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Oulad Ali</v>
      </c>
      <c r="AC79" s="103" t="str">
        <f t="shared" ca="1" si="3"/>
        <v>Mohammed</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 xml:space="preserve">El Kadi </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Vanlommel</v>
      </c>
      <c r="AC81" s="103" t="str">
        <f t="shared" ca="1" si="3"/>
        <v>Mathis</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 den Broeck</v>
      </c>
      <c r="AC82" s="103" t="str">
        <f t="shared" ca="1" si="3"/>
        <v>Niels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 xml:space="preserve">Rheleimi </v>
      </c>
      <c r="AC83" s="103" t="str">
        <f t="shared" ca="1" si="3"/>
        <v>Noah</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Luyten</v>
      </c>
      <c r="AC84" s="103" t="str">
        <f t="shared" ca="1" si="3"/>
        <v>Roos</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El Morabet</v>
      </c>
      <c r="AC85" s="103" t="str">
        <f t="shared" ca="1" si="3"/>
        <v>Redouane</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Hendrickx</v>
      </c>
      <c r="AC86" s="103" t="str">
        <f t="shared" ca="1" si="3"/>
        <v>Jarne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Minten</v>
      </c>
      <c r="B169" s="64" t="str">
        <f>'Week A'!B169</f>
        <v>Klaas</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Note</v>
      </c>
      <c r="B175" s="64" t="str">
        <f>'Week A'!B175</f>
        <v>Leen</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Ouchbab</v>
      </c>
      <c r="B181" s="64" t="str">
        <f>'Week A'!B181</f>
        <v>Lamyae</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Azieva</v>
      </c>
      <c r="B187" s="64" t="str">
        <f>'Week A'!B187</f>
        <v>Linda</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Siraje</v>
      </c>
      <c r="B193" s="64" t="str">
        <f>'Week A'!B193</f>
        <v>Mounir</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Oulad Ali</v>
      </c>
      <c r="B199" s="64" t="str">
        <f>'Week A'!B199</f>
        <v>Mohammed</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 xml:space="preserve">El Kadi </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Vanlommel</v>
      </c>
      <c r="B211" s="64" t="str">
        <f>'Week A'!B211</f>
        <v>Mathis</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 den Broeck</v>
      </c>
      <c r="B217" s="64" t="str">
        <f>'Week A'!B217</f>
        <v>Niels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 xml:space="preserve">Rheleimi </v>
      </c>
      <c r="B223" s="64" t="str">
        <f>'Week A'!B223</f>
        <v>Noah</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Luyten</v>
      </c>
      <c r="B229" s="64" t="str">
        <f>'Week A'!B229</f>
        <v>Roos</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El Morabet</v>
      </c>
      <c r="B235" s="64" t="str">
        <f>'Week A'!B235</f>
        <v>Redouane</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Hendrickx</v>
      </c>
      <c r="B241" s="64" t="str">
        <f>'Week A'!B241</f>
        <v>Jarne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45567</v>
      </c>
      <c r="F2" s="18">
        <f>'Week A'!H4</f>
        <v>45568</v>
      </c>
      <c r="G2" s="18">
        <f>'Week A'!I4</f>
        <v>45569</v>
      </c>
      <c r="H2" s="18">
        <f>'Week A'!J4</f>
        <v>45570</v>
      </c>
      <c r="I2" s="18">
        <f>'Week A'!K4</f>
        <v>45571</v>
      </c>
      <c r="J2" s="18">
        <f>'Week A'!L4</f>
        <v>45572</v>
      </c>
      <c r="K2" s="18">
        <f>'Week A'!M4</f>
        <v>45573</v>
      </c>
      <c r="L2" s="18">
        <f>'Week B'!G4</f>
        <v>45574</v>
      </c>
      <c r="M2" s="18">
        <f>'Week B'!H4</f>
        <v>45575</v>
      </c>
      <c r="N2" s="18">
        <f>'Week B'!I4</f>
        <v>45576</v>
      </c>
      <c r="O2" s="18">
        <f>'Week B'!J4</f>
        <v>45577</v>
      </c>
      <c r="P2" s="18">
        <f>'Week B'!K4</f>
        <v>45578</v>
      </c>
      <c r="Q2" s="18">
        <f>'Week B'!L4</f>
        <v>45579</v>
      </c>
      <c r="R2" s="18">
        <f>'Week B'!M4</f>
        <v>45580</v>
      </c>
      <c r="S2" s="18">
        <f>'Week C'!G4</f>
        <v>45581</v>
      </c>
      <c r="T2" s="18">
        <f>'Week C'!H4</f>
        <v>45582</v>
      </c>
      <c r="U2" s="18">
        <f>'Week C'!I4</f>
        <v>45583</v>
      </c>
      <c r="V2" s="18">
        <f>'Week C'!J4</f>
        <v>45584</v>
      </c>
      <c r="W2" s="18">
        <f>'Week C'!K4</f>
        <v>45585</v>
      </c>
      <c r="X2" s="18">
        <f>'Week C'!L4</f>
        <v>45586</v>
      </c>
      <c r="Y2" s="18">
        <f>'Week C'!M4</f>
        <v>45587</v>
      </c>
      <c r="Z2" s="18">
        <f>'Week D'!G4</f>
        <v>45588</v>
      </c>
      <c r="AA2" s="18">
        <f>'Week D'!H4</f>
        <v>45589</v>
      </c>
      <c r="AB2" s="18">
        <f>'Week D'!I4</f>
        <v>45590</v>
      </c>
      <c r="AC2" s="18">
        <f>'Week D'!J4</f>
        <v>45591</v>
      </c>
      <c r="AD2" s="18">
        <f>'Week D'!K4</f>
        <v>45592</v>
      </c>
      <c r="AE2" s="18">
        <f>'Week D'!L4</f>
        <v>45593</v>
      </c>
      <c r="AF2" s="18">
        <f>'Week D'!M4</f>
        <v>45594</v>
      </c>
      <c r="AG2" s="18">
        <f>'Week E'!G4</f>
        <v>45595</v>
      </c>
      <c r="AH2" s="18">
        <f>'Week E'!H4</f>
        <v>45596</v>
      </c>
      <c r="AI2" s="18">
        <f>'Week E'!I4</f>
        <v>45597</v>
      </c>
      <c r="AJ2" s="18">
        <f>'Week E'!J4</f>
        <v>45598</v>
      </c>
      <c r="AK2" s="18">
        <f>'Week E'!K4</f>
        <v>45599</v>
      </c>
      <c r="AL2" s="18">
        <f>'Week E'!L4</f>
        <v>45600</v>
      </c>
      <c r="AM2" s="18">
        <f>'Week E'!M4</f>
        <v>45601</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t="str">
        <f ca="1">'Week E'!$AV55</f>
        <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f ca="1">'Week A'!$AJ56</f>
        <v>0.33333333333333337</v>
      </c>
      <c r="F4" s="31">
        <f ca="1">'Week A'!$AP56</f>
        <v>0.25</v>
      </c>
      <c r="G4" s="31" t="str">
        <f ca="1">'Week A'!$AV56</f>
        <v/>
      </c>
      <c r="H4" s="31">
        <f ca="1">'Week A'!$BB56</f>
        <v>0.1875</v>
      </c>
      <c r="I4" s="31">
        <f ca="1">'Week A'!$BH56</f>
        <v>0.25</v>
      </c>
      <c r="J4" s="31">
        <f ca="1">'Week A'!$BN56</f>
        <v>0.33333333333333337</v>
      </c>
      <c r="K4" s="31">
        <f ca="1">'Week A'!$BT56</f>
        <v>0.3125</v>
      </c>
      <c r="L4" s="31">
        <f ca="1">'Week B'!$AJ56</f>
        <v>0.3125</v>
      </c>
      <c r="M4" s="31">
        <f ca="1">'Week B'!$AP56</f>
        <v>0.3125</v>
      </c>
      <c r="N4" s="31">
        <f ca="1">'Week B'!$AV56</f>
        <v>0.3125</v>
      </c>
      <c r="O4" s="31" t="str">
        <f ca="1">'Week B'!$BB56</f>
        <v/>
      </c>
      <c r="P4" s="31" t="str">
        <f ca="1">'Week B'!$BH56</f>
        <v/>
      </c>
      <c r="Q4" s="31">
        <f ca="1">'Week B'!$BN56</f>
        <v>0.3125</v>
      </c>
      <c r="R4" s="31">
        <f ca="1">'Week B'!$BT56</f>
        <v>0.3125</v>
      </c>
      <c r="S4" s="31">
        <f ca="1">'Week C'!$AJ56</f>
        <v>0.3125</v>
      </c>
      <c r="T4" s="31">
        <f ca="1">'Week C'!$AP56</f>
        <v>0.3125</v>
      </c>
      <c r="U4" s="31">
        <f ca="1">'Week C'!$AV56</f>
        <v>0.3125</v>
      </c>
      <c r="V4" s="31" t="str">
        <f ca="1">'Week C'!$BB56</f>
        <v/>
      </c>
      <c r="W4" s="31" t="str">
        <f ca="1">'Week C'!$BH56</f>
        <v/>
      </c>
      <c r="X4" s="31">
        <f ca="1">'Week C'!$BN56</f>
        <v>0.33333333333333337</v>
      </c>
      <c r="Y4" s="31">
        <f ca="1">'Week C'!$BT56</f>
        <v>0.14583333333333337</v>
      </c>
      <c r="Z4" s="31">
        <f ca="1">'Week D'!$AJ56</f>
        <v>0.33333333333333337</v>
      </c>
      <c r="AA4" s="31">
        <f ca="1">'Week D'!$AP56</f>
        <v>0.33333333333333337</v>
      </c>
      <c r="AB4" s="31">
        <f ca="1">'Week D'!$AV56</f>
        <v>0.14583333333333337</v>
      </c>
      <c r="AC4" s="31" t="str">
        <f ca="1">'Week D'!$BB56</f>
        <v/>
      </c>
      <c r="AD4" s="31">
        <f ca="1">'Week D'!$BH56</f>
        <v>0.33333333333333331</v>
      </c>
      <c r="AE4" s="31">
        <f ca="1">'Week D'!$BN56</f>
        <v>0.29166666666666669</v>
      </c>
      <c r="AF4" s="31">
        <f ca="1">'Week D'!$BT56</f>
        <v>0.33333333333333337</v>
      </c>
      <c r="AG4" s="31" t="str">
        <f ca="1">'Week E'!$AJ56</f>
        <v/>
      </c>
      <c r="AH4" s="31">
        <f ca="1">'Week E'!$AP56</f>
        <v>0.33333333333333331</v>
      </c>
      <c r="AI4" s="31" t="str">
        <f ca="1">'Week E'!$AV56</f>
        <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f ca="1">'Week A'!$AJ57</f>
        <v>0.14583333333333337</v>
      </c>
      <c r="F5" s="31" t="str">
        <f ca="1">'Week A'!$AP57</f>
        <v/>
      </c>
      <c r="G5" s="31">
        <f ca="1">'Week A'!$AV57</f>
        <v>0.33333333333333331</v>
      </c>
      <c r="H5" s="31" t="str">
        <f ca="1">'Week A'!$BB57</f>
        <v/>
      </c>
      <c r="I5" s="31">
        <f ca="1">'Week A'!$BH57</f>
        <v>0.31250000000000006</v>
      </c>
      <c r="J5" s="31" t="str">
        <f ca="1">'Week A'!$BN57</f>
        <v/>
      </c>
      <c r="K5" s="31">
        <f ca="1">'Week A'!$BT57</f>
        <v>0.33333333333333337</v>
      </c>
      <c r="L5" s="31" t="str">
        <f ca="1">'Week B'!$AJ57</f>
        <v/>
      </c>
      <c r="M5" s="31">
        <f ca="1">'Week B'!$AP57</f>
        <v>0.25</v>
      </c>
      <c r="N5" s="31">
        <f ca="1">'Week B'!$AV57</f>
        <v>0.14583333333333337</v>
      </c>
      <c r="O5" s="31" t="str">
        <f ca="1">'Week B'!$BB57</f>
        <v/>
      </c>
      <c r="P5" s="31">
        <f ca="1">'Week B'!$BH57</f>
        <v>0.31250000000000006</v>
      </c>
      <c r="Q5" s="31">
        <f ca="1">'Week B'!$BN57</f>
        <v>0.1875</v>
      </c>
      <c r="R5" s="31">
        <f ca="1">'Week B'!$BT57</f>
        <v>0.4375</v>
      </c>
      <c r="S5" s="31">
        <f ca="1">'Week C'!$AJ57</f>
        <v>0.1875</v>
      </c>
      <c r="T5" s="31" t="str">
        <f ca="1">'Week C'!$AP57</f>
        <v/>
      </c>
      <c r="U5" s="31">
        <f ca="1">'Week C'!$AV57</f>
        <v>0.25</v>
      </c>
      <c r="V5" s="31" t="str">
        <f ca="1">'Week C'!$BB57</f>
        <v/>
      </c>
      <c r="W5" s="31" t="str">
        <f ca="1">'Week C'!$BH57</f>
        <v/>
      </c>
      <c r="X5" s="31">
        <f ca="1">'Week C'!$BN57</f>
        <v>0.25</v>
      </c>
      <c r="Y5" s="31">
        <f ca="1">'Week C'!$BT57</f>
        <v>0.25</v>
      </c>
      <c r="Z5" s="31">
        <f ca="1">'Week D'!$AJ57</f>
        <v>0.25</v>
      </c>
      <c r="AA5" s="31">
        <f ca="1">'Week D'!$AP57</f>
        <v>0.25</v>
      </c>
      <c r="AB5" s="31">
        <f ca="1">'Week D'!$AV57</f>
        <v>0.25</v>
      </c>
      <c r="AC5" s="31" t="str">
        <f ca="1">'Week D'!$BB57</f>
        <v/>
      </c>
      <c r="AD5" s="31" t="str">
        <f ca="1">'Week D'!$BH57</f>
        <v/>
      </c>
      <c r="AE5" s="31">
        <f ca="1">'Week D'!$BN57</f>
        <v>0.25</v>
      </c>
      <c r="AF5" s="31">
        <f ca="1">'Week D'!$BT57</f>
        <v>0.25</v>
      </c>
      <c r="AG5" s="31">
        <f ca="1">'Week E'!$AJ57</f>
        <v>0.25</v>
      </c>
      <c r="AH5" s="31">
        <f ca="1">'Week E'!$AP57</f>
        <v>0.25</v>
      </c>
      <c r="AI5" s="31">
        <f ca="1">'Week E'!$AV57</f>
        <v>0.25</v>
      </c>
      <c r="AJ5" s="31" t="str">
        <f ca="1">'Week E'!$BB57</f>
        <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f ca="1">'Week A'!$AJ58</f>
        <v>0.25</v>
      </c>
      <c r="F6" s="31">
        <f ca="1">'Week A'!$AP58</f>
        <v>0.33333333333333337</v>
      </c>
      <c r="G6" s="31">
        <f ca="1">'Week A'!$AV58</f>
        <v>0.33333333333333337</v>
      </c>
      <c r="H6" s="31" t="str">
        <f ca="1">'Week A'!$BB58</f>
        <v/>
      </c>
      <c r="I6" s="31" t="str">
        <f ca="1">'Week A'!$BH58</f>
        <v/>
      </c>
      <c r="J6" s="31">
        <f ca="1">'Week A'!$BN58</f>
        <v>0.375</v>
      </c>
      <c r="K6" s="31">
        <f ca="1">'Week A'!$BT58</f>
        <v>0.25</v>
      </c>
      <c r="L6" s="31">
        <f ca="1">'Week B'!$AJ58</f>
        <v>0.4375</v>
      </c>
      <c r="M6" s="31">
        <f ca="1">'Week B'!$AP58</f>
        <v>0.33333333333333337</v>
      </c>
      <c r="N6" s="31" t="str">
        <f ca="1">'Week B'!$AV58</f>
        <v/>
      </c>
      <c r="O6" s="31">
        <f ca="1">'Week B'!$BB58</f>
        <v>0.22916666666666663</v>
      </c>
      <c r="P6" s="31" t="str">
        <f ca="1">'Week B'!$BH58</f>
        <v/>
      </c>
      <c r="Q6" s="31">
        <f ca="1">'Week B'!$BN58</f>
        <v>0.33333333333333337</v>
      </c>
      <c r="R6" s="31" t="str">
        <f ca="1">'Week B'!$BT58</f>
        <v/>
      </c>
      <c r="S6" s="31">
        <f ca="1">'Week C'!$AJ58</f>
        <v>0.25</v>
      </c>
      <c r="T6" s="31">
        <f ca="1">'Week C'!$AP58</f>
        <v>0.33333333333333337</v>
      </c>
      <c r="U6" s="31">
        <f ca="1">'Week C'!$AV58</f>
        <v>0.33333333333333331</v>
      </c>
      <c r="V6" s="31" t="str">
        <f ca="1">'Week C'!$BB58</f>
        <v/>
      </c>
      <c r="W6" s="31">
        <f ca="1">'Week C'!$BH58</f>
        <v>0.31250000000000006</v>
      </c>
      <c r="X6" s="31">
        <f ca="1">'Week C'!$BN58</f>
        <v>0.33333333333333337</v>
      </c>
      <c r="Y6" s="31">
        <f ca="1">'Week C'!$BT58</f>
        <v>0.4375</v>
      </c>
      <c r="Z6" s="31" t="str">
        <f ca="1">'Week D'!$AJ58</f>
        <v/>
      </c>
      <c r="AA6" s="31" t="str">
        <f ca="1">'Week D'!$AP58</f>
        <v/>
      </c>
      <c r="AB6" s="31" t="str">
        <f ca="1">'Week D'!$AV58</f>
        <v/>
      </c>
      <c r="AC6" s="31">
        <f ca="1">'Week D'!$BB58</f>
        <v>0.375</v>
      </c>
      <c r="AD6" s="31">
        <f ca="1">'Week D'!$BH58</f>
        <v>0.33333333333333337</v>
      </c>
      <c r="AE6" s="31">
        <f ca="1">'Week D'!$BN58</f>
        <v>0.33333333333333337</v>
      </c>
      <c r="AF6" s="31">
        <f ca="1">'Week D'!$BT58</f>
        <v>0.33333333333333331</v>
      </c>
      <c r="AG6" s="31" t="str">
        <f ca="1">'Week E'!$AJ58</f>
        <v/>
      </c>
      <c r="AH6" s="31">
        <f ca="1">'Week E'!$AP58</f>
        <v>0.33333333333333337</v>
      </c>
      <c r="AI6" s="31" t="str">
        <f ca="1">'Week E'!$AV58</f>
        <v/>
      </c>
      <c r="AJ6" s="31" t="str">
        <f ca="1">'Week E'!$BB58</f>
        <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f ca="1">'Week A'!$AV59</f>
        <v>0.1875</v>
      </c>
      <c r="H7" s="31" t="str">
        <f ca="1">'Week A'!$BB59</f>
        <v/>
      </c>
      <c r="I7" s="31">
        <f ca="1">'Week A'!$BH59</f>
        <v>0.16666666666666669</v>
      </c>
      <c r="J7" s="31" t="str">
        <f ca="1">'Week A'!$BN59</f>
        <v/>
      </c>
      <c r="K7" s="31" t="str">
        <f ca="1">'Week A'!$BT59</f>
        <v/>
      </c>
      <c r="L7" s="31">
        <f ca="1">'Week B'!$AJ59</f>
        <v>0.125</v>
      </c>
      <c r="M7" s="31">
        <f ca="1">'Week B'!$AP59</f>
        <v>0.125</v>
      </c>
      <c r="N7" s="31">
        <f ca="1">'Week B'!$AV59</f>
        <v>0.1875</v>
      </c>
      <c r="O7" s="31" t="str">
        <f ca="1">'Week B'!$BB59</f>
        <v/>
      </c>
      <c r="P7" s="31">
        <f ca="1">'Week B'!$BH59</f>
        <v>0.25</v>
      </c>
      <c r="Q7" s="31">
        <f ca="1">'Week B'!$BN59</f>
        <v>0.33333333333333337</v>
      </c>
      <c r="R7" s="31" t="str">
        <f ca="1">'Week B'!$BT59</f>
        <v/>
      </c>
      <c r="S7" s="31" t="str">
        <f ca="1">'Week C'!$AJ59</f>
        <v/>
      </c>
      <c r="T7" s="31">
        <f ca="1">'Week C'!$AP59</f>
        <v>0.25</v>
      </c>
      <c r="U7" s="31">
        <f ca="1">'Week C'!$AV59</f>
        <v>0.1875</v>
      </c>
      <c r="V7" s="31">
        <f ca="1">'Week C'!$BB59</f>
        <v>0.22916666666666663</v>
      </c>
      <c r="W7" s="31" t="str">
        <f ca="1">'Week C'!$BH59</f>
        <v/>
      </c>
      <c r="X7" s="31">
        <f ca="1">'Week C'!$BN59</f>
        <v>0.33333333333333337</v>
      </c>
      <c r="Y7" s="31" t="str">
        <f ca="1">'Week C'!$BT59</f>
        <v/>
      </c>
      <c r="Z7" s="31">
        <f ca="1">'Week D'!$AJ59</f>
        <v>0.25</v>
      </c>
      <c r="AA7" s="31" t="str">
        <f ca="1">'Week D'!$AP59</f>
        <v/>
      </c>
      <c r="AB7" s="31">
        <f ca="1">'Week D'!$AV59</f>
        <v>0.14583333333333326</v>
      </c>
      <c r="AC7" s="31" t="str">
        <f ca="1">'Week D'!$BB59</f>
        <v/>
      </c>
      <c r="AD7" s="31" t="str">
        <f ca="1">'Week D'!$BH59</f>
        <v/>
      </c>
      <c r="AE7" s="31">
        <f ca="1">'Week D'!$BN59</f>
        <v>0.33333333333333331</v>
      </c>
      <c r="AF7" s="31" t="str">
        <f ca="1">'Week D'!$BT59</f>
        <v/>
      </c>
      <c r="AG7" s="31">
        <f ca="1">'Week E'!$AJ59</f>
        <v>0.33333333333333337</v>
      </c>
      <c r="AH7" s="31" t="str">
        <f ca="1">'Week E'!$AP59</f>
        <v/>
      </c>
      <c r="AI7" s="31" t="str">
        <f ca="1">'Week E'!$AV59</f>
        <v/>
      </c>
      <c r="AJ7" s="31" t="str">
        <f ca="1">'Week E'!$BB59</f>
        <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f ca="1">'Week A'!$AJ60</f>
        <v>0.33333333333333337</v>
      </c>
      <c r="F8" s="31">
        <f ca="1">'Week A'!$AP60</f>
        <v>0.33333333333333337</v>
      </c>
      <c r="G8" s="31">
        <f ca="1">'Week A'!$AV60</f>
        <v>0.33333333333333337</v>
      </c>
      <c r="H8" s="31" t="str">
        <f ca="1">'Week A'!$BB60</f>
        <v/>
      </c>
      <c r="I8" s="31" t="str">
        <f ca="1">'Week A'!$BH60</f>
        <v/>
      </c>
      <c r="J8" s="31">
        <f ca="1">'Week A'!$BN60</f>
        <v>0.33333333333333337</v>
      </c>
      <c r="K8" s="31">
        <f ca="1">'Week A'!$BT60</f>
        <v>0.33333333333333337</v>
      </c>
      <c r="L8" s="31">
        <f ca="1">'Week B'!$AJ60</f>
        <v>0.33333333333333337</v>
      </c>
      <c r="M8" s="31">
        <f ca="1">'Week B'!$AP60</f>
        <v>0.33333333333333337</v>
      </c>
      <c r="N8" s="31">
        <f ca="1">'Week B'!$AV60</f>
        <v>0.33333333333333337</v>
      </c>
      <c r="O8" s="31" t="str">
        <f ca="1">'Week B'!$BB60</f>
        <v/>
      </c>
      <c r="P8" s="31" t="str">
        <f ca="1">'Week B'!$BH60</f>
        <v/>
      </c>
      <c r="Q8" s="31">
        <f ca="1">'Week B'!$BN60</f>
        <v>0.33333333333333337</v>
      </c>
      <c r="R8" s="31">
        <f ca="1">'Week B'!$BT60</f>
        <v>0.33333333333333337</v>
      </c>
      <c r="S8" s="31">
        <f ca="1">'Week C'!$AJ60</f>
        <v>0.33333333333333337</v>
      </c>
      <c r="T8" s="31">
        <f ca="1">'Week C'!$AP60</f>
        <v>0.33333333333333337</v>
      </c>
      <c r="U8" s="31">
        <f ca="1">'Week C'!$AV60</f>
        <v>0.33333333333333337</v>
      </c>
      <c r="V8" s="31" t="str">
        <f ca="1">'Week C'!$BB60</f>
        <v/>
      </c>
      <c r="W8" s="31" t="str">
        <f ca="1">'Week C'!$BH60</f>
        <v/>
      </c>
      <c r="X8" s="31">
        <f ca="1">'Week C'!$BN60</f>
        <v>0.33333333333333337</v>
      </c>
      <c r="Y8" s="31">
        <f ca="1">'Week C'!$BT60</f>
        <v>0.33333333333333337</v>
      </c>
      <c r="Z8" s="31">
        <f ca="1">'Week D'!$AJ60</f>
        <v>0.33333333333333337</v>
      </c>
      <c r="AA8" s="31">
        <f ca="1">'Week D'!$AP60</f>
        <v>0.33333333333333337</v>
      </c>
      <c r="AB8" s="31">
        <f ca="1">'Week D'!$AV60</f>
        <v>0.33333333333333337</v>
      </c>
      <c r="AC8" s="31" t="str">
        <f ca="1">'Week D'!$BB60</f>
        <v/>
      </c>
      <c r="AD8" s="31" t="str">
        <f ca="1">'Week D'!$BH60</f>
        <v/>
      </c>
      <c r="AE8" s="31">
        <f ca="1">'Week D'!$BN60</f>
        <v>0.33333333333333337</v>
      </c>
      <c r="AF8" s="31">
        <f ca="1">'Week D'!$BT60</f>
        <v>0.33333333333333337</v>
      </c>
      <c r="AG8" s="31">
        <f ca="1">'Week E'!$AJ60</f>
        <v>0.33333333333333337</v>
      </c>
      <c r="AH8" s="31">
        <f ca="1">'Week E'!$AP60</f>
        <v>0.33333333333333337</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f ca="1">'Week A'!$AJ61</f>
        <v>0.33333333333333337</v>
      </c>
      <c r="F9" s="31">
        <f ca="1">'Week A'!$AP61</f>
        <v>0.33333333333333337</v>
      </c>
      <c r="G9" s="31">
        <f ca="1">'Week A'!$AV61</f>
        <v>0.33333333333333337</v>
      </c>
      <c r="H9" s="31" t="str">
        <f ca="1">'Week A'!$BB61</f>
        <v/>
      </c>
      <c r="I9" s="31" t="str">
        <f ca="1">'Week A'!$BH61</f>
        <v/>
      </c>
      <c r="J9" s="31">
        <f ca="1">'Week A'!$BN61</f>
        <v>0.33333333333333337</v>
      </c>
      <c r="K9" s="31">
        <f ca="1">'Week A'!$BT61</f>
        <v>0.33333333333333337</v>
      </c>
      <c r="L9" s="31">
        <f ca="1">'Week B'!$AJ61</f>
        <v>0.33333333333333337</v>
      </c>
      <c r="M9" s="31">
        <f ca="1">'Week B'!$AP61</f>
        <v>0.33333333333333337</v>
      </c>
      <c r="N9" s="31">
        <f ca="1">'Week B'!$AV61</f>
        <v>0.33333333333333337</v>
      </c>
      <c r="O9" s="31" t="str">
        <f ca="1">'Week B'!$BB61</f>
        <v/>
      </c>
      <c r="P9" s="31" t="str">
        <f ca="1">'Week B'!$BH61</f>
        <v/>
      </c>
      <c r="Q9" s="31">
        <f ca="1">'Week B'!$BN61</f>
        <v>0.33333333333333337</v>
      </c>
      <c r="R9" s="31">
        <f ca="1">'Week B'!$BT61</f>
        <v>0.33333333333333337</v>
      </c>
      <c r="S9" s="31">
        <f ca="1">'Week C'!$AJ61</f>
        <v>0.33333333333333337</v>
      </c>
      <c r="T9" s="31">
        <f ca="1">'Week C'!$AP61</f>
        <v>0.33333333333333337</v>
      </c>
      <c r="U9" s="31">
        <f ca="1">'Week C'!$AV61</f>
        <v>0.33333333333333337</v>
      </c>
      <c r="V9" s="31" t="str">
        <f ca="1">'Week C'!$BB61</f>
        <v/>
      </c>
      <c r="W9" s="31" t="str">
        <f ca="1">'Week C'!$BH61</f>
        <v/>
      </c>
      <c r="X9" s="31">
        <f ca="1">'Week C'!$BN61</f>
        <v>0.33333333333333337</v>
      </c>
      <c r="Y9" s="31">
        <f ca="1">'Week C'!$BT61</f>
        <v>0.33333333333333337</v>
      </c>
      <c r="Z9" s="31">
        <f ca="1">'Week D'!$AJ61</f>
        <v>0.33333333333333337</v>
      </c>
      <c r="AA9" s="31">
        <f ca="1">'Week D'!$AP61</f>
        <v>0.33333333333333337</v>
      </c>
      <c r="AB9" s="31">
        <f ca="1">'Week D'!$AV61</f>
        <v>0.33333333333333337</v>
      </c>
      <c r="AC9" s="31" t="str">
        <f ca="1">'Week D'!$BB61</f>
        <v/>
      </c>
      <c r="AD9" s="31" t="str">
        <f ca="1">'Week D'!$BH61</f>
        <v/>
      </c>
      <c r="AE9" s="31">
        <f ca="1">'Week D'!$BN61</f>
        <v>0.33333333333333337</v>
      </c>
      <c r="AF9" s="31">
        <f ca="1">'Week D'!$BT61</f>
        <v>0.33333333333333337</v>
      </c>
      <c r="AG9" s="31">
        <f ca="1">'Week E'!$AJ61</f>
        <v>0.33333333333333337</v>
      </c>
      <c r="AH9" s="31">
        <f ca="1">'Week E'!$AP61</f>
        <v>0.33333333333333337</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f ca="1">'Week A'!$BB62</f>
        <v>0.33333333333333331</v>
      </c>
      <c r="I10" s="31" t="str">
        <f ca="1">'Week A'!$BH62</f>
        <v/>
      </c>
      <c r="J10" s="31">
        <f ca="1">'Week A'!$BN62</f>
        <v>0.20833333333333337</v>
      </c>
      <c r="K10" s="31" t="str">
        <f ca="1">'Week A'!$BT62</f>
        <v/>
      </c>
      <c r="L10" s="31" t="str">
        <f ca="1">'Week B'!$AJ62</f>
        <v/>
      </c>
      <c r="M10" s="31" t="str">
        <f ca="1">'Week B'!$AP62</f>
        <v/>
      </c>
      <c r="N10" s="31">
        <f ca="1">'Week B'!$AV62</f>
        <v>0.33333333333333331</v>
      </c>
      <c r="O10" s="31">
        <f ca="1">'Week B'!$BB62</f>
        <v>0.29166666666666669</v>
      </c>
      <c r="P10" s="31" t="str">
        <f ca="1">'Week B'!$BH62</f>
        <v/>
      </c>
      <c r="Q10" s="31" t="str">
        <f ca="1">'Week B'!$BN62</f>
        <v/>
      </c>
      <c r="R10" s="31" t="str">
        <f ca="1">'Week B'!$BT62</f>
        <v/>
      </c>
      <c r="S10" s="31" t="str">
        <f ca="1">'Week C'!$AJ62</f>
        <v/>
      </c>
      <c r="T10" s="31" t="str">
        <f ca="1">'Week C'!$AP62</f>
        <v/>
      </c>
      <c r="U10" s="31" t="str">
        <f ca="1">'Week C'!$AV62</f>
        <v/>
      </c>
      <c r="V10" s="31">
        <f ca="1">'Week C'!$BB62</f>
        <v>0.29166666666666669</v>
      </c>
      <c r="W10" s="31">
        <f ca="1">'Week C'!$BH62</f>
        <v>0.25</v>
      </c>
      <c r="X10" s="31" t="str">
        <f ca="1">'Week C'!$BN62</f>
        <v/>
      </c>
      <c r="Y10" s="31" t="str">
        <f ca="1">'Week C'!$BT62</f>
        <v/>
      </c>
      <c r="Z10" s="31" t="str">
        <f ca="1">'Week D'!$AJ62</f>
        <v/>
      </c>
      <c r="AA10" s="31">
        <f ca="1">'Week D'!$AP62</f>
        <v>0.25</v>
      </c>
      <c r="AB10" s="31">
        <f ca="1">'Week D'!$AV62</f>
        <v>0.37500000000000006</v>
      </c>
      <c r="AC10" s="31">
        <f ca="1">'Week D'!$BB62</f>
        <v>0.29166666666666669</v>
      </c>
      <c r="AD10" s="31" t="str">
        <f ca="1">'Week D'!$BH62</f>
        <v/>
      </c>
      <c r="AE10" s="31" t="str">
        <f ca="1">'Week D'!$BN62</f>
        <v/>
      </c>
      <c r="AF10" s="31" t="str">
        <f ca="1">'Week D'!$BT62</f>
        <v/>
      </c>
      <c r="AG10" s="31">
        <f ca="1">'Week E'!$AJ62</f>
        <v>0.33333333333333331</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f ca="1">'Week A'!$AJ63</f>
        <v>0.20833333333333337</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f ca="1">'Week B'!$BB63</f>
        <v>0.20833333333333337</v>
      </c>
      <c r="P11" s="31" t="str">
        <f ca="1">'Week B'!$BH63</f>
        <v/>
      </c>
      <c r="Q11" s="31" t="str">
        <f ca="1">'Week B'!$BN63</f>
        <v/>
      </c>
      <c r="R11" s="31" t="str">
        <f ca="1">'Week B'!$BT63</f>
        <v/>
      </c>
      <c r="S11" s="31" t="str">
        <f ca="1">'Week C'!$AJ63</f>
        <v/>
      </c>
      <c r="T11" s="31" t="str">
        <f ca="1">'Week C'!$AP63</f>
        <v/>
      </c>
      <c r="U11" s="31" t="str">
        <f ca="1">'Week C'!$AV63</f>
        <v/>
      </c>
      <c r="V11" s="31">
        <f ca="1">'Week C'!$BB63</f>
        <v>0.20833333333333337</v>
      </c>
      <c r="W11" s="31" t="str">
        <f ca="1">'Week C'!$BH63</f>
        <v/>
      </c>
      <c r="X11" s="31" t="str">
        <f ca="1">'Week C'!$BN63</f>
        <v/>
      </c>
      <c r="Y11" s="31" t="str">
        <f ca="1">'Week C'!$BT63</f>
        <v/>
      </c>
      <c r="Z11" s="31" t="str">
        <f ca="1">'Week D'!$AJ63</f>
        <v/>
      </c>
      <c r="AA11" s="31" t="str">
        <f ca="1">'Week D'!$AP63</f>
        <v/>
      </c>
      <c r="AB11" s="31" t="str">
        <f ca="1">'Week D'!$AV63</f>
        <v/>
      </c>
      <c r="AC11" s="31">
        <f ca="1">'Week D'!$BB63</f>
        <v>0.20833333333333337</v>
      </c>
      <c r="AD11" s="31">
        <f ca="1">'Week D'!$BH63</f>
        <v>0.1875</v>
      </c>
      <c r="AE11" s="31" t="str">
        <f ca="1">'Week D'!$BN63</f>
        <v/>
      </c>
      <c r="AF11" s="31" t="str">
        <f ca="1">'Week D'!$BT63</f>
        <v/>
      </c>
      <c r="AG11" s="31">
        <f ca="1">'Week E'!$AJ63</f>
        <v>0.20833333333333337</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f ca="1">'Week A'!$AJ64</f>
        <v>0.125</v>
      </c>
      <c r="F12" s="31" t="str">
        <f ca="1">'Week A'!$AP64</f>
        <v/>
      </c>
      <c r="G12" s="31" t="str">
        <f ca="1">'Week A'!$AV64</f>
        <v/>
      </c>
      <c r="H12" s="31" t="str">
        <f ca="1">'Week A'!$BB64</f>
        <v/>
      </c>
      <c r="I12" s="31" t="str">
        <f ca="1">'Week A'!$BH64</f>
        <v/>
      </c>
      <c r="J12" s="31" t="str">
        <f ca="1">'Week A'!$BN64</f>
        <v/>
      </c>
      <c r="K12" s="31" t="str">
        <f ca="1">'Week A'!$BT64</f>
        <v/>
      </c>
      <c r="L12" s="31">
        <f ca="1">'Week B'!$AJ64</f>
        <v>0.20833333333333337</v>
      </c>
      <c r="M12" s="31" t="str">
        <f ca="1">'Week B'!$AP64</f>
        <v/>
      </c>
      <c r="N12" s="31" t="str">
        <f ca="1">'Week B'!$AV64</f>
        <v/>
      </c>
      <c r="O12" s="31" t="str">
        <f ca="1">'Week B'!$BB64</f>
        <v/>
      </c>
      <c r="P12" s="31" t="str">
        <f ca="1">'Week B'!$BH64</f>
        <v/>
      </c>
      <c r="Q12" s="31" t="str">
        <f ca="1">'Week B'!$BN64</f>
        <v/>
      </c>
      <c r="R12" s="31" t="str">
        <f ca="1">'Week B'!$BT64</f>
        <v/>
      </c>
      <c r="S12" s="31">
        <f ca="1">'Week C'!$AJ64</f>
        <v>0.20833333333333337</v>
      </c>
      <c r="T12" s="31" t="str">
        <f ca="1">'Week C'!$AP64</f>
        <v/>
      </c>
      <c r="U12" s="31" t="str">
        <f ca="1">'Week C'!$AV64</f>
        <v/>
      </c>
      <c r="V12" s="31" t="str">
        <f ca="1">'Week C'!$BB64</f>
        <v/>
      </c>
      <c r="W12" s="31" t="str">
        <f ca="1">'Week C'!$BH64</f>
        <v/>
      </c>
      <c r="X12" s="31" t="str">
        <f ca="1">'Week C'!$BN64</f>
        <v/>
      </c>
      <c r="Y12" s="31" t="str">
        <f ca="1">'Week C'!$BT64</f>
        <v/>
      </c>
      <c r="Z12" s="31">
        <f ca="1">'Week D'!$AJ64</f>
        <v>0.20833333333333337</v>
      </c>
      <c r="AA12" s="31">
        <f ca="1">'Week D'!$AP64</f>
        <v>0.125</v>
      </c>
      <c r="AB12" s="31" t="str">
        <f ca="1">'Week D'!$AV64</f>
        <v/>
      </c>
      <c r="AC12" s="31" t="str">
        <f ca="1">'Week D'!$BB64</f>
        <v/>
      </c>
      <c r="AD12" s="31" t="str">
        <f ca="1">'Week D'!$BH64</f>
        <v/>
      </c>
      <c r="AE12" s="31" t="str">
        <f ca="1">'Week D'!$BN64</f>
        <v/>
      </c>
      <c r="AF12" s="31">
        <f ca="1">'Week D'!$BT64</f>
        <v>0.29166666666666663</v>
      </c>
      <c r="AG12" s="31" t="str">
        <f ca="1">'Week E'!$AJ64</f>
        <v/>
      </c>
      <c r="AH12" s="31">
        <f ca="1">'Week E'!$AP64</f>
        <v>0.29166666666666663</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f ca="1">'Week A'!$BH65</f>
        <v>0.125</v>
      </c>
      <c r="J13" s="31" t="str">
        <f ca="1">'Week A'!$BN65</f>
        <v/>
      </c>
      <c r="K13" s="31" t="str">
        <f ca="1">'Week A'!$BT65</f>
        <v/>
      </c>
      <c r="L13" s="31" t="str">
        <f ca="1">'Week B'!$AJ65</f>
        <v/>
      </c>
      <c r="M13" s="31" t="str">
        <f ca="1">'Week B'!$AP65</f>
        <v/>
      </c>
      <c r="N13" s="31">
        <f ca="1">'Week B'!$AV65</f>
        <v>0.1875</v>
      </c>
      <c r="O13" s="31" t="str">
        <f ca="1">'Week B'!$BB65</f>
        <v/>
      </c>
      <c r="P13" s="31" t="str">
        <f ca="1">'Week B'!$BH65</f>
        <v/>
      </c>
      <c r="Q13" s="31" t="str">
        <f ca="1">'Week B'!$BN65</f>
        <v/>
      </c>
      <c r="R13" s="31" t="str">
        <f ca="1">'Week B'!$BT65</f>
        <v/>
      </c>
      <c r="S13" s="31" t="str">
        <f ca="1">'Week C'!$AJ65</f>
        <v/>
      </c>
      <c r="T13" s="31" t="str">
        <f ca="1">'Week C'!$AP65</f>
        <v/>
      </c>
      <c r="U13" s="31" t="str">
        <f ca="1">'Week C'!$AV65</f>
        <v/>
      </c>
      <c r="V13" s="31" t="str">
        <f ca="1">'Week C'!$BB65</f>
        <v/>
      </c>
      <c r="W13" s="31" t="str">
        <f ca="1">'Week C'!$BH65</f>
        <v/>
      </c>
      <c r="X13" s="31">
        <f ca="1">'Week C'!$BN65</f>
        <v>0.125</v>
      </c>
      <c r="Y13" s="31" t="str">
        <f ca="1">'Week C'!$BT65</f>
        <v/>
      </c>
      <c r="Z13" s="31" t="str">
        <f ca="1">'Week D'!$AJ65</f>
        <v/>
      </c>
      <c r="AA13" s="31">
        <f ca="1">'Week D'!$AP65</f>
        <v>0.125</v>
      </c>
      <c r="AB13" s="31" t="str">
        <f ca="1">'Week D'!$AV65</f>
        <v/>
      </c>
      <c r="AC13" s="31" t="str">
        <f ca="1">'Week D'!$BB65</f>
        <v/>
      </c>
      <c r="AD13" s="31" t="str">
        <f ca="1">'Week D'!$BH65</f>
        <v/>
      </c>
      <c r="AE13" s="31" t="str">
        <f ca="1">'Week D'!$BN65</f>
        <v/>
      </c>
      <c r="AF13" s="31" t="str">
        <f ca="1">'Week D'!$BT65</f>
        <v/>
      </c>
      <c r="AG13" s="31" t="str">
        <f ca="1">'Week E'!$AJ65</f>
        <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f ca="1">'Week A'!$BH66</f>
        <v>0.29166666666666663</v>
      </c>
      <c r="J14" s="31" t="str">
        <f ca="1">'Week A'!$BN66</f>
        <v/>
      </c>
      <c r="K14" s="31" t="str">
        <f ca="1">'Week A'!$BT66</f>
        <v/>
      </c>
      <c r="L14" s="31" t="str">
        <f ca="1">'Week B'!$AJ66</f>
        <v/>
      </c>
      <c r="M14" s="31" t="str">
        <f ca="1">'Week B'!$AP66</f>
        <v/>
      </c>
      <c r="N14" s="31" t="str">
        <f ca="1">'Week B'!$AV66</f>
        <v/>
      </c>
      <c r="O14" s="31" t="str">
        <f ca="1">'Week B'!$BB66</f>
        <v/>
      </c>
      <c r="P14" s="31">
        <f ca="1">'Week B'!$BH66</f>
        <v>0.20833333333333337</v>
      </c>
      <c r="Q14" s="31" t="str">
        <f ca="1">'Week B'!$BN66</f>
        <v/>
      </c>
      <c r="R14" s="31" t="str">
        <f ca="1">'Week B'!$BT66</f>
        <v/>
      </c>
      <c r="S14" s="31" t="str">
        <f ca="1">'Week C'!$AJ66</f>
        <v/>
      </c>
      <c r="T14" s="31" t="str">
        <f ca="1">'Week C'!$AP66</f>
        <v/>
      </c>
      <c r="U14" s="31" t="str">
        <f ca="1">'Week C'!$AV66</f>
        <v/>
      </c>
      <c r="V14" s="31" t="str">
        <f ca="1">'Week C'!$BB66</f>
        <v/>
      </c>
      <c r="W14" s="31">
        <f ca="1">'Week C'!$BH66</f>
        <v>0.31250000000000006</v>
      </c>
      <c r="X14" s="31" t="str">
        <f ca="1">'Week C'!$BN66</f>
        <v/>
      </c>
      <c r="Y14" s="31" t="str">
        <f ca="1">'Week C'!$BT66</f>
        <v/>
      </c>
      <c r="Z14" s="31" t="str">
        <f ca="1">'Week D'!$AJ66</f>
        <v/>
      </c>
      <c r="AA14" s="31" t="str">
        <f ca="1">'Week D'!$AP66</f>
        <v/>
      </c>
      <c r="AB14" s="31" t="str">
        <f ca="1">'Week D'!$AV66</f>
        <v/>
      </c>
      <c r="AC14" s="31">
        <f ca="1">'Week D'!$BB66</f>
        <v>0.29166666666666663</v>
      </c>
      <c r="AD14" s="31">
        <f ca="1">'Week D'!$BH66</f>
        <v>0.29166666666666663</v>
      </c>
      <c r="AE14" s="31" t="str">
        <f ca="1">'Week D'!$BN66</f>
        <v/>
      </c>
      <c r="AF14" s="31" t="str">
        <f ca="1">'Week D'!$BT66</f>
        <v/>
      </c>
      <c r="AG14" s="31" t="str">
        <f ca="1">'Week E'!$AJ66</f>
        <v/>
      </c>
      <c r="AH14" s="31" t="str">
        <f ca="1">'Week E'!$AP66</f>
        <v/>
      </c>
      <c r="AI14" s="31" t="str">
        <f ca="1">'Week E'!$AV66</f>
        <v/>
      </c>
      <c r="AJ14" s="31" t="str">
        <f ca="1">'Week E'!$BB66</f>
        <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f ca="1">'Week A'!$BB67</f>
        <v>0.37500000000000006</v>
      </c>
      <c r="I15" s="31">
        <f ca="1">'Week A'!$BH67</f>
        <v>0.125</v>
      </c>
      <c r="J15" s="31" t="str">
        <f ca="1">'Week A'!$BN67</f>
        <v/>
      </c>
      <c r="K15" s="31" t="str">
        <f ca="1">'Week A'!$BT67</f>
        <v/>
      </c>
      <c r="L15" s="31" t="str">
        <f ca="1">'Week B'!$AJ67</f>
        <v/>
      </c>
      <c r="M15" s="31" t="str">
        <f ca="1">'Week B'!$AP67</f>
        <v/>
      </c>
      <c r="N15" s="31" t="str">
        <f ca="1">'Week B'!$AV67</f>
        <v/>
      </c>
      <c r="O15" s="31" t="str">
        <f ca="1">'Week B'!$BB67</f>
        <v/>
      </c>
      <c r="P15" s="31">
        <f ca="1">'Week B'!$BH67</f>
        <v>0.125</v>
      </c>
      <c r="Q15" s="31" t="str">
        <f ca="1">'Week B'!$BN67</f>
        <v/>
      </c>
      <c r="R15" s="31" t="str">
        <f ca="1">'Week B'!$BT67</f>
        <v/>
      </c>
      <c r="S15" s="31" t="str">
        <f ca="1">'Week C'!$AJ67</f>
        <v/>
      </c>
      <c r="T15" s="31" t="str">
        <f ca="1">'Week C'!$AP67</f>
        <v/>
      </c>
      <c r="U15" s="31" t="str">
        <f ca="1">'Week C'!$AV67</f>
        <v/>
      </c>
      <c r="V15" s="31">
        <f ca="1">'Week C'!$BB67</f>
        <v>0.37500000000000006</v>
      </c>
      <c r="W15" s="31">
        <f ca="1">'Week C'!$BH67</f>
        <v>0.125</v>
      </c>
      <c r="X15" s="31" t="str">
        <f ca="1">'Week C'!$BN67</f>
        <v/>
      </c>
      <c r="Y15" s="31" t="str">
        <f ca="1">'Week C'!$BT67</f>
        <v/>
      </c>
      <c r="Z15" s="31" t="str">
        <f ca="1">'Week D'!$AJ67</f>
        <v/>
      </c>
      <c r="AA15" s="31" t="str">
        <f ca="1">'Week D'!$AP67</f>
        <v/>
      </c>
      <c r="AB15" s="31" t="str">
        <f ca="1">'Week D'!$AV67</f>
        <v/>
      </c>
      <c r="AC15" s="31">
        <f ca="1">'Week D'!$BB67</f>
        <v>0.20833333333333337</v>
      </c>
      <c r="AD15" s="31" t="str">
        <f ca="1">'Week D'!$BH67</f>
        <v/>
      </c>
      <c r="AE15" s="31" t="str">
        <f ca="1">'Week D'!$BN67</f>
        <v/>
      </c>
      <c r="AF15" s="31" t="str">
        <f ca="1">'Week D'!$BT67</f>
        <v/>
      </c>
      <c r="AG15" s="31" t="str">
        <f ca="1">'Week E'!$AJ67</f>
        <v/>
      </c>
      <c r="AH15" s="31" t="str">
        <f ca="1">'Week E'!$AP67</f>
        <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f ca="1">'Week A'!$AV68</f>
        <v>0.1875</v>
      </c>
      <c r="H16" s="31" t="str">
        <f ca="1">'Week A'!$BB68</f>
        <v/>
      </c>
      <c r="I16" s="31">
        <f ca="1">'Week A'!$BH68</f>
        <v>0.20833333333333337</v>
      </c>
      <c r="J16" s="31" t="str">
        <f ca="1">'Week A'!$BN68</f>
        <v/>
      </c>
      <c r="K16" s="31" t="str">
        <f ca="1">'Week A'!$BT68</f>
        <v/>
      </c>
      <c r="L16" s="31" t="str">
        <f ca="1">'Week B'!$AJ68</f>
        <v/>
      </c>
      <c r="M16" s="31" t="str">
        <f ca="1">'Week B'!$AP68</f>
        <v/>
      </c>
      <c r="N16" s="31" t="str">
        <f ca="1">'Week B'!$AV68</f>
        <v/>
      </c>
      <c r="O16" s="31" t="str">
        <f ca="1">'Week B'!$BB68</f>
        <v/>
      </c>
      <c r="P16" s="31">
        <f ca="1">'Week B'!$BH68</f>
        <v>0.31250000000000006</v>
      </c>
      <c r="Q16" s="31" t="str">
        <f ca="1">'Week B'!$BN68</f>
        <v/>
      </c>
      <c r="R16" s="31" t="str">
        <f ca="1">'Week B'!$BT68</f>
        <v/>
      </c>
      <c r="S16" s="31" t="str">
        <f ca="1">'Week C'!$AJ68</f>
        <v/>
      </c>
      <c r="T16" s="31" t="str">
        <f ca="1">'Week C'!$AP68</f>
        <v/>
      </c>
      <c r="U16" s="31" t="str">
        <f ca="1">'Week C'!$AV68</f>
        <v/>
      </c>
      <c r="V16" s="31" t="str">
        <f ca="1">'Week C'!$BB68</f>
        <v/>
      </c>
      <c r="W16" s="31" t="str">
        <f ca="1">'Week C'!$BH68</f>
        <v/>
      </c>
      <c r="X16" s="31" t="str">
        <f ca="1">'Week C'!$BN68</f>
        <v/>
      </c>
      <c r="Y16" s="31" t="str">
        <f ca="1">'Week C'!$BT68</f>
        <v/>
      </c>
      <c r="Z16" s="31" t="str">
        <f ca="1">'Week D'!$AJ68</f>
        <v/>
      </c>
      <c r="AA16" s="31" t="str">
        <f ca="1">'Week D'!$AP68</f>
        <v/>
      </c>
      <c r="AB16" s="31">
        <f ca="1">'Week D'!$AV68</f>
        <v>0.1875</v>
      </c>
      <c r="AC16" s="31" t="str">
        <f ca="1">'Week D'!$BB68</f>
        <v/>
      </c>
      <c r="AD16" s="31">
        <f ca="1">'Week D'!$BH68</f>
        <v>0.20833333333333337</v>
      </c>
      <c r="AE16" s="31" t="str">
        <f ca="1">'Week D'!$BN68</f>
        <v/>
      </c>
      <c r="AF16" s="31" t="str">
        <f ca="1">'Week D'!$BT68</f>
        <v/>
      </c>
      <c r="AG16" s="31" t="str">
        <f ca="1">'Week E'!$AJ68</f>
        <v/>
      </c>
      <c r="AH16" s="31" t="str">
        <f ca="1">'Week E'!$AP68</f>
        <v/>
      </c>
      <c r="AI16" s="31" t="str">
        <f ca="1">'Week E'!$AV68</f>
        <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f ca="1">'Week A'!$AV69</f>
        <v>0.1875</v>
      </c>
      <c r="H17" s="31">
        <f ca="1">'Week A'!$BB69</f>
        <v>0.1875</v>
      </c>
      <c r="I17" s="31" t="str">
        <f ca="1">'Week A'!$BH69</f>
        <v/>
      </c>
      <c r="J17" s="31" t="str">
        <f ca="1">'Week A'!$BN69</f>
        <v/>
      </c>
      <c r="K17" s="31" t="str">
        <f ca="1">'Week A'!$BT69</f>
        <v/>
      </c>
      <c r="L17" s="31" t="str">
        <f ca="1">'Week B'!$AJ69</f>
        <v/>
      </c>
      <c r="M17" s="31" t="str">
        <f ca="1">'Week B'!$AP69</f>
        <v/>
      </c>
      <c r="N17" s="31">
        <f ca="1">'Week B'!$AV69</f>
        <v>0.1875</v>
      </c>
      <c r="O17" s="31">
        <f ca="1">'Week B'!$BB69</f>
        <v>0.1875</v>
      </c>
      <c r="P17" s="31" t="str">
        <f ca="1">'Week B'!$BH69</f>
        <v/>
      </c>
      <c r="Q17" s="31" t="str">
        <f ca="1">'Week B'!$BN69</f>
        <v/>
      </c>
      <c r="R17" s="31" t="str">
        <f ca="1">'Week B'!$BT69</f>
        <v/>
      </c>
      <c r="S17" s="31" t="str">
        <f ca="1">'Week C'!$AJ69</f>
        <v/>
      </c>
      <c r="T17" s="31" t="str">
        <f ca="1">'Week C'!$AP69</f>
        <v/>
      </c>
      <c r="U17" s="31">
        <f ca="1">'Week C'!$AV69</f>
        <v>0.1875</v>
      </c>
      <c r="V17" s="31">
        <f ca="1">'Week C'!$BB69</f>
        <v>0.1875</v>
      </c>
      <c r="W17" s="31" t="str">
        <f ca="1">'Week C'!$BH69</f>
        <v/>
      </c>
      <c r="X17" s="31" t="str">
        <f ca="1">'Week C'!$BN69</f>
        <v/>
      </c>
      <c r="Y17" s="31">
        <f ca="1">'Week C'!$BT69</f>
        <v>0.20833333333333337</v>
      </c>
      <c r="Z17" s="31" t="str">
        <f ca="1">'Week D'!$AJ69</f>
        <v/>
      </c>
      <c r="AA17" s="31" t="str">
        <f ca="1">'Week D'!$AP69</f>
        <v/>
      </c>
      <c r="AB17" s="31" t="str">
        <f ca="1">'Week D'!$AV69</f>
        <v/>
      </c>
      <c r="AC17" s="31">
        <f ca="1">'Week D'!$BB69</f>
        <v>0.1875</v>
      </c>
      <c r="AD17" s="31" t="str">
        <f ca="1">'Week D'!$BH69</f>
        <v/>
      </c>
      <c r="AE17" s="31" t="str">
        <f ca="1">'Week D'!$BN69</f>
        <v/>
      </c>
      <c r="AF17" s="31" t="str">
        <f ca="1">'Week D'!$BT69</f>
        <v/>
      </c>
      <c r="AG17" s="31" t="str">
        <f ca="1">'Week E'!$AJ69</f>
        <v/>
      </c>
      <c r="AH17" s="31" t="str">
        <f ca="1">'Week E'!$AP69</f>
        <v/>
      </c>
      <c r="AI17" s="31" t="str">
        <f ca="1">'Week E'!$AV69</f>
        <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f ca="1">'Week A'!$BB70</f>
        <v>0.37500000000000006</v>
      </c>
      <c r="I18" s="31" t="str">
        <f ca="1">'Week A'!$BH70</f>
        <v/>
      </c>
      <c r="J18" s="31" t="str">
        <f ca="1">'Week A'!$BN70</f>
        <v/>
      </c>
      <c r="K18" s="31" t="str">
        <f ca="1">'Week A'!$BT70</f>
        <v/>
      </c>
      <c r="L18" s="31" t="str">
        <f ca="1">'Week B'!$AJ70</f>
        <v/>
      </c>
      <c r="M18" s="31" t="str">
        <f ca="1">'Week B'!$AP70</f>
        <v/>
      </c>
      <c r="N18" s="31">
        <f ca="1">'Week B'!$AV70</f>
        <v>0.20833333333333337</v>
      </c>
      <c r="O18" s="31" t="str">
        <f ca="1">'Week B'!$BB70</f>
        <v/>
      </c>
      <c r="P18" s="31" t="str">
        <f ca="1">'Week B'!$BH70</f>
        <v/>
      </c>
      <c r="Q18" s="31" t="str">
        <f ca="1">'Week B'!$BN70</f>
        <v/>
      </c>
      <c r="R18" s="31" t="str">
        <f ca="1">'Week B'!$BT70</f>
        <v/>
      </c>
      <c r="S18" s="31" t="str">
        <f ca="1">'Week C'!$AJ70</f>
        <v/>
      </c>
      <c r="T18" s="31">
        <f ca="1">'Week C'!$AP70</f>
        <v>0.20833333333333337</v>
      </c>
      <c r="U18" s="31">
        <f ca="1">'Week C'!$AV70</f>
        <v>0.1875</v>
      </c>
      <c r="V18" s="31">
        <f ca="1">'Week C'!$BB70</f>
        <v>0.1875</v>
      </c>
      <c r="W18" s="31" t="str">
        <f ca="1">'Week C'!$BH70</f>
        <v/>
      </c>
      <c r="X18" s="31" t="str">
        <f ca="1">'Week C'!$BN70</f>
        <v/>
      </c>
      <c r="Y18" s="31" t="str">
        <f ca="1">'Week C'!$BT70</f>
        <v/>
      </c>
      <c r="Z18" s="31" t="str">
        <f ca="1">'Week D'!$AJ70</f>
        <v/>
      </c>
      <c r="AA18" s="31" t="str">
        <f ca="1">'Week D'!$AP70</f>
        <v/>
      </c>
      <c r="AB18" s="31" t="str">
        <f ca="1">'Week D'!$AV70</f>
        <v/>
      </c>
      <c r="AC18" s="31">
        <f ca="1">'Week D'!$BB70</f>
        <v>0.1875</v>
      </c>
      <c r="AD18" s="31" t="str">
        <f ca="1">'Week D'!$BH70</f>
        <v/>
      </c>
      <c r="AE18" s="31" t="str">
        <f ca="1">'Week D'!$BN70</f>
        <v/>
      </c>
      <c r="AF18" s="31" t="str">
        <f ca="1">'Week D'!$BT70</f>
        <v/>
      </c>
      <c r="AG18" s="31" t="str">
        <f ca="1">'Week E'!$AJ70</f>
        <v/>
      </c>
      <c r="AH18" s="31" t="str">
        <f ca="1">'Week E'!$AP70</f>
        <v/>
      </c>
      <c r="AI18" s="31" t="str">
        <f ca="1">'Week E'!$AV70</f>
        <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t="str">
        <f ca="1">'Week A'!$BH71</f>
        <v/>
      </c>
      <c r="J19" s="31" t="str">
        <f ca="1">'Week A'!$BN71</f>
        <v/>
      </c>
      <c r="K19" s="31">
        <f ca="1">'Week A'!$BT71</f>
        <v>0.125</v>
      </c>
      <c r="L19" s="31" t="str">
        <f ca="1">'Week B'!$AJ71</f>
        <v/>
      </c>
      <c r="M19" s="31">
        <f ca="1">'Week B'!$AP71</f>
        <v>0.125</v>
      </c>
      <c r="N19" s="31">
        <f ca="1">'Week B'!$AV71</f>
        <v>0.1875</v>
      </c>
      <c r="O19" s="31" t="str">
        <f ca="1">'Week B'!$BB71</f>
        <v/>
      </c>
      <c r="P19" s="31" t="str">
        <f ca="1">'Week B'!$BH71</f>
        <v/>
      </c>
      <c r="Q19" s="31" t="str">
        <f ca="1">'Week B'!$BN71</f>
        <v/>
      </c>
      <c r="R19" s="31">
        <f ca="1">'Week B'!$BT71</f>
        <v>0.125</v>
      </c>
      <c r="S19" s="31" t="str">
        <f ca="1">'Week C'!$AJ71</f>
        <v/>
      </c>
      <c r="T19" s="31">
        <f ca="1">'Week C'!$AP71</f>
        <v>0.125</v>
      </c>
      <c r="U19" s="31">
        <f ca="1">'Week C'!$AV71</f>
        <v>0.1875</v>
      </c>
      <c r="V19" s="31" t="str">
        <f ca="1">'Week C'!$BB71</f>
        <v/>
      </c>
      <c r="W19" s="31" t="str">
        <f ca="1">'Week C'!$BH71</f>
        <v/>
      </c>
      <c r="X19" s="31" t="str">
        <f ca="1">'Week C'!$BN71</f>
        <v/>
      </c>
      <c r="Y19" s="31">
        <f ca="1">'Week C'!$BT71</f>
        <v>0.125</v>
      </c>
      <c r="Z19" s="31" t="str">
        <f ca="1">'Week D'!$AJ71</f>
        <v/>
      </c>
      <c r="AA19" s="31">
        <f ca="1">'Week D'!$AP71</f>
        <v>0.125</v>
      </c>
      <c r="AB19" s="31" t="str">
        <f ca="1">'Week D'!$AV71</f>
        <v/>
      </c>
      <c r="AC19" s="31" t="str">
        <f ca="1">'Week D'!$BB71</f>
        <v/>
      </c>
      <c r="AD19" s="31" t="str">
        <f ca="1">'Week D'!$BH71</f>
        <v/>
      </c>
      <c r="AE19" s="31" t="str">
        <f ca="1">'Week D'!$BN71</f>
        <v/>
      </c>
      <c r="AF19" s="31">
        <f ca="1">'Week D'!$BT71</f>
        <v>0.1875</v>
      </c>
      <c r="AG19" s="31" t="str">
        <f ca="1">'Week E'!$AJ71</f>
        <v/>
      </c>
      <c r="AH19" s="31" t="str">
        <f ca="1">'Week E'!$AP71</f>
        <v/>
      </c>
      <c r="AI19" s="31" t="str">
        <f ca="1">'Week E'!$AV71</f>
        <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f ca="1">'Week A'!$AV72</f>
        <v>0.1875</v>
      </c>
      <c r="H20" s="31" t="str">
        <f ca="1">'Week A'!$BB72</f>
        <v/>
      </c>
      <c r="I20" s="31" t="str">
        <f ca="1">'Week A'!$BH72</f>
        <v/>
      </c>
      <c r="J20" s="31" t="str">
        <f ca="1">'Week A'!$BN72</f>
        <v/>
      </c>
      <c r="K20" s="31" t="str">
        <f ca="1">'Week A'!$BT72</f>
        <v/>
      </c>
      <c r="L20" s="31" t="str">
        <f ca="1">'Week B'!$AJ72</f>
        <v/>
      </c>
      <c r="M20" s="31" t="str">
        <f ca="1">'Week B'!$AP72</f>
        <v/>
      </c>
      <c r="N20" s="31">
        <f ca="1">'Week B'!$AV72</f>
        <v>0.1875</v>
      </c>
      <c r="O20" s="31" t="str">
        <f ca="1">'Week B'!$BB72</f>
        <v/>
      </c>
      <c r="P20" s="31" t="str">
        <f ca="1">'Week B'!$BH72</f>
        <v/>
      </c>
      <c r="Q20" s="31" t="str">
        <f ca="1">'Week B'!$BN72</f>
        <v/>
      </c>
      <c r="R20" s="31" t="str">
        <f ca="1">'Week B'!$BT72</f>
        <v/>
      </c>
      <c r="S20" s="31" t="str">
        <f ca="1">'Week C'!$AJ72</f>
        <v/>
      </c>
      <c r="T20" s="31" t="str">
        <f ca="1">'Week C'!$AP72</f>
        <v/>
      </c>
      <c r="U20" s="31">
        <f ca="1">'Week C'!$AV72</f>
        <v>0.1875</v>
      </c>
      <c r="V20" s="31" t="str">
        <f ca="1">'Week C'!$BB72</f>
        <v/>
      </c>
      <c r="W20" s="31">
        <f ca="1">'Week C'!$BH72</f>
        <v>0.20833333333333337</v>
      </c>
      <c r="X20" s="31" t="str">
        <f ca="1">'Week C'!$BN72</f>
        <v/>
      </c>
      <c r="Y20" s="31" t="str">
        <f ca="1">'Week C'!$BT72</f>
        <v/>
      </c>
      <c r="Z20" s="31" t="str">
        <f ca="1">'Week D'!$AJ72</f>
        <v/>
      </c>
      <c r="AA20" s="31" t="str">
        <f ca="1">'Week D'!$AP72</f>
        <v/>
      </c>
      <c r="AB20" s="31">
        <f ca="1">'Week D'!$AV72</f>
        <v>0.1875</v>
      </c>
      <c r="AC20" s="31" t="str">
        <f ca="1">'Week D'!$BB72</f>
        <v/>
      </c>
      <c r="AD20" s="31" t="str">
        <f ca="1">'Week D'!$BH72</f>
        <v/>
      </c>
      <c r="AE20" s="31" t="str">
        <f ca="1">'Week D'!$BN72</f>
        <v/>
      </c>
      <c r="AF20" s="31">
        <f ca="1">'Week D'!$BT72</f>
        <v>0.20833333333333337</v>
      </c>
      <c r="AG20" s="31">
        <f ca="1">'Week E'!$AJ72</f>
        <v>0.20833333333333337</v>
      </c>
      <c r="AH20" s="31" t="str">
        <f ca="1">'Week E'!$AP72</f>
        <v/>
      </c>
      <c r="AI20" s="31" t="str">
        <f ca="1">'Week E'!$AV72</f>
        <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f ca="1">'Week A'!$BB73</f>
        <v>0.1875</v>
      </c>
      <c r="I21" s="31" t="str">
        <f ca="1">'Week A'!$BH73</f>
        <v/>
      </c>
      <c r="J21" s="31" t="str">
        <f ca="1">'Week A'!$BN73</f>
        <v/>
      </c>
      <c r="K21" s="31" t="str">
        <f ca="1">'Week A'!$BT73</f>
        <v/>
      </c>
      <c r="L21" s="31" t="str">
        <f ca="1">'Week B'!$AJ73</f>
        <v/>
      </c>
      <c r="M21" s="31" t="str">
        <f ca="1">'Week B'!$AP73</f>
        <v/>
      </c>
      <c r="N21" s="31" t="str">
        <f ca="1">'Week B'!$AV73</f>
        <v/>
      </c>
      <c r="O21" s="31">
        <f ca="1">'Week B'!$BB73</f>
        <v>0.1875</v>
      </c>
      <c r="P21" s="31" t="str">
        <f ca="1">'Week B'!$BH73</f>
        <v/>
      </c>
      <c r="Q21" s="31" t="str">
        <f ca="1">'Week B'!$BN73</f>
        <v/>
      </c>
      <c r="R21" s="31" t="str">
        <f ca="1">'Week B'!$BT73</f>
        <v/>
      </c>
      <c r="S21" s="31" t="str">
        <f ca="1">'Week C'!$AJ73</f>
        <v/>
      </c>
      <c r="T21" s="31" t="str">
        <f ca="1">'Week C'!$AP73</f>
        <v/>
      </c>
      <c r="U21" s="31" t="str">
        <f ca="1">'Week C'!$AV73</f>
        <v/>
      </c>
      <c r="V21" s="31">
        <f ca="1">'Week C'!$BB73</f>
        <v>0.1875</v>
      </c>
      <c r="W21" s="31">
        <f ca="1">'Week C'!$BH73</f>
        <v>0.125</v>
      </c>
      <c r="X21" s="31" t="str">
        <f ca="1">'Week C'!$BN73</f>
        <v/>
      </c>
      <c r="Y21" s="31" t="str">
        <f ca="1">'Week C'!$BT73</f>
        <v/>
      </c>
      <c r="Z21" s="31" t="str">
        <f ca="1">'Week D'!$AJ73</f>
        <v/>
      </c>
      <c r="AA21" s="31" t="str">
        <f ca="1">'Week D'!$AP73</f>
        <v/>
      </c>
      <c r="AB21" s="31" t="str">
        <f ca="1">'Week D'!$AV73</f>
        <v/>
      </c>
      <c r="AC21" s="31">
        <f ca="1">'Week D'!$BB73</f>
        <v>0.1875</v>
      </c>
      <c r="AD21" s="31" t="str">
        <f ca="1">'Week D'!$BH73</f>
        <v/>
      </c>
      <c r="AE21" s="31" t="str">
        <f ca="1">'Week D'!$BN73</f>
        <v/>
      </c>
      <c r="AF21" s="31" t="str">
        <f ca="1">'Week D'!$BT73</f>
        <v/>
      </c>
      <c r="AG21" s="31" t="str">
        <f ca="1">'Week E'!$AJ73</f>
        <v/>
      </c>
      <c r="AH21" s="31" t="str">
        <f ca="1">'Week E'!$AP73</f>
        <v/>
      </c>
      <c r="AI21" s="31" t="str">
        <f ca="1">'Week E'!$AV73</f>
        <v/>
      </c>
      <c r="AJ21" s="31" t="str">
        <f ca="1">'Week E'!$BB73</f>
        <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Minten</v>
      </c>
      <c r="B22" t="str">
        <f ca="1">'Week A'!AC74</f>
        <v>Klaas</v>
      </c>
      <c r="C22" t="str">
        <f ca="1">'Week A'!AD74</f>
        <v>Steward</v>
      </c>
      <c r="D22" t="str">
        <f ca="1">'Week A'!AE74</f>
        <v>Student</v>
      </c>
      <c r="E22" s="31" t="str">
        <f ca="1">'Week A'!$AJ74</f>
        <v/>
      </c>
      <c r="F22" s="31" t="str">
        <f ca="1">'Week A'!$AP74</f>
        <v/>
      </c>
      <c r="G22" s="31" t="str">
        <f ca="1">'Week A'!$AV74</f>
        <v/>
      </c>
      <c r="H22" s="31">
        <f ca="1">'Week A'!$BB74</f>
        <v>0.20833333333333337</v>
      </c>
      <c r="I22" s="31">
        <f ca="1">'Week A'!$BH74</f>
        <v>0.125</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f ca="1">'Week C'!$BH74</f>
        <v>0.29166666666666663</v>
      </c>
      <c r="X22" s="31" t="str">
        <f ca="1">'Week C'!$BN74</f>
        <v/>
      </c>
      <c r="Y22" s="31" t="str">
        <f ca="1">'Week C'!$BT74</f>
        <v/>
      </c>
      <c r="Z22" s="31" t="str">
        <f ca="1">'Week D'!$AJ74</f>
        <v/>
      </c>
      <c r="AA22" s="31" t="str">
        <f ca="1">'Week D'!$AP74</f>
        <v/>
      </c>
      <c r="AB22" s="31" t="str">
        <f ca="1">'Week D'!$AV74</f>
        <v/>
      </c>
      <c r="AC22" s="31" t="str">
        <f ca="1">'Week D'!$BB74</f>
        <v/>
      </c>
      <c r="AD22" s="31" t="str">
        <f ca="1">'Week D'!$BH74</f>
        <v/>
      </c>
      <c r="AE22" s="31" t="str">
        <f ca="1">'Week D'!$BN74</f>
        <v/>
      </c>
      <c r="AF22" s="31">
        <f ca="1">'Week D'!$BT74</f>
        <v>0.37500000000000006</v>
      </c>
      <c r="AG22" s="31">
        <f ca="1">'Week E'!$AJ74</f>
        <v>0.20833333333333337</v>
      </c>
      <c r="AH22" s="31">
        <f ca="1">'Week E'!$AP74</f>
        <v>0.20833333333333337</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Note</v>
      </c>
      <c r="B23" t="str">
        <f ca="1">'Week A'!AC75</f>
        <v>Leen</v>
      </c>
      <c r="C23" t="str">
        <f ca="1">'Week A'!AD75</f>
        <v>Steward</v>
      </c>
      <c r="D23" t="str">
        <f ca="1">'Week A'!AE75</f>
        <v>Student</v>
      </c>
      <c r="E23" s="31">
        <f ca="1">'Week A'!$AJ75</f>
        <v>0.125</v>
      </c>
      <c r="F23" s="31" t="str">
        <f ca="1">'Week A'!$AP75</f>
        <v/>
      </c>
      <c r="G23" s="31">
        <f ca="1">'Week A'!$AV75</f>
        <v>0.20833333333333337</v>
      </c>
      <c r="H23" s="31" t="str">
        <f ca="1">'Week A'!$BB75</f>
        <v/>
      </c>
      <c r="I23" s="31" t="str">
        <f ca="1">'Week A'!$BH75</f>
        <v/>
      </c>
      <c r="J23" s="31" t="str">
        <f ca="1">'Week A'!$BN75</f>
        <v/>
      </c>
      <c r="K23" s="31">
        <f ca="1">'Week A'!$BT75</f>
        <v>0.20833333333333337</v>
      </c>
      <c r="L23" s="31" t="str">
        <f ca="1">'Week B'!$AJ75</f>
        <v/>
      </c>
      <c r="M23" s="31" t="str">
        <f ca="1">'Week B'!$AP75</f>
        <v/>
      </c>
      <c r="N23" s="31" t="str">
        <f ca="1">'Week B'!$AV75</f>
        <v/>
      </c>
      <c r="O23" s="31" t="str">
        <f ca="1">'Week B'!$BB75</f>
        <v/>
      </c>
      <c r="P23" s="31" t="str">
        <f ca="1">'Week B'!$BH75</f>
        <v/>
      </c>
      <c r="Q23" s="31" t="str">
        <f ca="1">'Week B'!$BN75</f>
        <v/>
      </c>
      <c r="R23" s="31">
        <f ca="1">'Week B'!$BT75</f>
        <v>0.20833333333333337</v>
      </c>
      <c r="S23" s="31" t="str">
        <f ca="1">'Week C'!$AJ75</f>
        <v/>
      </c>
      <c r="T23" s="31" t="str">
        <f ca="1">'Week C'!$AP75</f>
        <v/>
      </c>
      <c r="U23" s="31">
        <f ca="1">'Week C'!$AV75</f>
        <v>0.20833333333333337</v>
      </c>
      <c r="V23" s="31" t="str">
        <f ca="1">'Week C'!$BB75</f>
        <v/>
      </c>
      <c r="W23" s="31" t="str">
        <f ca="1">'Week C'!$BH75</f>
        <v/>
      </c>
      <c r="X23" s="31" t="str">
        <f ca="1">'Week C'!$BN75</f>
        <v/>
      </c>
      <c r="Y23" s="31" t="str">
        <f ca="1">'Week C'!$BT75</f>
        <v/>
      </c>
      <c r="Z23" s="31" t="str">
        <f ca="1">'Week D'!$AJ75</f>
        <v/>
      </c>
      <c r="AA23" s="31">
        <f ca="1">'Week D'!$AP75</f>
        <v>0.20833333333333337</v>
      </c>
      <c r="AB23" s="31">
        <f ca="1">'Week D'!$AV75</f>
        <v>0.20833333333333337</v>
      </c>
      <c r="AC23" s="31" t="str">
        <f ca="1">'Week D'!$BB75</f>
        <v/>
      </c>
      <c r="AD23" s="31" t="str">
        <f ca="1">'Week D'!$BH75</f>
        <v/>
      </c>
      <c r="AE23" s="31" t="str">
        <f ca="1">'Week D'!$BN75</f>
        <v/>
      </c>
      <c r="AF23" s="31" t="str">
        <f ca="1">'Week D'!$BT75</f>
        <v/>
      </c>
      <c r="AG23" s="31" t="str">
        <f ca="1">'Week E'!$AJ75</f>
        <v/>
      </c>
      <c r="AH23" s="31" t="str">
        <f ca="1">'Week E'!$AP75</f>
        <v/>
      </c>
      <c r="AI23" s="31" t="str">
        <f ca="1">'Week E'!$AV75</f>
        <v/>
      </c>
      <c r="AJ23" s="31" t="str">
        <f ca="1">'Week E'!$BB75</f>
        <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Ouchbab</v>
      </c>
      <c r="B24" t="str">
        <f ca="1">'Week A'!AC76</f>
        <v>Lamyae</v>
      </c>
      <c r="C24" t="str">
        <f ca="1">'Week A'!AD76</f>
        <v>Steward</v>
      </c>
      <c r="D24" t="str">
        <f ca="1">'Week A'!AE76</f>
        <v>Student</v>
      </c>
      <c r="E24" s="31" t="str">
        <f ca="1">'Week A'!$AJ76</f>
        <v/>
      </c>
      <c r="F24" s="31" t="str">
        <f ca="1">'Week A'!$AP76</f>
        <v/>
      </c>
      <c r="G24" s="31">
        <f ca="1">'Week A'!$AV76</f>
        <v>0.1875</v>
      </c>
      <c r="H24" s="31" t="str">
        <f ca="1">'Week A'!$BB76</f>
        <v/>
      </c>
      <c r="I24" s="31" t="str">
        <f ca="1">'Week A'!$BH76</f>
        <v/>
      </c>
      <c r="J24" s="31" t="str">
        <f ca="1">'Week A'!$BN76</f>
        <v/>
      </c>
      <c r="K24" s="31" t="str">
        <f ca="1">'Week A'!$BT76</f>
        <v/>
      </c>
      <c r="L24" s="31" t="str">
        <f ca="1">'Week B'!$AJ76</f>
        <v/>
      </c>
      <c r="M24" s="31" t="str">
        <f ca="1">'Week B'!$AP76</f>
        <v/>
      </c>
      <c r="N24" s="31">
        <f ca="1">'Week B'!$AV76</f>
        <v>0.1875</v>
      </c>
      <c r="O24" s="31" t="str">
        <f ca="1">'Week B'!$BB76</f>
        <v/>
      </c>
      <c r="P24" s="31" t="str">
        <f ca="1">'Week B'!$BH76</f>
        <v/>
      </c>
      <c r="Q24" s="31" t="str">
        <f ca="1">'Week B'!$BN76</f>
        <v/>
      </c>
      <c r="R24" s="31" t="str">
        <f ca="1">'Week B'!$BT76</f>
        <v/>
      </c>
      <c r="S24" s="31" t="str">
        <f ca="1">'Week C'!$AJ76</f>
        <v/>
      </c>
      <c r="T24" s="31" t="str">
        <f ca="1">'Week C'!$AP76</f>
        <v/>
      </c>
      <c r="U24" s="31">
        <f ca="1">'Week C'!$AV76</f>
        <v>0.1875</v>
      </c>
      <c r="V24" s="31" t="str">
        <f ca="1">'Week C'!$BB76</f>
        <v/>
      </c>
      <c r="W24" s="31" t="str">
        <f ca="1">'Week C'!$BH76</f>
        <v/>
      </c>
      <c r="X24" s="31" t="str">
        <f ca="1">'Week C'!$BN76</f>
        <v/>
      </c>
      <c r="Y24" s="31" t="str">
        <f ca="1">'Week C'!$BT76</f>
        <v/>
      </c>
      <c r="Z24" s="31" t="str">
        <f ca="1">'Week D'!$AJ76</f>
        <v/>
      </c>
      <c r="AA24" s="31" t="str">
        <f ca="1">'Week D'!$AP76</f>
        <v/>
      </c>
      <c r="AB24" s="31" t="str">
        <f ca="1">'Week D'!$AV76</f>
        <v/>
      </c>
      <c r="AC24" s="31" t="str">
        <f ca="1">'Week D'!$BB76</f>
        <v/>
      </c>
      <c r="AD24" s="31">
        <f ca="1">'Week D'!$BH76</f>
        <v>0.1875</v>
      </c>
      <c r="AE24" s="31">
        <f ca="1">'Week D'!$BN76</f>
        <v>0.37500000000000006</v>
      </c>
      <c r="AF24" s="31" t="str">
        <f ca="1">'Week D'!$BT76</f>
        <v/>
      </c>
      <c r="AG24" s="31">
        <f ca="1">'Week E'!$AJ76</f>
        <v>0.20833333333333337</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Azieva</v>
      </c>
      <c r="B25" t="str">
        <f ca="1">'Week A'!AC77</f>
        <v>Linda</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t="str">
        <f ca="1">'Week A'!$BN77</f>
        <v/>
      </c>
      <c r="K25" s="31" t="str">
        <f ca="1">'Week A'!$BT77</f>
        <v/>
      </c>
      <c r="L25" s="31" t="str">
        <f ca="1">'Week B'!$AJ77</f>
        <v/>
      </c>
      <c r="M25" s="31" t="str">
        <f ca="1">'Week B'!$AP77</f>
        <v/>
      </c>
      <c r="N25" s="31" t="str">
        <f ca="1">'Week B'!$AV77</f>
        <v/>
      </c>
      <c r="O25" s="31" t="str">
        <f ca="1">'Week B'!$BB77</f>
        <v/>
      </c>
      <c r="P25" s="31" t="str">
        <f ca="1">'Week B'!$BH77</f>
        <v/>
      </c>
      <c r="Q25" s="31" t="str">
        <f ca="1">'Week B'!$BN77</f>
        <v/>
      </c>
      <c r="R25" s="31" t="str">
        <f ca="1">'Week B'!$BT77</f>
        <v/>
      </c>
      <c r="S25" s="31" t="str">
        <f ca="1">'Week C'!$AJ77</f>
        <v/>
      </c>
      <c r="T25" s="31" t="str">
        <f ca="1">'Week C'!$AP77</f>
        <v/>
      </c>
      <c r="U25" s="31" t="str">
        <f ca="1">'Week C'!$AV77</f>
        <v/>
      </c>
      <c r="V25" s="31" t="str">
        <f ca="1">'Week C'!$BB77</f>
        <v/>
      </c>
      <c r="W25" s="31" t="str">
        <f ca="1">'Week C'!$BH77</f>
        <v/>
      </c>
      <c r="X25" s="31" t="str">
        <f ca="1">'Week C'!$BN77</f>
        <v/>
      </c>
      <c r="Y25" s="31" t="str">
        <f ca="1">'Week C'!$BT77</f>
        <v/>
      </c>
      <c r="Z25" s="31" t="str">
        <f ca="1">'Week D'!$AJ77</f>
        <v/>
      </c>
      <c r="AA25" s="31" t="str">
        <f ca="1">'Week D'!$AP77</f>
        <v/>
      </c>
      <c r="AB25" s="31" t="str">
        <f ca="1">'Week D'!$AV77</f>
        <v/>
      </c>
      <c r="AC25" s="31">
        <f ca="1">'Week D'!$BB77</f>
        <v>0.1875</v>
      </c>
      <c r="AD25" s="31" t="str">
        <f ca="1">'Week D'!$BH77</f>
        <v/>
      </c>
      <c r="AE25" s="31">
        <f ca="1">'Week D'!$BN77</f>
        <v>0.1875</v>
      </c>
      <c r="AF25" s="31" t="str">
        <f ca="1">'Week D'!$BT77</f>
        <v/>
      </c>
      <c r="AG25" s="31">
        <f ca="1">'Week E'!$AJ77</f>
        <v>0.1875</v>
      </c>
      <c r="AH25" s="31">
        <f ca="1">'Week E'!$AP77</f>
        <v>0.1875</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Siraje</v>
      </c>
      <c r="B26" t="str">
        <f ca="1">'Week A'!AC78</f>
        <v>Mounir</v>
      </c>
      <c r="C26" t="str">
        <f ca="1">'Week A'!AD78</f>
        <v>Steward</v>
      </c>
      <c r="D26" t="str">
        <f ca="1">'Week A'!AE78</f>
        <v>Student</v>
      </c>
      <c r="E26" s="31" t="str">
        <f ca="1">'Week A'!$AJ78</f>
        <v/>
      </c>
      <c r="F26" s="31" t="str">
        <f ca="1">'Week A'!$AP78</f>
        <v/>
      </c>
      <c r="G26" s="31" t="str">
        <f ca="1">'Week A'!$AV78</f>
        <v/>
      </c>
      <c r="H26" s="31">
        <f ca="1">'Week A'!$BB78</f>
        <v>0.20833333333333337</v>
      </c>
      <c r="I26" s="31" t="str">
        <f ca="1">'Week A'!$BH78</f>
        <v/>
      </c>
      <c r="J26" s="31" t="str">
        <f ca="1">'Week A'!$BN78</f>
        <v/>
      </c>
      <c r="K26" s="31" t="str">
        <f ca="1">'Week A'!$BT78</f>
        <v/>
      </c>
      <c r="L26" s="31" t="str">
        <f ca="1">'Week B'!$AJ78</f>
        <v/>
      </c>
      <c r="M26" s="31" t="str">
        <f ca="1">'Week B'!$AP78</f>
        <v/>
      </c>
      <c r="N26" s="31" t="str">
        <f ca="1">'Week B'!$AV78</f>
        <v/>
      </c>
      <c r="O26" s="31">
        <f ca="1">'Week B'!$BB78</f>
        <v>0.37500000000000006</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f ca="1">'Week D'!$BB78</f>
        <v>0.20833333333333337</v>
      </c>
      <c r="AD26" s="31">
        <f ca="1">'Week D'!$BH78</f>
        <v>0.1875</v>
      </c>
      <c r="AE26" s="31">
        <f ca="1">'Week D'!$BN78</f>
        <v>0.20833333333333337</v>
      </c>
      <c r="AF26" s="31" t="str">
        <f ca="1">'Week D'!$BT78</f>
        <v/>
      </c>
      <c r="AG26" s="31">
        <f ca="1">'Week E'!$AJ78</f>
        <v>0.29166666666666663</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Oulad Ali</v>
      </c>
      <c r="B27" t="str">
        <f ca="1">'Week A'!AC79</f>
        <v>Mohammed</v>
      </c>
      <c r="C27" t="str">
        <f ca="1">'Week A'!AD79</f>
        <v>Steward</v>
      </c>
      <c r="D27" t="str">
        <f ca="1">'Week A'!AE79</f>
        <v>Student</v>
      </c>
      <c r="E27" s="31" t="str">
        <f ca="1">'Week A'!$AJ79</f>
        <v/>
      </c>
      <c r="F27" s="31">
        <f ca="1">'Week A'!$AP79</f>
        <v>0.125</v>
      </c>
      <c r="G27" s="31" t="str">
        <f ca="1">'Week A'!$AV79</f>
        <v/>
      </c>
      <c r="H27" s="31" t="str">
        <f ca="1">'Week A'!$BB79</f>
        <v/>
      </c>
      <c r="I27" s="31" t="str">
        <f ca="1">'Week A'!$BH79</f>
        <v/>
      </c>
      <c r="J27" s="31">
        <f ca="1">'Week A'!$BN79</f>
        <v>0.125</v>
      </c>
      <c r="K27" s="31" t="str">
        <f ca="1">'Week A'!$BT79</f>
        <v/>
      </c>
      <c r="L27" s="31">
        <f ca="1">'Week B'!$AJ79</f>
        <v>0.125</v>
      </c>
      <c r="M27" s="31" t="str">
        <f ca="1">'Week B'!$AP79</f>
        <v/>
      </c>
      <c r="N27" s="31" t="str">
        <f ca="1">'Week B'!$AV79</f>
        <v/>
      </c>
      <c r="O27" s="31" t="str">
        <f ca="1">'Week B'!$BB79</f>
        <v/>
      </c>
      <c r="P27" s="31" t="str">
        <f ca="1">'Week B'!$BH79</f>
        <v/>
      </c>
      <c r="Q27" s="31">
        <f ca="1">'Week B'!$BN79</f>
        <v>0.125</v>
      </c>
      <c r="R27" s="31">
        <f ca="1">'Week B'!$BT79</f>
        <v>0.125</v>
      </c>
      <c r="S27" s="31">
        <f ca="1">'Week C'!$AJ79</f>
        <v>0.125</v>
      </c>
      <c r="T27" s="31">
        <f ca="1">'Week C'!$AP79</f>
        <v>0.125</v>
      </c>
      <c r="U27" s="31" t="str">
        <f ca="1">'Week C'!$AV79</f>
        <v/>
      </c>
      <c r="V27" s="31">
        <f ca="1">'Week C'!$BB79</f>
        <v>0.1875</v>
      </c>
      <c r="W27" s="31" t="str">
        <f ca="1">'Week C'!$BH79</f>
        <v/>
      </c>
      <c r="X27" s="31" t="str">
        <f ca="1">'Week C'!$BN79</f>
        <v/>
      </c>
      <c r="Y27" s="31" t="str">
        <f ca="1">'Week C'!$BT79</f>
        <v/>
      </c>
      <c r="Z27" s="31">
        <f ca="1">'Week D'!$AJ79</f>
        <v>0.125</v>
      </c>
      <c r="AA27" s="31" t="str">
        <f ca="1">'Week D'!$AP79</f>
        <v/>
      </c>
      <c r="AB27" s="31" t="str">
        <f ca="1">'Week D'!$AV79</f>
        <v/>
      </c>
      <c r="AC27" s="31" t="str">
        <f ca="1">'Week D'!$BB79</f>
        <v/>
      </c>
      <c r="AD27" s="31" t="str">
        <f ca="1">'Week D'!$BH79</f>
        <v/>
      </c>
      <c r="AE27" s="31">
        <f ca="1">'Week D'!$BN79</f>
        <v>0.1875</v>
      </c>
      <c r="AF27" s="31" t="str">
        <f ca="1">'Week D'!$BT79</f>
        <v/>
      </c>
      <c r="AG27" s="31" t="str">
        <f ca="1">'Week E'!$AJ79</f>
        <v/>
      </c>
      <c r="AH27" s="31" t="str">
        <f ca="1">'Week E'!$AP79</f>
        <v/>
      </c>
      <c r="AI27" s="31" t="str">
        <f ca="1">'Week E'!$AV79</f>
        <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 xml:space="preserve">El Kadi </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t="str">
        <f ca="1">'Week B'!$BB80</f>
        <v/>
      </c>
      <c r="P28" s="31" t="str">
        <f ca="1">'Week B'!$BH80</f>
        <v/>
      </c>
      <c r="Q28" s="31" t="str">
        <f ca="1">'Week B'!$BN80</f>
        <v/>
      </c>
      <c r="R28" s="31" t="str">
        <f ca="1">'Week B'!$BT80</f>
        <v/>
      </c>
      <c r="S28" s="31" t="str">
        <f ca="1">'Week C'!$AJ80</f>
        <v/>
      </c>
      <c r="T28" s="31" t="str">
        <f ca="1">'Week C'!$AP80</f>
        <v/>
      </c>
      <c r="U28" s="31" t="str">
        <f ca="1">'Week C'!$AV80</f>
        <v/>
      </c>
      <c r="V28" s="31" t="str">
        <f ca="1">'Week C'!$BB80</f>
        <v/>
      </c>
      <c r="W28" s="31" t="str">
        <f ca="1">'Week C'!$BH80</f>
        <v/>
      </c>
      <c r="X28" s="31" t="str">
        <f ca="1">'Week C'!$BN80</f>
        <v/>
      </c>
      <c r="Y28" s="31" t="str">
        <f ca="1">'Week C'!$BT80</f>
        <v/>
      </c>
      <c r="Z28" s="31" t="str">
        <f ca="1">'Week D'!$AJ80</f>
        <v/>
      </c>
      <c r="AA28" s="31" t="str">
        <f ca="1">'Week D'!$AP80</f>
        <v/>
      </c>
      <c r="AB28" s="31">
        <f ca="1">'Week D'!$AV80</f>
        <v>0.1875</v>
      </c>
      <c r="AC28" s="31">
        <f ca="1">'Week D'!$BB80</f>
        <v>0.1875</v>
      </c>
      <c r="AD28" s="31" t="str">
        <f ca="1">'Week D'!$BH80</f>
        <v/>
      </c>
      <c r="AE28" s="31">
        <f ca="1">'Week D'!$BN80</f>
        <v>0.1875</v>
      </c>
      <c r="AF28" s="31">
        <f ca="1">'Week D'!$BT80</f>
        <v>0.1875</v>
      </c>
      <c r="AG28" s="31" t="str">
        <f ca="1">'Week E'!$AJ80</f>
        <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Vanlommel</v>
      </c>
      <c r="B29" t="str">
        <f ca="1">'Week A'!AC81</f>
        <v>Mathis</v>
      </c>
      <c r="C29" t="str">
        <f ca="1">'Week A'!AD81</f>
        <v>Steward</v>
      </c>
      <c r="D29" t="str">
        <f ca="1">'Week A'!AE81</f>
        <v>Student</v>
      </c>
      <c r="E29" s="31">
        <f ca="1">'Week A'!$AJ81</f>
        <v>0.20833333333333337</v>
      </c>
      <c r="F29" s="31" t="str">
        <f ca="1">'Week A'!$AP81</f>
        <v/>
      </c>
      <c r="G29" s="31">
        <f ca="1">'Week A'!$AV81</f>
        <v>0.1875</v>
      </c>
      <c r="H29" s="31" t="str">
        <f ca="1">'Week A'!$BB81</f>
        <v/>
      </c>
      <c r="I29" s="31" t="str">
        <f ca="1">'Week A'!$BH81</f>
        <v/>
      </c>
      <c r="J29" s="31">
        <f ca="1">'Week A'!$BN81</f>
        <v>0.20833333333333337</v>
      </c>
      <c r="K29" s="31">
        <f ca="1">'Week A'!$BT81</f>
        <v>0.125</v>
      </c>
      <c r="L29" s="31">
        <f ca="1">'Week B'!$AJ81</f>
        <v>0.31250000000000006</v>
      </c>
      <c r="M29" s="31" t="str">
        <f ca="1">'Week B'!$AP81</f>
        <v/>
      </c>
      <c r="N29" s="31" t="str">
        <f ca="1">'Week B'!$AV81</f>
        <v/>
      </c>
      <c r="O29" s="31" t="str">
        <f ca="1">'Week B'!$BB81</f>
        <v/>
      </c>
      <c r="P29" s="31" t="str">
        <f ca="1">'Week B'!$BH81</f>
        <v/>
      </c>
      <c r="Q29" s="31">
        <f ca="1">'Week B'!$BN81</f>
        <v>0.31250000000000006</v>
      </c>
      <c r="R29" s="31" t="str">
        <f ca="1">'Week B'!$BT81</f>
        <v/>
      </c>
      <c r="S29" s="31">
        <f ca="1">'Week C'!$AJ81</f>
        <v>0.20833333333333337</v>
      </c>
      <c r="T29" s="31" t="str">
        <f ca="1">'Week C'!$AP81</f>
        <v/>
      </c>
      <c r="U29" s="31" t="str">
        <f ca="1">'Week C'!$AV81</f>
        <v/>
      </c>
      <c r="V29" s="31" t="str">
        <f ca="1">'Week C'!$BB81</f>
        <v/>
      </c>
      <c r="W29" s="31" t="str">
        <f ca="1">'Week C'!$BH81</f>
        <v/>
      </c>
      <c r="X29" s="31">
        <f ca="1">'Week C'!$BN81</f>
        <v>0.31250000000000006</v>
      </c>
      <c r="Y29" s="31" t="str">
        <f ca="1">'Week C'!$BT81</f>
        <v/>
      </c>
      <c r="Z29" s="31" t="str">
        <f ca="1">'Week D'!$AJ81</f>
        <v/>
      </c>
      <c r="AA29" s="31" t="str">
        <f ca="1">'Week D'!$AP81</f>
        <v/>
      </c>
      <c r="AB29" s="31">
        <f ca="1">'Week D'!$AV81</f>
        <v>0.1875</v>
      </c>
      <c r="AC29" s="31" t="str">
        <f ca="1">'Week D'!$BB81</f>
        <v/>
      </c>
      <c r="AD29" s="31" t="str">
        <f ca="1">'Week D'!$BH81</f>
        <v/>
      </c>
      <c r="AE29" s="31">
        <f ca="1">'Week D'!$BN81</f>
        <v>0.29166666666666663</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 den Broeck</v>
      </c>
      <c r="B30" t="str">
        <f ca="1">'Week A'!AC82</f>
        <v>Niels</v>
      </c>
      <c r="C30" t="str">
        <f ca="1">'Week A'!AD82</f>
        <v>Steward</v>
      </c>
      <c r="D30" t="str">
        <f ca="1">'Week A'!AE82</f>
        <v>Student</v>
      </c>
      <c r="E30" s="31" t="str">
        <f ca="1">'Week A'!$AJ82</f>
        <v/>
      </c>
      <c r="F30" s="31" t="str">
        <f ca="1">'Week A'!$AP82</f>
        <v/>
      </c>
      <c r="G30" s="31" t="str">
        <f ca="1">'Week A'!$AV82</f>
        <v/>
      </c>
      <c r="H30" s="31">
        <f ca="1">'Week A'!$BB82</f>
        <v>0.1875</v>
      </c>
      <c r="I30" s="31">
        <f ca="1">'Week A'!$BH82</f>
        <v>0.20833333333333337</v>
      </c>
      <c r="J30" s="31" t="str">
        <f ca="1">'Week A'!$BN82</f>
        <v/>
      </c>
      <c r="K30" s="31" t="str">
        <f ca="1">'Week A'!$BT82</f>
        <v/>
      </c>
      <c r="L30" s="31" t="str">
        <f ca="1">'Week B'!$AJ82</f>
        <v/>
      </c>
      <c r="M30" s="31" t="str">
        <f ca="1">'Week B'!$AP82</f>
        <v/>
      </c>
      <c r="N30" s="31" t="str">
        <f ca="1">'Week B'!$AV82</f>
        <v/>
      </c>
      <c r="O30" s="31">
        <f ca="1">'Week B'!$BB82</f>
        <v>0.1875</v>
      </c>
      <c r="P30" s="31">
        <f ca="1">'Week B'!$BH82</f>
        <v>0.20833333333333337</v>
      </c>
      <c r="Q30" s="31" t="str">
        <f ca="1">'Week B'!$BN82</f>
        <v/>
      </c>
      <c r="R30" s="31" t="str">
        <f ca="1">'Week B'!$BT82</f>
        <v/>
      </c>
      <c r="S30" s="31" t="str">
        <f ca="1">'Week C'!$AJ82</f>
        <v/>
      </c>
      <c r="T30" s="31" t="str">
        <f ca="1">'Week C'!$AP82</f>
        <v/>
      </c>
      <c r="U30" s="31" t="str">
        <f ca="1">'Week C'!$AV82</f>
        <v/>
      </c>
      <c r="V30" s="31">
        <f ca="1">'Week C'!$BB82</f>
        <v>0.37500000000000006</v>
      </c>
      <c r="W30" s="31" t="str">
        <f ca="1">'Week C'!$BH82</f>
        <v/>
      </c>
      <c r="X30" s="31" t="str">
        <f ca="1">'Week C'!$BN82</f>
        <v/>
      </c>
      <c r="Y30" s="31" t="str">
        <f ca="1">'Week C'!$BT82</f>
        <v/>
      </c>
      <c r="Z30" s="31" t="str">
        <f ca="1">'Week D'!$AJ82</f>
        <v/>
      </c>
      <c r="AA30" s="31" t="str">
        <f ca="1">'Week D'!$AP82</f>
        <v/>
      </c>
      <c r="AB30" s="31" t="str">
        <f ca="1">'Week D'!$AV82</f>
        <v/>
      </c>
      <c r="AC30" s="31" t="str">
        <f ca="1">'Week D'!$BB82</f>
        <v/>
      </c>
      <c r="AD30" s="31">
        <f ca="1">'Week D'!$BH82</f>
        <v>0.20833333333333337</v>
      </c>
      <c r="AE30" s="31" t="str">
        <f ca="1">'Week D'!$BN82</f>
        <v/>
      </c>
      <c r="AF30" s="31" t="str">
        <f ca="1">'Week D'!$BT82</f>
        <v/>
      </c>
      <c r="AG30" s="31" t="str">
        <f ca="1">'Week E'!$AJ82</f>
        <v/>
      </c>
      <c r="AH30" s="31" t="str">
        <f ca="1">'Week E'!$AP82</f>
        <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 xml:space="preserve">Rheleimi </v>
      </c>
      <c r="B31" t="str">
        <f ca="1">'Week A'!AC83</f>
        <v>Noah</v>
      </c>
      <c r="C31" t="str">
        <f ca="1">'Week A'!AD83</f>
        <v>Steward</v>
      </c>
      <c r="D31" t="str">
        <f ca="1">'Week A'!AE83</f>
        <v>Student</v>
      </c>
      <c r="E31" s="31" t="str">
        <f ca="1">'Week A'!$AJ83</f>
        <v/>
      </c>
      <c r="F31" s="31">
        <f ca="1">'Week A'!$AP83</f>
        <v>0.125</v>
      </c>
      <c r="G31" s="31" t="str">
        <f ca="1">'Week A'!$AV83</f>
        <v/>
      </c>
      <c r="H31" s="31" t="str">
        <f ca="1">'Week A'!$BB83</f>
        <v/>
      </c>
      <c r="I31" s="31" t="str">
        <f ca="1">'Week A'!$BH83</f>
        <v/>
      </c>
      <c r="J31" s="31">
        <f ca="1">'Week A'!$BN83</f>
        <v>0.125</v>
      </c>
      <c r="K31" s="31" t="str">
        <f ca="1">'Week A'!$BT83</f>
        <v/>
      </c>
      <c r="L31" s="31" t="str">
        <f ca="1">'Week B'!$AJ83</f>
        <v/>
      </c>
      <c r="M31" s="31" t="str">
        <f ca="1">'Week B'!$AP83</f>
        <v/>
      </c>
      <c r="N31" s="31" t="str">
        <f ca="1">'Week B'!$AV83</f>
        <v/>
      </c>
      <c r="O31" s="31" t="str">
        <f ca="1">'Week B'!$BB83</f>
        <v/>
      </c>
      <c r="P31" s="31" t="str">
        <f ca="1">'Week B'!$BH83</f>
        <v/>
      </c>
      <c r="Q31" s="31">
        <f ca="1">'Week B'!$BN83</f>
        <v>0.125</v>
      </c>
      <c r="R31" s="31" t="str">
        <f ca="1">'Week B'!$BT83</f>
        <v/>
      </c>
      <c r="S31" s="31" t="str">
        <f ca="1">'Week C'!$AJ83</f>
        <v/>
      </c>
      <c r="T31" s="31">
        <f ca="1">'Week C'!$AP83</f>
        <v>0.125</v>
      </c>
      <c r="U31" s="31" t="str">
        <f ca="1">'Week C'!$AV83</f>
        <v/>
      </c>
      <c r="V31" s="31" t="str">
        <f ca="1">'Week C'!$BB83</f>
        <v/>
      </c>
      <c r="W31" s="31" t="str">
        <f ca="1">'Week C'!$BH83</f>
        <v/>
      </c>
      <c r="X31" s="31">
        <f ca="1">'Week C'!$BN83</f>
        <v>0.125</v>
      </c>
      <c r="Y31" s="31" t="str">
        <f ca="1">'Week C'!$BT83</f>
        <v/>
      </c>
      <c r="Z31" s="31" t="str">
        <f ca="1">'Week D'!$AJ83</f>
        <v/>
      </c>
      <c r="AA31" s="31" t="str">
        <f ca="1">'Week D'!$AP83</f>
        <v/>
      </c>
      <c r="AB31" s="31" t="str">
        <f ca="1">'Week D'!$AV83</f>
        <v/>
      </c>
      <c r="AC31" s="31" t="str">
        <f ca="1">'Week D'!$BB83</f>
        <v/>
      </c>
      <c r="AD31" s="31" t="str">
        <f ca="1">'Week D'!$BH83</f>
        <v/>
      </c>
      <c r="AE31" s="31" t="str">
        <f ca="1">'Week D'!$BN83</f>
        <v/>
      </c>
      <c r="AF31" s="31" t="str">
        <f ca="1">'Week D'!$BT83</f>
        <v/>
      </c>
      <c r="AG31" s="31" t="str">
        <f ca="1">'Week E'!$AJ83</f>
        <v/>
      </c>
      <c r="AH31" s="31" t="str">
        <f ca="1">'Week E'!$AP83</f>
        <v/>
      </c>
      <c r="AI31" s="31" t="str">
        <f ca="1">'Week E'!$AV83</f>
        <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Luyten</v>
      </c>
      <c r="B32" t="str">
        <f ca="1">'Week A'!AC84</f>
        <v>Roos</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t="str">
        <f ca="1">'Week B'!$AJ84</f>
        <v/>
      </c>
      <c r="M32" s="31" t="str">
        <f ca="1">'Week B'!$AP84</f>
        <v/>
      </c>
      <c r="N32" s="31" t="str">
        <f ca="1">'Week B'!$AV84</f>
        <v/>
      </c>
      <c r="O32" s="31">
        <f ca="1">'Week B'!$BB84</f>
        <v>0.1875</v>
      </c>
      <c r="P32" s="31" t="str">
        <f ca="1">'Week B'!$BH84</f>
        <v/>
      </c>
      <c r="Q32" s="31" t="str">
        <f ca="1">'Week B'!$BN84</f>
        <v/>
      </c>
      <c r="R32" s="31" t="str">
        <f ca="1">'Week B'!$BT84</f>
        <v/>
      </c>
      <c r="S32" s="31" t="str">
        <f ca="1">'Week C'!$AJ84</f>
        <v/>
      </c>
      <c r="T32" s="31" t="str">
        <f ca="1">'Week C'!$AP84</f>
        <v/>
      </c>
      <c r="U32" s="31" t="str">
        <f ca="1">'Week C'!$AV84</f>
        <v/>
      </c>
      <c r="V32" s="31" t="str">
        <f ca="1">'Week C'!$BB84</f>
        <v/>
      </c>
      <c r="W32" s="31" t="str">
        <f ca="1">'Week C'!$BH84</f>
        <v/>
      </c>
      <c r="X32" s="31" t="str">
        <f ca="1">'Week C'!$BN84</f>
        <v/>
      </c>
      <c r="Y32" s="31" t="str">
        <f ca="1">'Week C'!$BT84</f>
        <v/>
      </c>
      <c r="Z32" s="31" t="str">
        <f ca="1">'Week D'!$AJ84</f>
        <v/>
      </c>
      <c r="AA32" s="31" t="str">
        <f ca="1">'Week D'!$AP84</f>
        <v/>
      </c>
      <c r="AB32" s="31" t="str">
        <f ca="1">'Week D'!$AV84</f>
        <v/>
      </c>
      <c r="AC32" s="31" t="str">
        <f ca="1">'Week D'!$BB84</f>
        <v/>
      </c>
      <c r="AD32" s="31" t="str">
        <f ca="1">'Week D'!$BH84</f>
        <v/>
      </c>
      <c r="AE32" s="31">
        <f ca="1">'Week D'!$BN84</f>
        <v>0.1875</v>
      </c>
      <c r="AF32" s="31">
        <f ca="1">'Week D'!$BT84</f>
        <v>0.1875</v>
      </c>
      <c r="AG32" s="31">
        <f ca="1">'Week E'!$AJ84</f>
        <v>0.1875</v>
      </c>
      <c r="AH32" s="31">
        <f ca="1">'Week E'!$AP84</f>
        <v>0.1875</v>
      </c>
      <c r="AI32" s="31" t="str">
        <f ca="1">'Week E'!$AV84</f>
        <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El Morabet</v>
      </c>
      <c r="B33" t="str">
        <f ca="1">'Week A'!AC85</f>
        <v>Redouane</v>
      </c>
      <c r="C33" t="str">
        <f ca="1">'Week A'!AD85</f>
        <v>Steward</v>
      </c>
      <c r="D33" t="str">
        <f ca="1">'Week A'!AE85</f>
        <v>Student</v>
      </c>
      <c r="E33" s="31">
        <f ca="1">'Week A'!$AJ85</f>
        <v>0.20833333333333337</v>
      </c>
      <c r="F33" s="31">
        <f ca="1">'Week A'!$AP85</f>
        <v>0.20833333333333337</v>
      </c>
      <c r="G33" s="31" t="str">
        <f ca="1">'Week A'!$AV85</f>
        <v/>
      </c>
      <c r="H33" s="31" t="str">
        <f ca="1">'Week A'!$BB85</f>
        <v/>
      </c>
      <c r="I33" s="31" t="str">
        <f ca="1">'Week A'!$BH85</f>
        <v/>
      </c>
      <c r="J33" s="31" t="str">
        <f ca="1">'Week A'!$BN85</f>
        <v/>
      </c>
      <c r="K33" s="31" t="str">
        <f ca="1">'Week A'!$BT85</f>
        <v/>
      </c>
      <c r="L33" s="31">
        <f ca="1">'Week B'!$AJ85</f>
        <v>0.20833333333333337</v>
      </c>
      <c r="M33" s="31">
        <f ca="1">'Week B'!$AP85</f>
        <v>0.125</v>
      </c>
      <c r="N33" s="31" t="str">
        <f ca="1">'Week B'!$AV85</f>
        <v/>
      </c>
      <c r="O33" s="31" t="str">
        <f ca="1">'Week B'!$BB85</f>
        <v/>
      </c>
      <c r="P33" s="31">
        <f ca="1">'Week B'!$BH85</f>
        <v>0.12499999999999994</v>
      </c>
      <c r="Q33" s="31" t="str">
        <f ca="1">'Week B'!$BN85</f>
        <v/>
      </c>
      <c r="R33" s="31" t="str">
        <f ca="1">'Week B'!$BT85</f>
        <v/>
      </c>
      <c r="S33" s="31">
        <f ca="1">'Week C'!$AJ85</f>
        <v>0.20833333333333337</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t="str">
        <f ca="1">'Week D'!$AV85</f>
        <v/>
      </c>
      <c r="AC33" s="31" t="str">
        <f ca="1">'Week D'!$BB85</f>
        <v/>
      </c>
      <c r="AD33" s="31" t="str">
        <f ca="1">'Week D'!$BH85</f>
        <v/>
      </c>
      <c r="AE33" s="31">
        <f ca="1">'Week D'!$BN85</f>
        <v>0.20833333333333337</v>
      </c>
      <c r="AF33" s="31" t="str">
        <f ca="1">'Week D'!$BT85</f>
        <v/>
      </c>
      <c r="AG33" s="31" t="str">
        <f ca="1">'Week E'!$AJ85</f>
        <v/>
      </c>
      <c r="AH33" s="31">
        <f ca="1">'Week E'!$AP85</f>
        <v>0.20833333333333337</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Hendrickx</v>
      </c>
      <c r="B34" t="str">
        <f ca="1">'Week A'!AC86</f>
        <v>Jarne</v>
      </c>
      <c r="C34" t="str">
        <f ca="1">'Week A'!AD86</f>
        <v>Steward</v>
      </c>
      <c r="D34" t="str">
        <f ca="1">'Week A'!AE86</f>
        <v>Student</v>
      </c>
      <c r="E34" s="31" t="str">
        <f ca="1">'Week A'!$AJ86</f>
        <v/>
      </c>
      <c r="F34" s="31" t="str">
        <f ca="1">'Week A'!$AP86</f>
        <v/>
      </c>
      <c r="G34" s="31" t="str">
        <f ca="1">'Week A'!$AV86</f>
        <v/>
      </c>
      <c r="H34" s="31" t="str">
        <f ca="1">'Week A'!$BB86</f>
        <v/>
      </c>
      <c r="I34" s="31" t="str">
        <f ca="1">'Week A'!$BH86</f>
        <v/>
      </c>
      <c r="J34" s="31" t="str">
        <f ca="1">'Week A'!$BN86</f>
        <v/>
      </c>
      <c r="K34" s="31" t="str">
        <f ca="1">'Week A'!$BT86</f>
        <v/>
      </c>
      <c r="L34" s="31" t="str">
        <f ca="1">'Week B'!$AJ86</f>
        <v/>
      </c>
      <c r="M34" s="31" t="str">
        <f ca="1">'Week B'!$AP86</f>
        <v/>
      </c>
      <c r="N34" s="31" t="str">
        <f ca="1">'Week B'!$AV86</f>
        <v/>
      </c>
      <c r="O34" s="31" t="str">
        <f ca="1">'Week B'!$BB86</f>
        <v/>
      </c>
      <c r="P34" s="31" t="str">
        <f ca="1">'Week B'!$BH86</f>
        <v/>
      </c>
      <c r="Q34" s="31" t="str">
        <f ca="1">'Week B'!$BN86</f>
        <v/>
      </c>
      <c r="R34" s="31" t="str">
        <f ca="1">'Week B'!$BT86</f>
        <v/>
      </c>
      <c r="S34" s="31" t="str">
        <f ca="1">'Week C'!$AJ86</f>
        <v/>
      </c>
      <c r="T34" s="31" t="str">
        <f ca="1">'Week C'!$AP86</f>
        <v/>
      </c>
      <c r="U34" s="31" t="str">
        <f ca="1">'Week C'!$AV86</f>
        <v/>
      </c>
      <c r="V34" s="31" t="str">
        <f ca="1">'Week C'!$BB86</f>
        <v/>
      </c>
      <c r="W34" s="31" t="str">
        <f ca="1">'Week C'!$BH86</f>
        <v/>
      </c>
      <c r="X34" s="31" t="str">
        <f ca="1">'Week C'!$BN86</f>
        <v/>
      </c>
      <c r="Y34" s="31" t="str">
        <f ca="1">'Week C'!$BT86</f>
        <v/>
      </c>
      <c r="Z34" s="31" t="str">
        <f ca="1">'Week D'!$AJ86</f>
        <v/>
      </c>
      <c r="AA34" s="31" t="str">
        <f ca="1">'Week D'!$AP86</f>
        <v/>
      </c>
      <c r="AB34" s="31">
        <f ca="1">'Week D'!$AV86</f>
        <v>0.1875</v>
      </c>
      <c r="AC34" s="31" t="str">
        <f ca="1">'Week D'!$BB86</f>
        <v/>
      </c>
      <c r="AD34" s="31">
        <f ca="1">'Week D'!$BH86</f>
        <v>0.20833333333333337</v>
      </c>
      <c r="AE34" s="31" t="str">
        <f ca="1">'Week D'!$BN86</f>
        <v/>
      </c>
      <c r="AF34" s="31">
        <f ca="1">'Week D'!$BT86</f>
        <v>0.1875</v>
      </c>
      <c r="AG34" s="31">
        <f ca="1">'Week E'!$AJ86</f>
        <v>0.1875</v>
      </c>
      <c r="AH34" s="31" t="str">
        <f ca="1">'Week E'!$AP86</f>
        <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f ca="1">'Week A'!$AJ87</f>
        <v>0.125</v>
      </c>
      <c r="F35" s="31" t="str">
        <f ca="1">'Week A'!$AP87</f>
        <v/>
      </c>
      <c r="G35" s="31" t="str">
        <f ca="1">'Week A'!$AV87</f>
        <v/>
      </c>
      <c r="H35" s="31" t="str">
        <f ca="1">'Week A'!$BB87</f>
        <v/>
      </c>
      <c r="I35" s="31" t="str">
        <f ca="1">'Week A'!$BH87</f>
        <v/>
      </c>
      <c r="J35" s="31" t="str">
        <f ca="1">'Week A'!$BN87</f>
        <v/>
      </c>
      <c r="K35" s="31">
        <f ca="1">'Week A'!$BT87</f>
        <v>0.125</v>
      </c>
      <c r="L35" s="31">
        <f ca="1">'Week B'!$AJ87</f>
        <v>0.125</v>
      </c>
      <c r="M35" s="31" t="str">
        <f ca="1">'Week B'!$AP87</f>
        <v/>
      </c>
      <c r="N35" s="31" t="str">
        <f ca="1">'Week B'!$AV87</f>
        <v/>
      </c>
      <c r="O35" s="31">
        <f ca="1">'Week B'!$BB87</f>
        <v>0.20833333333333337</v>
      </c>
      <c r="P35" s="31" t="str">
        <f ca="1">'Week B'!$BH87</f>
        <v/>
      </c>
      <c r="Q35" s="31" t="str">
        <f ca="1">'Week B'!$BN87</f>
        <v/>
      </c>
      <c r="R35" s="31">
        <f ca="1">'Week B'!$BT87</f>
        <v>0.125</v>
      </c>
      <c r="S35" s="31">
        <f ca="1">'Week C'!$AJ87</f>
        <v>0.125</v>
      </c>
      <c r="T35" s="31" t="str">
        <f ca="1">'Week C'!$AP87</f>
        <v/>
      </c>
      <c r="U35" s="31" t="str">
        <f ca="1">'Week C'!$AV87</f>
        <v/>
      </c>
      <c r="V35" s="31" t="str">
        <f ca="1">'Week C'!$BB87</f>
        <v/>
      </c>
      <c r="W35" s="31" t="str">
        <f ca="1">'Week C'!$BH87</f>
        <v/>
      </c>
      <c r="X35" s="31" t="str">
        <f ca="1">'Week C'!$BN87</f>
        <v/>
      </c>
      <c r="Y35" s="31">
        <f ca="1">'Week C'!$BT87</f>
        <v>0.125</v>
      </c>
      <c r="Z35" s="31">
        <f ca="1">'Week D'!$AJ87</f>
        <v>0.125</v>
      </c>
      <c r="AA35" s="31" t="str">
        <f ca="1">'Week D'!$AP87</f>
        <v/>
      </c>
      <c r="AB35" s="31" t="str">
        <f ca="1">'Week D'!$AV87</f>
        <v/>
      </c>
      <c r="AC35" s="31" t="str">
        <f ca="1">'Week D'!$BB87</f>
        <v/>
      </c>
      <c r="AD35" s="31" t="str">
        <f ca="1">'Week D'!$BH87</f>
        <v/>
      </c>
      <c r="AE35" s="31" t="str">
        <f ca="1">'Week D'!$BN87</f>
        <v/>
      </c>
      <c r="AF35" s="31" t="str">
        <f ca="1">'Week D'!$BT87</f>
        <v/>
      </c>
      <c r="AG35" s="31" t="str">
        <f ca="1">'Week E'!$AJ87</f>
        <v/>
      </c>
      <c r="AH35" s="31" t="str">
        <f ca="1">'Week E'!$AP87</f>
        <v/>
      </c>
      <c r="AI35" s="31" t="str">
        <f ca="1">'Week E'!$AV87</f>
        <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f ca="1">'Week E'!$AJ88</f>
        <v>0.1875</v>
      </c>
      <c r="AH36" s="31">
        <f ca="1">'Week E'!$AP88</f>
        <v>0.1875</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f ca="1">'Week A'!$AP89</f>
        <v>0.125</v>
      </c>
      <c r="G37" s="31" t="str">
        <f ca="1">'Week A'!$AV89</f>
        <v/>
      </c>
      <c r="H37" s="31">
        <f ca="1">'Week A'!$BB89</f>
        <v>0.1875</v>
      </c>
      <c r="I37" s="31" t="str">
        <f ca="1">'Week A'!$BH89</f>
        <v/>
      </c>
      <c r="J37" s="31">
        <f ca="1">'Week A'!$BN89</f>
        <v>0.125</v>
      </c>
      <c r="K37" s="31" t="str">
        <f ca="1">'Week A'!$BT89</f>
        <v/>
      </c>
      <c r="L37" s="31" t="str">
        <f ca="1">'Week B'!$AJ89</f>
        <v/>
      </c>
      <c r="M37" s="31">
        <f ca="1">'Week B'!$AP89</f>
        <v>0.125</v>
      </c>
      <c r="N37" s="31" t="str">
        <f ca="1">'Week B'!$AV89</f>
        <v/>
      </c>
      <c r="O37" s="31" t="str">
        <f ca="1">'Week B'!$BB89</f>
        <v/>
      </c>
      <c r="P37" s="31">
        <f ca="1">'Week B'!$BH89</f>
        <v>0.125</v>
      </c>
      <c r="Q37" s="31" t="str">
        <f ca="1">'Week B'!$BN89</f>
        <v/>
      </c>
      <c r="R37" s="31" t="str">
        <f ca="1">'Week B'!$BT89</f>
        <v/>
      </c>
      <c r="S37" s="31">
        <f ca="1">'Week C'!$AJ89</f>
        <v>0.125</v>
      </c>
      <c r="T37" s="31" t="str">
        <f ca="1">'Week C'!$AP89</f>
        <v/>
      </c>
      <c r="U37" s="31" t="str">
        <f ca="1">'Week C'!$AV89</f>
        <v/>
      </c>
      <c r="V37" s="31" t="str">
        <f ca="1">'Week C'!$BB89</f>
        <v/>
      </c>
      <c r="W37" s="31" t="str">
        <f ca="1">'Week C'!$BH89</f>
        <v/>
      </c>
      <c r="X37" s="31" t="str">
        <f ca="1">'Week C'!$BN89</f>
        <v/>
      </c>
      <c r="Y37" s="31">
        <f ca="1">'Week C'!$BT89</f>
        <v>0.125</v>
      </c>
      <c r="Z37" s="31">
        <f ca="1">'Week D'!$AJ89</f>
        <v>0.125</v>
      </c>
      <c r="AA37" s="31" t="str">
        <f ca="1">'Week D'!$AP89</f>
        <v/>
      </c>
      <c r="AB37" s="31" t="str">
        <f ca="1">'Week D'!$AV89</f>
        <v/>
      </c>
      <c r="AC37" s="31" t="str">
        <f ca="1">'Week D'!$BB89</f>
        <v/>
      </c>
      <c r="AD37" s="31">
        <f ca="1">'Week D'!$BH89</f>
        <v>0.1875</v>
      </c>
      <c r="AE37" s="31" t="str">
        <f ca="1">'Week D'!$BN89</f>
        <v/>
      </c>
      <c r="AF37" s="31" t="str">
        <f ca="1">'Week D'!$BT89</f>
        <v/>
      </c>
      <c r="AG37" s="31">
        <f ca="1">'Week E'!$AJ89</f>
        <v>0.1875</v>
      </c>
      <c r="AH37" s="31" t="str">
        <f ca="1">'Week E'!$AP89</f>
        <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f ca="1">'Week A'!$AV90</f>
        <v>0.1875</v>
      </c>
      <c r="H38" s="31" t="str">
        <f ca="1">'Week A'!$BB90</f>
        <v/>
      </c>
      <c r="I38" s="31" t="str">
        <f ca="1">'Week A'!$BH90</f>
        <v/>
      </c>
      <c r="J38" s="31" t="str">
        <f ca="1">'Week A'!$BN90</f>
        <v/>
      </c>
      <c r="K38" s="31" t="str">
        <f ca="1">'Week A'!$BT90</f>
        <v/>
      </c>
      <c r="L38" s="31" t="str">
        <f ca="1">'Week B'!$AJ90</f>
        <v/>
      </c>
      <c r="M38" s="31" t="str">
        <f ca="1">'Week B'!$AP90</f>
        <v/>
      </c>
      <c r="N38" s="31">
        <f ca="1">'Week B'!$AV90</f>
        <v>0.1875</v>
      </c>
      <c r="O38" s="31">
        <f ca="1">'Week B'!$BB90</f>
        <v>0.37500000000000006</v>
      </c>
      <c r="P38" s="31">
        <f ca="1">'Week B'!$BH90</f>
        <v>0.20833333333333337</v>
      </c>
      <c r="Q38" s="31" t="str">
        <f ca="1">'Week B'!$BN90</f>
        <v/>
      </c>
      <c r="R38" s="31" t="str">
        <f ca="1">'Week B'!$BT90</f>
        <v/>
      </c>
      <c r="S38" s="31" t="str">
        <f ca="1">'Week C'!$AJ90</f>
        <v/>
      </c>
      <c r="T38" s="31" t="str">
        <f ca="1">'Week C'!$AP90</f>
        <v/>
      </c>
      <c r="U38" s="31">
        <f ca="1">'Week C'!$AV90</f>
        <v>0.1875</v>
      </c>
      <c r="V38" s="31" t="str">
        <f ca="1">'Week C'!$BB90</f>
        <v/>
      </c>
      <c r="W38" s="31" t="str">
        <f ca="1">'Week C'!$BH90</f>
        <v/>
      </c>
      <c r="X38" s="31" t="str">
        <f ca="1">'Week C'!$BN90</f>
        <v/>
      </c>
      <c r="Y38" s="31" t="str">
        <f ca="1">'Week C'!$BT90</f>
        <v/>
      </c>
      <c r="Z38" s="31" t="str">
        <f ca="1">'Week D'!$AJ90</f>
        <v/>
      </c>
      <c r="AA38" s="31" t="str">
        <f ca="1">'Week D'!$AP90</f>
        <v/>
      </c>
      <c r="AB38" s="31">
        <f ca="1">'Week D'!$AV90</f>
        <v>0.1875</v>
      </c>
      <c r="AC38" s="31" t="str">
        <f ca="1">'Week D'!$BB90</f>
        <v/>
      </c>
      <c r="AD38" s="31" t="str">
        <f ca="1">'Week D'!$BH90</f>
        <v/>
      </c>
      <c r="AE38" s="31" t="str">
        <f ca="1">'Week D'!$BN90</f>
        <v/>
      </c>
      <c r="AF38" s="31" t="str">
        <f ca="1">'Week D'!$BT90</f>
        <v/>
      </c>
      <c r="AG38" s="31" t="str">
        <f ca="1">'Week E'!$AJ90</f>
        <v/>
      </c>
      <c r="AH38" s="31">
        <f ca="1">'Week E'!$AP90</f>
        <v>0.1875</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f ca="1">'Week A'!$BH91</f>
        <v>0.20833333333333337</v>
      </c>
      <c r="J39" s="31" t="str">
        <f ca="1">'Week A'!$BN91</f>
        <v/>
      </c>
      <c r="K39" s="31" t="str">
        <f ca="1">'Week A'!$BT91</f>
        <v/>
      </c>
      <c r="L39" s="31" t="str">
        <f ca="1">'Week B'!$AJ91</f>
        <v/>
      </c>
      <c r="M39" s="31" t="str">
        <f ca="1">'Week B'!$AP91</f>
        <v/>
      </c>
      <c r="N39" s="31" t="str">
        <f ca="1">'Week B'!$AV91</f>
        <v/>
      </c>
      <c r="O39" s="31" t="str">
        <f ca="1">'Week B'!$BB91</f>
        <v/>
      </c>
      <c r="P39" s="31" t="str">
        <f ca="1">'Week B'!$BH91</f>
        <v/>
      </c>
      <c r="Q39" s="31" t="str">
        <f ca="1">'Week B'!$BN91</f>
        <v/>
      </c>
      <c r="R39" s="31" t="str">
        <f ca="1">'Week B'!$BT91</f>
        <v/>
      </c>
      <c r="S39" s="31" t="str">
        <f ca="1">'Week C'!$AJ91</f>
        <v/>
      </c>
      <c r="T39" s="31" t="str">
        <f ca="1">'Week C'!$AP91</f>
        <v/>
      </c>
      <c r="U39" s="31" t="str">
        <f ca="1">'Week C'!$AV91</f>
        <v/>
      </c>
      <c r="V39" s="31">
        <f ca="1">'Week C'!$BB91</f>
        <v>0.20833333333333337</v>
      </c>
      <c r="W39" s="31">
        <f ca="1">'Week C'!$BH91</f>
        <v>0.20833333333333337</v>
      </c>
      <c r="X39" s="31" t="str">
        <f ca="1">'Week C'!$BN91</f>
        <v/>
      </c>
      <c r="Y39" s="31" t="str">
        <f ca="1">'Week C'!$BT91</f>
        <v/>
      </c>
      <c r="Z39" s="31" t="str">
        <f ca="1">'Week D'!$AJ91</f>
        <v/>
      </c>
      <c r="AA39" s="31" t="str">
        <f ca="1">'Week D'!$AP91</f>
        <v/>
      </c>
      <c r="AB39" s="31" t="str">
        <f ca="1">'Week D'!$AV91</f>
        <v/>
      </c>
      <c r="AC39" s="31">
        <f ca="1">'Week D'!$BB91</f>
        <v>0.20833333333333337</v>
      </c>
      <c r="AD39" s="31">
        <f ca="1">'Week D'!$BH91</f>
        <v>0.20833333333333337</v>
      </c>
      <c r="AE39" s="31" t="str">
        <f ca="1">'Week D'!$BN91</f>
        <v/>
      </c>
      <c r="AF39" s="31" t="str">
        <f ca="1">'Week D'!$BT91</f>
        <v/>
      </c>
      <c r="AG39" s="31" t="str">
        <f ca="1">'Week E'!$AJ91</f>
        <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t="str">
        <f ca="1">'Week A'!$BB92</f>
        <v/>
      </c>
      <c r="I40" s="31" t="str">
        <f ca="1">'Week A'!$BH92</f>
        <v/>
      </c>
      <c r="J40" s="31" t="str">
        <f ca="1">'Week A'!$BN92</f>
        <v/>
      </c>
      <c r="K40" s="31" t="str">
        <f ca="1">'Week A'!$BT92</f>
        <v/>
      </c>
      <c r="L40" s="31" t="str">
        <f ca="1">'Week B'!$AJ92</f>
        <v/>
      </c>
      <c r="M40" s="31" t="str">
        <f ca="1">'Week B'!$AP92</f>
        <v/>
      </c>
      <c r="N40" s="31" t="str">
        <f ca="1">'Week B'!$AV92</f>
        <v/>
      </c>
      <c r="O40" s="31" t="str">
        <f ca="1">'Week B'!$BB92</f>
        <v/>
      </c>
      <c r="P40" s="31" t="str">
        <f ca="1">'Week B'!$BH92</f>
        <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t="str">
        <f ca="1">'Week D'!$AJ92</f>
        <v/>
      </c>
      <c r="AA40" s="31" t="str">
        <f ca="1">'Week D'!$AP92</f>
        <v/>
      </c>
      <c r="AB40" s="31" t="str">
        <f ca="1">'Week D'!$AV92</f>
        <v/>
      </c>
      <c r="AC40" s="31">
        <f ca="1">'Week D'!$BB92</f>
        <v>0.1875</v>
      </c>
      <c r="AD40" s="31">
        <f ca="1">'Week D'!$BH92</f>
        <v>0.1875</v>
      </c>
      <c r="AE40" s="31" t="str">
        <f ca="1">'Week D'!$BN92</f>
        <v/>
      </c>
      <c r="AF40" s="31">
        <f ca="1">'Week D'!$BT92</f>
        <v>0.20833333333333337</v>
      </c>
      <c r="AG40" s="31" t="str">
        <f ca="1">'Week E'!$AJ92</f>
        <v/>
      </c>
      <c r="AH40" s="31">
        <f ca="1">'Week E'!$AP92</f>
        <v>0.37500000000000006</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NAAM</v>
      </c>
      <c r="B41" t="str">
        <f ca="1">'Week A'!AC93</f>
        <v>Voornaam</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t="str">
        <f ca="1">'Week E'!$AP93</f>
        <v/>
      </c>
      <c r="AI41" s="31" t="str">
        <f ca="1">'Week E'!$AV93</f>
        <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NAAM</v>
      </c>
      <c r="B42" t="str">
        <f ca="1">'Week A'!AC94</f>
        <v>Voornaam</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NAAM</v>
      </c>
      <c r="B43" t="str">
        <f ca="1">'Week A'!AC95</f>
        <v>Voornaam</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NAAM</v>
      </c>
      <c r="B44" t="str">
        <f ca="1">'Week A'!AC96</f>
        <v>Voornaam</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NAAM</v>
      </c>
      <c r="B45" t="str">
        <f ca="1">'Week A'!AC97</f>
        <v>Voornaam</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NAAM</v>
      </c>
      <c r="B46" t="str">
        <f ca="1">'Week A'!AC98</f>
        <v>Voornaam</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NAAM</v>
      </c>
      <c r="B47" t="str">
        <f ca="1">'Week A'!AC99</f>
        <v>Voornaam</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NAAM</v>
      </c>
      <c r="B48" t="str">
        <f ca="1">'Week A'!AC100</f>
        <v>Voornaam</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NAAM</v>
      </c>
      <c r="B49" t="str">
        <f ca="1">'Week A'!AC101</f>
        <v>Voornaam</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NAAM</v>
      </c>
      <c r="B50" t="str">
        <f ca="1">'Week A'!AC102</f>
        <v>Voornaam</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NAAM</v>
      </c>
      <c r="B51" t="str">
        <f ca="1">'Week A'!AC103</f>
        <v>Voornaam</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NAAM</v>
      </c>
      <c r="B52" t="str">
        <f ca="1">'Week A'!AC104</f>
        <v>Voornaam</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NAAM</v>
      </c>
      <c r="B53" t="str">
        <f ca="1">'Week A'!AC105</f>
        <v>Voornaam</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NAAM</v>
      </c>
      <c r="B54" t="str">
        <f ca="1">'Week A'!AC106</f>
        <v>Voornaam</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45567</v>
      </c>
      <c r="F2" s="18">
        <f>'Week A'!H4</f>
        <v>45568</v>
      </c>
      <c r="G2" s="18">
        <f>'Week A'!I4</f>
        <v>45569</v>
      </c>
      <c r="H2" s="18">
        <f>'Week A'!J4</f>
        <v>45570</v>
      </c>
      <c r="I2" s="18">
        <f>'Week A'!K4</f>
        <v>45571</v>
      </c>
      <c r="J2" s="18">
        <f>'Week A'!L4</f>
        <v>45572</v>
      </c>
      <c r="K2" s="18">
        <f>'Week A'!M4</f>
        <v>45573</v>
      </c>
      <c r="L2" s="18">
        <f>'Week B'!G4</f>
        <v>45574</v>
      </c>
      <c r="M2" s="18">
        <f>'Week B'!H4</f>
        <v>45575</v>
      </c>
      <c r="N2" s="18">
        <f>'Week B'!I4</f>
        <v>45576</v>
      </c>
      <c r="O2" s="18">
        <f>'Week B'!J4</f>
        <v>45577</v>
      </c>
      <c r="P2" s="18">
        <f>'Week B'!K4</f>
        <v>45578</v>
      </c>
      <c r="Q2" s="18">
        <f>'Week B'!L4</f>
        <v>45579</v>
      </c>
      <c r="R2" s="18">
        <f>'Week B'!M4</f>
        <v>45580</v>
      </c>
      <c r="S2" s="18">
        <f>'Week C'!G4</f>
        <v>45581</v>
      </c>
      <c r="T2" s="18">
        <f>'Week C'!H4</f>
        <v>45582</v>
      </c>
      <c r="U2" s="18">
        <f>'Week C'!I4</f>
        <v>45583</v>
      </c>
      <c r="V2" s="18">
        <f>'Week C'!J4</f>
        <v>45584</v>
      </c>
      <c r="W2" s="18">
        <f>'Week C'!K4</f>
        <v>45585</v>
      </c>
      <c r="X2" s="18">
        <f>'Week C'!L4</f>
        <v>45586</v>
      </c>
      <c r="Y2" s="18">
        <f>'Week C'!M4</f>
        <v>45587</v>
      </c>
      <c r="Z2" s="18">
        <f>'Week D'!G4</f>
        <v>45588</v>
      </c>
      <c r="AA2" s="18">
        <f>'Week D'!H4</f>
        <v>45589</v>
      </c>
      <c r="AB2" s="18">
        <f>'Week D'!I4</f>
        <v>45590</v>
      </c>
      <c r="AC2" s="18">
        <f>'Week D'!J4</f>
        <v>45591</v>
      </c>
      <c r="AD2" s="18">
        <f>'Week D'!K4</f>
        <v>45592</v>
      </c>
      <c r="AE2" s="18">
        <f>'Week D'!L4</f>
        <v>45593</v>
      </c>
      <c r="AF2" s="18">
        <f>'Week D'!M4</f>
        <v>45594</v>
      </c>
      <c r="AG2" s="18">
        <f>'Week E'!G4</f>
        <v>45595</v>
      </c>
      <c r="AH2" s="18">
        <f>'Week E'!H4</f>
        <v>45596</v>
      </c>
      <c r="AI2" s="18">
        <f>'Week E'!I4</f>
        <v>45597</v>
      </c>
      <c r="AJ2" s="18">
        <f>'Week E'!J4</f>
        <v>45598</v>
      </c>
      <c r="AK2" s="18">
        <f>'Week E'!K4</f>
        <v>45599</v>
      </c>
      <c r="AL2" s="18">
        <f>'Week E'!L4</f>
        <v>45600</v>
      </c>
      <c r="AM2" s="18">
        <f>'Week E'!M4</f>
        <v>45601</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t="str">
        <f ca="1">'Week A'!$BU56</f>
        <v>Verlof</v>
      </c>
      <c r="L4" t="str">
        <f ca="1">'Week B'!$AK56</f>
        <v>Verlof</v>
      </c>
      <c r="M4" t="str">
        <f ca="1">'Week B'!$AQ56</f>
        <v>Verlof</v>
      </c>
      <c r="N4" t="str">
        <f ca="1">'Week B'!$AW56</f>
        <v>Verlof</v>
      </c>
      <c r="O4">
        <f ca="1">'Week B'!$BC56</f>
        <v>0</v>
      </c>
      <c r="P4">
        <f ca="1">'Week B'!$BI56</f>
        <v>0</v>
      </c>
      <c r="Q4" t="str">
        <f ca="1">'Week B'!$BO56</f>
        <v>Verlof</v>
      </c>
      <c r="R4" t="str">
        <f ca="1">'Week B'!$BU56</f>
        <v>Verlof</v>
      </c>
      <c r="S4" t="str">
        <f ca="1">'Week C'!$AK56</f>
        <v>Verlof</v>
      </c>
      <c r="T4" t="str">
        <f ca="1">'Week C'!$AQ56</f>
        <v>Verlof</v>
      </c>
      <c r="U4" t="str">
        <f ca="1">'Week C'!$AW56</f>
        <v>Verlof</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t="str">
        <f ca="1">'Week C'!$AW57</f>
        <v>Ziek</v>
      </c>
      <c r="V5">
        <f ca="1">'Week C'!$BC57</f>
        <v>0</v>
      </c>
      <c r="W5">
        <f ca="1">'Week C'!$BI57</f>
        <v>0</v>
      </c>
      <c r="X5" t="str">
        <f ca="1">'Week C'!$BO57</f>
        <v>Ziek</v>
      </c>
      <c r="Y5" t="str">
        <f ca="1">'Week C'!$BU57</f>
        <v>Ziek</v>
      </c>
      <c r="Z5" t="str">
        <f ca="1">'Week D'!$AK57</f>
        <v>Ziek</v>
      </c>
      <c r="AA5" t="str">
        <f ca="1">'Week D'!$AQ57</f>
        <v>Ziek</v>
      </c>
      <c r="AB5" t="str">
        <f ca="1">'Week D'!$AW57</f>
        <v>Ziek</v>
      </c>
      <c r="AC5">
        <f ca="1">'Week D'!$BC57</f>
        <v>0</v>
      </c>
      <c r="AD5">
        <f ca="1">'Week D'!$BI57</f>
        <v>0</v>
      </c>
      <c r="AE5" t="str">
        <f ca="1">'Week D'!$BO57</f>
        <v>Ziek</v>
      </c>
      <c r="AF5" t="str">
        <f ca="1">'Week D'!$BU57</f>
        <v>Ziek</v>
      </c>
      <c r="AG5" t="str">
        <f ca="1">'Week E'!$AK57</f>
        <v>Ziek</v>
      </c>
      <c r="AH5" t="str">
        <f ca="1">'Week E'!$AQ57</f>
        <v>Ziek</v>
      </c>
      <c r="AI5" t="str">
        <f ca="1">'Week E'!$AW57</f>
        <v>Ziek</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t="str">
        <f ca="1">'Week A'!$AK61</f>
        <v>Verlof</v>
      </c>
      <c r="F9" t="str">
        <f ca="1">'Week A'!$AQ61</f>
        <v>Verlof</v>
      </c>
      <c r="G9" t="str">
        <f ca="1">'Week A'!$AW61</f>
        <v>Verlof</v>
      </c>
      <c r="H9">
        <f ca="1">'Week A'!$BC61</f>
        <v>0</v>
      </c>
      <c r="I9">
        <f ca="1">'Week A'!$BI61</f>
        <v>0</v>
      </c>
      <c r="J9" t="str">
        <f ca="1">'Week A'!$BO61</f>
        <v>Verlof</v>
      </c>
      <c r="K9" t="str">
        <f ca="1">'Week A'!$BU61</f>
        <v>Verlof</v>
      </c>
      <c r="L9" t="str">
        <f ca="1">'Week B'!$AK61</f>
        <v>Verlof</v>
      </c>
      <c r="M9" t="str">
        <f ca="1">'Week B'!$AQ61</f>
        <v>Verlof</v>
      </c>
      <c r="N9" t="str">
        <f ca="1">'Week B'!$AW61</f>
        <v>Verlof</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Minten</v>
      </c>
      <c r="B22" t="str">
        <f ca="1">'Week A'!AC74</f>
        <v>Klaas</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Note</v>
      </c>
      <c r="B23" t="str">
        <f ca="1">'Week A'!AC75</f>
        <v>Leen</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Ouchbab</v>
      </c>
      <c r="B24" t="str">
        <f ca="1">'Week A'!AC76</f>
        <v>Lamyae</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Azieva</v>
      </c>
      <c r="B25" t="str">
        <f ca="1">'Week A'!AC77</f>
        <v>Linda</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Siraje</v>
      </c>
      <c r="B26" t="str">
        <f ca="1">'Week A'!AC78</f>
        <v>Mounir</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Oulad Ali</v>
      </c>
      <c r="B27" t="str">
        <f ca="1">'Week A'!AC79</f>
        <v>Mohammed</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 xml:space="preserve">El Kadi </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Vanlommel</v>
      </c>
      <c r="B29" t="str">
        <f ca="1">'Week A'!AC81</f>
        <v>Mathis</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 den Broeck</v>
      </c>
      <c r="B30" t="str">
        <f ca="1">'Week A'!AC82</f>
        <v>Niels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 xml:space="preserve">Rheleimi </v>
      </c>
      <c r="B31" t="str">
        <f ca="1">'Week A'!AC83</f>
        <v>Noah</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Luyten</v>
      </c>
      <c r="B32" t="str">
        <f ca="1">'Week A'!AC84</f>
        <v>Roos</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El Morabet</v>
      </c>
      <c r="B33" t="str">
        <f ca="1">'Week A'!AC85</f>
        <v>Redouane</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Hendrickx</v>
      </c>
      <c r="B34" t="str">
        <f ca="1">'Week A'!AC86</f>
        <v>Jarne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NAAM</v>
      </c>
      <c r="B41" t="str">
        <f ca="1">'Week A'!AC93</f>
        <v>Voornaam</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NAAM</v>
      </c>
      <c r="B42" t="str">
        <f ca="1">'Week A'!AC94</f>
        <v>Voornaam</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NAAM</v>
      </c>
      <c r="B43" t="str">
        <f ca="1">'Week A'!AC95</f>
        <v>Voornaam</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NAAM</v>
      </c>
      <c r="B44" t="str">
        <f ca="1">'Week A'!AC96</f>
        <v>Voornaam</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NAAM</v>
      </c>
      <c r="B45" t="str">
        <f ca="1">'Week A'!AC97</f>
        <v>Voornaam</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NAAM</v>
      </c>
      <c r="B46" t="str">
        <f ca="1">'Week A'!AC98</f>
        <v>Voornaam</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NAAM</v>
      </c>
      <c r="B47" t="str">
        <f ca="1">'Week A'!AC99</f>
        <v>Voornaam</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NAAM</v>
      </c>
      <c r="B48" t="str">
        <f ca="1">'Week A'!AC100</f>
        <v>Voornaam</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NAAM</v>
      </c>
      <c r="B49" t="str">
        <f ca="1">'Week A'!AC101</f>
        <v>Voornaam</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NAAM</v>
      </c>
      <c r="B50" t="str">
        <f ca="1">'Week A'!AC102</f>
        <v>Voornaam</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NAAM</v>
      </c>
      <c r="B51" t="str">
        <f ca="1">'Week A'!AC103</f>
        <v>Voornaam</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NAAM</v>
      </c>
      <c r="B52" t="str">
        <f ca="1">'Week A'!AC104</f>
        <v>Voornaam</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NAAM</v>
      </c>
      <c r="B53" t="str">
        <f ca="1">'Week A'!AC105</f>
        <v>Voornaam</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NAAM</v>
      </c>
      <c r="B54" t="str">
        <f ca="1">'Week A'!AC106</f>
        <v>Voornaam</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7">
        <v>45536</v>
      </c>
      <c r="E3" s="18"/>
      <c r="F3" s="6"/>
      <c r="G3" s="18"/>
      <c r="H3" s="6"/>
    </row>
    <row r="4" spans="1:39" x14ac:dyDescent="0.2">
      <c r="A4" s="6"/>
      <c r="B4" s="18"/>
      <c r="C4" s="6" t="s">
        <v>146</v>
      </c>
      <c r="D4" s="107">
        <v>45565</v>
      </c>
      <c r="E4" s="18"/>
      <c r="F4" s="6"/>
      <c r="G4" s="18"/>
      <c r="H4" s="6"/>
    </row>
    <row r="5" spans="1:39" x14ac:dyDescent="0.2">
      <c r="A5" s="16"/>
      <c r="D5" s="6"/>
      <c r="E5" s="120" t="s">
        <v>147</v>
      </c>
      <c r="F5" s="119"/>
      <c r="G5" s="120" t="s">
        <v>150</v>
      </c>
      <c r="H5" s="119"/>
      <c r="I5" s="119" t="str">
        <f>Definities!$E$4</f>
        <v>Verlof</v>
      </c>
      <c r="J5" s="119"/>
      <c r="K5" s="119" t="str">
        <f>Definities!$E$5</f>
        <v>Recup</v>
      </c>
      <c r="L5" s="119"/>
      <c r="M5" s="119" t="str">
        <f>Definities!$E$6</f>
        <v>Ziek</v>
      </c>
      <c r="N5" s="119"/>
      <c r="O5" s="119" t="str">
        <f>Definities!$E$7</f>
        <v>Feestdag</v>
      </c>
      <c r="P5" s="119"/>
      <c r="Q5" s="119" t="str">
        <f>Definities!$E$8</f>
        <v>Onw.Afw.</v>
      </c>
      <c r="R5" s="119"/>
      <c r="S5" s="119" t="str">
        <f>Definities!$E$9</f>
        <v>Toeg.Afw.</v>
      </c>
      <c r="T5" s="119"/>
      <c r="U5" s="119" t="str">
        <f>Definities!$E$10</f>
        <v>Kl. Verlet</v>
      </c>
      <c r="V5" s="119"/>
      <c r="W5" s="119" t="str">
        <f>Definities!$E$11</f>
        <v>Fam. Verlof</v>
      </c>
      <c r="X5" s="119"/>
      <c r="Y5" s="119" t="str">
        <f>Definities!$E$12</f>
        <v>Andere</v>
      </c>
      <c r="Z5" s="119"/>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Minten</v>
      </c>
      <c r="B26" t="str">
        <f ca="1">'Week A'!AC74</f>
        <v>Klaas</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Note</v>
      </c>
      <c r="B27" t="str">
        <f ca="1">'Week A'!AC75</f>
        <v>Leen</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Ouchbab</v>
      </c>
      <c r="B28" t="str">
        <f ca="1">'Week A'!AC76</f>
        <v>Lamyae</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Azieva</v>
      </c>
      <c r="B29" t="str">
        <f ca="1">'Week A'!AC77</f>
        <v>Linda</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Siraje</v>
      </c>
      <c r="B30" t="str">
        <f ca="1">'Week A'!AC78</f>
        <v>Mounir</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Oulad Ali</v>
      </c>
      <c r="B31" t="str">
        <f ca="1">'Week A'!AC79</f>
        <v>Mohammed</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 xml:space="preserve">El Kadi </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Vanlommel</v>
      </c>
      <c r="B33" t="str">
        <f ca="1">'Week A'!AC81</f>
        <v>Mathis</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 den Broeck</v>
      </c>
      <c r="B34" t="str">
        <f ca="1">'Week A'!AC82</f>
        <v>Niels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 xml:space="preserve">Rheleimi </v>
      </c>
      <c r="B35" t="str">
        <f ca="1">'Week A'!AC83</f>
        <v>Noah</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Luyten</v>
      </c>
      <c r="B36" t="str">
        <f ca="1">'Week A'!AC84</f>
        <v>Roos</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El Morabet</v>
      </c>
      <c r="B37" t="str">
        <f ca="1">'Week A'!AC85</f>
        <v>Redouane</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Hendrickx</v>
      </c>
      <c r="B38" t="str">
        <f ca="1">'Week A'!AC86</f>
        <v>Jarne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NAAM</v>
      </c>
      <c r="B45" t="str">
        <f ca="1">'Week A'!AC93</f>
        <v>Voornaam</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NAAM</v>
      </c>
      <c r="B46" t="str">
        <f ca="1">'Week A'!AC94</f>
        <v>Voornaam</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NAAM</v>
      </c>
      <c r="B47" t="str">
        <f ca="1">'Week A'!AC95</f>
        <v>Voornaam</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NAAM</v>
      </c>
      <c r="B48" t="str">
        <f ca="1">'Week A'!AC96</f>
        <v>Voornaam</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NAAM</v>
      </c>
      <c r="B49" t="str">
        <f ca="1">'Week A'!AC97</f>
        <v>Voornaam</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NAAM</v>
      </c>
      <c r="B50" t="str">
        <f ca="1">'Week A'!AC98</f>
        <v>Voornaam</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NAAM</v>
      </c>
      <c r="B51" t="str">
        <f ca="1">'Week A'!AC99</f>
        <v>Voornaam</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NAAM</v>
      </c>
      <c r="B52" t="str">
        <f ca="1">'Week A'!AC100</f>
        <v>Voornaam</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NAAM</v>
      </c>
      <c r="B53" t="str">
        <f ca="1">'Week A'!AC101</f>
        <v>Voornaam</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NAAM</v>
      </c>
      <c r="B54" t="str">
        <f ca="1">'Week A'!AC102</f>
        <v>Voornaam</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NAAM</v>
      </c>
      <c r="B55" t="str">
        <f ca="1">'Week A'!AC103</f>
        <v>Voornaam</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NAAM</v>
      </c>
      <c r="B56" t="str">
        <f ca="1">'Week A'!AC104</f>
        <v>Voornaam</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NAAM</v>
      </c>
      <c r="B57" t="str">
        <f ca="1">'Week A'!AC105</f>
        <v>Voornaam</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NAAM</v>
      </c>
      <c r="B58" t="str">
        <f ca="1">'Week A'!AC106</f>
        <v>Voornaam</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2024-09-24T09:03:25Z</cp:lastPrinted>
  <dcterms:created xsi:type="dcterms:W3CDTF">2023-11-07T17:30:04Z</dcterms:created>
  <dcterms:modified xsi:type="dcterms:W3CDTF">2024-09-24T09:10:04Z</dcterms:modified>
</cp:coreProperties>
</file>