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Documents\Nueva Compu\2023\Doctorado\Before\"/>
    </mc:Choice>
  </mc:AlternateContent>
  <xr:revisionPtr revIDLastSave="0" documentId="13_ncr:1_{E06DBD0D-296D-4491-AC06-4106445B0C81}" xr6:coauthVersionLast="47" xr6:coauthVersionMax="47" xr10:uidLastSave="{00000000-0000-0000-0000-000000000000}"/>
  <bookViews>
    <workbookView xWindow="-120" yWindow="-120" windowWidth="29040" windowHeight="16440" activeTab="2" xr2:uid="{5CB568ED-5473-4FFD-ABB7-BEB96BFAD9D4}"/>
  </bookViews>
  <sheets>
    <sheet name="Multiplicar" sheetId="1" r:id="rId1"/>
    <sheet name="Graf Multi" sheetId="3" r:id="rId2"/>
    <sheet name="Recta" sheetId="2" r:id="rId3"/>
    <sheet name="recta aprox cu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4" l="1"/>
  <c r="Q61" i="4"/>
  <c r="P62" i="4"/>
  <c r="Q62" i="4"/>
  <c r="P63" i="4"/>
  <c r="Q63" i="4"/>
  <c r="P64" i="4"/>
  <c r="Q64" i="4"/>
  <c r="P65" i="4"/>
  <c r="Q65" i="4"/>
  <c r="P66" i="4"/>
  <c r="Q66" i="4"/>
  <c r="P67" i="4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3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6" i="4"/>
  <c r="J6" i="4" s="1"/>
  <c r="E7" i="4" s="1"/>
  <c r="F6" i="4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F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7" i="2"/>
  <c r="B8" i="2"/>
  <c r="B9" i="2"/>
  <c r="B10" i="2"/>
  <c r="B11" i="2"/>
  <c r="B12" i="2"/>
  <c r="B13" i="2"/>
  <c r="B6" i="2"/>
  <c r="H6" i="2" s="1"/>
  <c r="AT127" i="1"/>
  <c r="AS127" i="1"/>
  <c r="AQ127" i="1"/>
  <c r="AC127" i="1"/>
  <c r="AB67" i="1"/>
  <c r="AC67" i="1" s="1"/>
  <c r="AD67" i="1"/>
  <c r="AB66" i="1"/>
  <c r="AC66" i="1" s="1"/>
  <c r="AB127" i="1"/>
  <c r="Z127" i="1"/>
  <c r="AD127" i="1" s="1"/>
  <c r="J127" i="1"/>
  <c r="I127" i="1"/>
  <c r="G127" i="1"/>
  <c r="AT66" i="1"/>
  <c r="AS66" i="1"/>
  <c r="AQ66" i="1"/>
  <c r="Z66" i="1"/>
  <c r="J66" i="1"/>
  <c r="I66" i="1"/>
  <c r="G66" i="1"/>
  <c r="AT6" i="1"/>
  <c r="AQ6" i="1"/>
  <c r="AS6" i="1" s="1"/>
  <c r="AC6" i="1"/>
  <c r="AB6" i="1"/>
  <c r="Z6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G6" i="1"/>
  <c r="I6" i="1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7" i="1"/>
  <c r="B8" i="1"/>
  <c r="B9" i="1"/>
  <c r="B10" i="1"/>
  <c r="B11" i="1"/>
  <c r="B12" i="1"/>
  <c r="B13" i="1"/>
  <c r="B6" i="1"/>
  <c r="H6" i="4" l="1"/>
  <c r="J6" i="2"/>
  <c r="E7" i="2" s="1"/>
  <c r="I6" i="2"/>
  <c r="D7" i="2" s="1"/>
  <c r="F7" i="2" s="1"/>
  <c r="H7" i="2" s="1"/>
  <c r="I7" i="2" s="1"/>
  <c r="K6" i="2"/>
  <c r="K127" i="1"/>
  <c r="F128" i="1"/>
  <c r="G128" i="1" s="1"/>
  <c r="I128" i="1" s="1"/>
  <c r="J128" i="1" s="1"/>
  <c r="AU127" i="1"/>
  <c r="AP128" i="1"/>
  <c r="AQ128" i="1" s="1"/>
  <c r="AS128" i="1" s="1"/>
  <c r="AT128" i="1" s="1"/>
  <c r="Y128" i="1"/>
  <c r="Z128" i="1" s="1"/>
  <c r="AB128" i="1" s="1"/>
  <c r="AC128" i="1" s="1"/>
  <c r="AU66" i="1"/>
  <c r="AP67" i="1"/>
  <c r="AQ67" i="1" s="1"/>
  <c r="AS67" i="1" s="1"/>
  <c r="AT67" i="1" s="1"/>
  <c r="AD66" i="1"/>
  <c r="Y67" i="1"/>
  <c r="Z67" i="1" s="1"/>
  <c r="K66" i="1"/>
  <c r="F67" i="1"/>
  <c r="G67" i="1" s="1"/>
  <c r="I67" i="1" s="1"/>
  <c r="AP7" i="1"/>
  <c r="AQ7" i="1" s="1"/>
  <c r="AU6" i="1"/>
  <c r="AD6" i="1"/>
  <c r="Y7" i="1"/>
  <c r="Z7" i="1" s="1"/>
  <c r="AB7" i="1" s="1"/>
  <c r="AC7" i="1" s="1"/>
  <c r="J6" i="1"/>
  <c r="F7" i="1" s="1"/>
  <c r="K6" i="1"/>
  <c r="I6" i="4" l="1"/>
  <c r="D7" i="4" s="1"/>
  <c r="K6" i="4"/>
  <c r="J7" i="2"/>
  <c r="E8" i="2" s="1"/>
  <c r="K7" i="2"/>
  <c r="D8" i="2"/>
  <c r="J67" i="1"/>
  <c r="K67" i="1"/>
  <c r="AS7" i="1"/>
  <c r="AT7" i="1" s="1"/>
  <c r="G7" i="1"/>
  <c r="I7" i="1" s="1"/>
  <c r="F7" i="4" l="1"/>
  <c r="H7" i="4" s="1"/>
  <c r="J7" i="4"/>
  <c r="E8" i="4" s="1"/>
  <c r="J8" i="2"/>
  <c r="E9" i="2" s="1"/>
  <c r="F8" i="2"/>
  <c r="H8" i="2" s="1"/>
  <c r="I8" i="2" s="1"/>
  <c r="F129" i="1"/>
  <c r="G129" i="1" s="1"/>
  <c r="I129" i="1" s="1"/>
  <c r="J129" i="1" s="1"/>
  <c r="K128" i="1"/>
  <c r="AU128" i="1"/>
  <c r="AP129" i="1"/>
  <c r="AQ129" i="1" s="1"/>
  <c r="AS129" i="1" s="1"/>
  <c r="AT129" i="1" s="1"/>
  <c r="Y129" i="1"/>
  <c r="Z129" i="1" s="1"/>
  <c r="AB129" i="1" s="1"/>
  <c r="AD128" i="1"/>
  <c r="AU67" i="1"/>
  <c r="AP68" i="1"/>
  <c r="AQ68" i="1" s="1"/>
  <c r="AS68" i="1" s="1"/>
  <c r="AT68" i="1" s="1"/>
  <c r="Y68" i="1"/>
  <c r="Z68" i="1" s="1"/>
  <c r="AB68" i="1" s="1"/>
  <c r="F68" i="1"/>
  <c r="G68" i="1" s="1"/>
  <c r="I68" i="1" s="1"/>
  <c r="AP8" i="1"/>
  <c r="AQ8" i="1" s="1"/>
  <c r="AU7" i="1"/>
  <c r="AD7" i="1"/>
  <c r="Y8" i="1"/>
  <c r="Z8" i="1" s="1"/>
  <c r="AB8" i="1" s="1"/>
  <c r="AC8" i="1" s="1"/>
  <c r="J7" i="1"/>
  <c r="F8" i="1" s="1"/>
  <c r="G8" i="1" s="1"/>
  <c r="I8" i="1" s="1"/>
  <c r="K7" i="1"/>
  <c r="I7" i="4" l="1"/>
  <c r="D8" i="4" s="1"/>
  <c r="K7" i="4"/>
  <c r="D9" i="2"/>
  <c r="K8" i="2"/>
  <c r="AC68" i="1"/>
  <c r="AD68" i="1"/>
  <c r="AC129" i="1"/>
  <c r="J68" i="1"/>
  <c r="K68" i="1"/>
  <c r="AS8" i="1"/>
  <c r="AT8" i="1" s="1"/>
  <c r="K8" i="1"/>
  <c r="J8" i="1"/>
  <c r="F9" i="1" s="1"/>
  <c r="G9" i="1" s="1"/>
  <c r="I9" i="1" s="1"/>
  <c r="J9" i="1" s="1"/>
  <c r="F10" i="1" s="1"/>
  <c r="F8" i="4" l="1"/>
  <c r="H8" i="4" s="1"/>
  <c r="J8" i="4"/>
  <c r="E9" i="4" s="1"/>
  <c r="J9" i="2"/>
  <c r="E10" i="2" s="1"/>
  <c r="F9" i="2"/>
  <c r="H9" i="2" s="1"/>
  <c r="I9" i="2" s="1"/>
  <c r="K129" i="1"/>
  <c r="F130" i="1"/>
  <c r="G130" i="1" s="1"/>
  <c r="I130" i="1" s="1"/>
  <c r="J130" i="1" s="1"/>
  <c r="AP130" i="1"/>
  <c r="AQ130" i="1" s="1"/>
  <c r="AS130" i="1" s="1"/>
  <c r="AT130" i="1" s="1"/>
  <c r="AU129" i="1"/>
  <c r="Y130" i="1"/>
  <c r="Z130" i="1" s="1"/>
  <c r="AB130" i="1" s="1"/>
  <c r="AD129" i="1"/>
  <c r="AP69" i="1"/>
  <c r="AQ69" i="1" s="1"/>
  <c r="AS69" i="1" s="1"/>
  <c r="AT69" i="1" s="1"/>
  <c r="AU68" i="1"/>
  <c r="Y69" i="1"/>
  <c r="Z69" i="1" s="1"/>
  <c r="AB69" i="1" s="1"/>
  <c r="F69" i="1"/>
  <c r="G69" i="1" s="1"/>
  <c r="I69" i="1" s="1"/>
  <c r="AU8" i="1"/>
  <c r="AP9" i="1"/>
  <c r="AQ9" i="1" s="1"/>
  <c r="AD8" i="1"/>
  <c r="Y9" i="1"/>
  <c r="Z9" i="1" s="1"/>
  <c r="AB9" i="1" s="1"/>
  <c r="AC9" i="1" s="1"/>
  <c r="K9" i="1"/>
  <c r="G10" i="1"/>
  <c r="I10" i="1" s="1"/>
  <c r="K8" i="4" l="1"/>
  <c r="I8" i="4"/>
  <c r="D9" i="4" s="1"/>
  <c r="D10" i="2"/>
  <c r="K9" i="2"/>
  <c r="AD69" i="1"/>
  <c r="AC69" i="1"/>
  <c r="AC130" i="1"/>
  <c r="J69" i="1"/>
  <c r="K69" i="1"/>
  <c r="AS9" i="1"/>
  <c r="AT9" i="1" s="1"/>
  <c r="J10" i="1"/>
  <c r="K10" i="1"/>
  <c r="J9" i="4" l="1"/>
  <c r="E10" i="4" s="1"/>
  <c r="F9" i="4"/>
  <c r="H9" i="4" s="1"/>
  <c r="J10" i="2"/>
  <c r="E11" i="2" s="1"/>
  <c r="F10" i="2"/>
  <c r="H10" i="2" s="1"/>
  <c r="I10" i="2" s="1"/>
  <c r="K130" i="1"/>
  <c r="F131" i="1"/>
  <c r="G131" i="1" s="1"/>
  <c r="I131" i="1" s="1"/>
  <c r="J131" i="1" s="1"/>
  <c r="AP131" i="1"/>
  <c r="AQ131" i="1" s="1"/>
  <c r="AS131" i="1" s="1"/>
  <c r="AT131" i="1" s="1"/>
  <c r="AU130" i="1"/>
  <c r="AD130" i="1"/>
  <c r="Y131" i="1"/>
  <c r="Z131" i="1" s="1"/>
  <c r="AB131" i="1" s="1"/>
  <c r="AU69" i="1"/>
  <c r="AP70" i="1"/>
  <c r="AQ70" i="1" s="1"/>
  <c r="AS70" i="1" s="1"/>
  <c r="AT70" i="1" s="1"/>
  <c r="Y70" i="1"/>
  <c r="Z70" i="1" s="1"/>
  <c r="AB70" i="1" s="1"/>
  <c r="F70" i="1"/>
  <c r="G70" i="1" s="1"/>
  <c r="I70" i="1" s="1"/>
  <c r="AU9" i="1"/>
  <c r="AP10" i="1"/>
  <c r="AQ10" i="1" s="1"/>
  <c r="AD9" i="1"/>
  <c r="Y10" i="1"/>
  <c r="Z10" i="1" s="1"/>
  <c r="AB10" i="1" s="1"/>
  <c r="AC10" i="1" s="1"/>
  <c r="F11" i="1"/>
  <c r="K9" i="4" l="1"/>
  <c r="I9" i="4"/>
  <c r="D10" i="4" s="1"/>
  <c r="D11" i="2"/>
  <c r="K10" i="2"/>
  <c r="AD70" i="1"/>
  <c r="AC70" i="1"/>
  <c r="AC131" i="1"/>
  <c r="J70" i="1"/>
  <c r="K70" i="1"/>
  <c r="AS10" i="1"/>
  <c r="AT10" i="1" s="1"/>
  <c r="G11" i="1"/>
  <c r="I11" i="1" s="1"/>
  <c r="F10" i="4" l="1"/>
  <c r="H10" i="4" s="1"/>
  <c r="J10" i="4"/>
  <c r="E11" i="4" s="1"/>
  <c r="J11" i="2"/>
  <c r="E12" i="2" s="1"/>
  <c r="F11" i="2"/>
  <c r="H11" i="2" s="1"/>
  <c r="I11" i="2" s="1"/>
  <c r="K131" i="1"/>
  <c r="F132" i="1"/>
  <c r="G132" i="1" s="1"/>
  <c r="I132" i="1" s="1"/>
  <c r="J132" i="1" s="1"/>
  <c r="AU131" i="1"/>
  <c r="AP132" i="1"/>
  <c r="AQ132" i="1" s="1"/>
  <c r="AS132" i="1" s="1"/>
  <c r="AT132" i="1" s="1"/>
  <c r="AD131" i="1"/>
  <c r="Y132" i="1"/>
  <c r="Z132" i="1" s="1"/>
  <c r="AB132" i="1" s="1"/>
  <c r="AU70" i="1"/>
  <c r="AP71" i="1"/>
  <c r="AQ71" i="1" s="1"/>
  <c r="AS71" i="1" s="1"/>
  <c r="AT71" i="1" s="1"/>
  <c r="Y71" i="1"/>
  <c r="Z71" i="1" s="1"/>
  <c r="AB71" i="1" s="1"/>
  <c r="F71" i="1"/>
  <c r="G71" i="1" s="1"/>
  <c r="I71" i="1" s="1"/>
  <c r="AU10" i="1"/>
  <c r="AP11" i="1"/>
  <c r="AQ11" i="1" s="1"/>
  <c r="Y11" i="1"/>
  <c r="Z11" i="1" s="1"/>
  <c r="AB11" i="1" s="1"/>
  <c r="AC11" i="1" s="1"/>
  <c r="AD10" i="1"/>
  <c r="K11" i="1"/>
  <c r="J11" i="1"/>
  <c r="F12" i="1" s="1"/>
  <c r="K10" i="4" l="1"/>
  <c r="I10" i="4"/>
  <c r="D11" i="4" s="1"/>
  <c r="D12" i="2"/>
  <c r="K11" i="2"/>
  <c r="AD71" i="1"/>
  <c r="AC71" i="1"/>
  <c r="AC132" i="1"/>
  <c r="J71" i="1"/>
  <c r="K71" i="1"/>
  <c r="AS11" i="1"/>
  <c r="AT11" i="1" s="1"/>
  <c r="G12" i="1"/>
  <c r="I12" i="1" s="1"/>
  <c r="F11" i="4" l="1"/>
  <c r="H11" i="4" s="1"/>
  <c r="J11" i="4"/>
  <c r="E12" i="4" s="1"/>
  <c r="J12" i="2"/>
  <c r="E13" i="2" s="1"/>
  <c r="F12" i="2"/>
  <c r="H12" i="2" s="1"/>
  <c r="I12" i="2" s="1"/>
  <c r="F133" i="1"/>
  <c r="G133" i="1" s="1"/>
  <c r="I133" i="1" s="1"/>
  <c r="J133" i="1" s="1"/>
  <c r="K132" i="1"/>
  <c r="AP133" i="1"/>
  <c r="AQ133" i="1" s="1"/>
  <c r="AS133" i="1" s="1"/>
  <c r="AT133" i="1" s="1"/>
  <c r="AU132" i="1"/>
  <c r="AD132" i="1"/>
  <c r="Y133" i="1"/>
  <c r="Z133" i="1" s="1"/>
  <c r="AB133" i="1" s="1"/>
  <c r="AU71" i="1"/>
  <c r="AP72" i="1"/>
  <c r="AQ72" i="1" s="1"/>
  <c r="AS72" i="1" s="1"/>
  <c r="AT72" i="1" s="1"/>
  <c r="Y72" i="1"/>
  <c r="Z72" i="1" s="1"/>
  <c r="AB72" i="1" s="1"/>
  <c r="F72" i="1"/>
  <c r="G72" i="1" s="1"/>
  <c r="I72" i="1" s="1"/>
  <c r="AU11" i="1"/>
  <c r="AP12" i="1"/>
  <c r="AQ12" i="1" s="1"/>
  <c r="AD11" i="1"/>
  <c r="Y12" i="1"/>
  <c r="Z12" i="1" s="1"/>
  <c r="AB12" i="1" s="1"/>
  <c r="AC12" i="1" s="1"/>
  <c r="J12" i="1"/>
  <c r="F13" i="1" s="1"/>
  <c r="K12" i="1"/>
  <c r="I11" i="4" l="1"/>
  <c r="D12" i="4" s="1"/>
  <c r="K11" i="4"/>
  <c r="D13" i="2"/>
  <c r="K12" i="2"/>
  <c r="AC72" i="1"/>
  <c r="AD72" i="1"/>
  <c r="AC133" i="1"/>
  <c r="J72" i="1"/>
  <c r="K72" i="1"/>
  <c r="AS12" i="1"/>
  <c r="AT12" i="1" s="1"/>
  <c r="G13" i="1"/>
  <c r="I13" i="1" s="1"/>
  <c r="K13" i="1" s="1"/>
  <c r="J12" i="4" l="1"/>
  <c r="E13" i="4" s="1"/>
  <c r="F12" i="4"/>
  <c r="H12" i="4" s="1"/>
  <c r="F13" i="2"/>
  <c r="H13" i="2" s="1"/>
  <c r="I13" i="2" s="1"/>
  <c r="D14" i="2" s="1"/>
  <c r="J13" i="2"/>
  <c r="E14" i="2" s="1"/>
  <c r="K133" i="1"/>
  <c r="F134" i="1"/>
  <c r="G134" i="1" s="1"/>
  <c r="I134" i="1" s="1"/>
  <c r="J134" i="1" s="1"/>
  <c r="AP134" i="1"/>
  <c r="AQ134" i="1" s="1"/>
  <c r="AS134" i="1" s="1"/>
  <c r="AT134" i="1" s="1"/>
  <c r="AU133" i="1"/>
  <c r="Y134" i="1"/>
  <c r="Z134" i="1" s="1"/>
  <c r="AB134" i="1" s="1"/>
  <c r="AD133" i="1"/>
  <c r="AU72" i="1"/>
  <c r="AP73" i="1"/>
  <c r="AQ73" i="1" s="1"/>
  <c r="AS73" i="1" s="1"/>
  <c r="AT73" i="1" s="1"/>
  <c r="Y73" i="1"/>
  <c r="Z73" i="1" s="1"/>
  <c r="AB73" i="1" s="1"/>
  <c r="F73" i="1"/>
  <c r="G73" i="1" s="1"/>
  <c r="I73" i="1" s="1"/>
  <c r="AP13" i="1"/>
  <c r="AQ13" i="1" s="1"/>
  <c r="AU12" i="1"/>
  <c r="AD12" i="1"/>
  <c r="Y13" i="1"/>
  <c r="Z13" i="1" s="1"/>
  <c r="AB13" i="1" s="1"/>
  <c r="AC13" i="1" s="1"/>
  <c r="J13" i="1"/>
  <c r="F14" i="1" s="1"/>
  <c r="G14" i="1" s="1"/>
  <c r="I14" i="1" s="1"/>
  <c r="K14" i="1" s="1"/>
  <c r="K12" i="4" l="1"/>
  <c r="I12" i="4"/>
  <c r="D13" i="4" s="1"/>
  <c r="F14" i="2"/>
  <c r="H14" i="2" s="1"/>
  <c r="J14" i="2"/>
  <c r="E15" i="2" s="1"/>
  <c r="K13" i="2"/>
  <c r="AD73" i="1"/>
  <c r="AC73" i="1"/>
  <c r="AC134" i="1"/>
  <c r="J73" i="1"/>
  <c r="K73" i="1"/>
  <c r="AS13" i="1"/>
  <c r="AT13" i="1" s="1"/>
  <c r="J14" i="1"/>
  <c r="F15" i="1" s="1"/>
  <c r="G15" i="1" s="1"/>
  <c r="I15" i="1" s="1"/>
  <c r="J15" i="1" s="1"/>
  <c r="F16" i="1" s="1"/>
  <c r="G16" i="1" s="1"/>
  <c r="I16" i="1" s="1"/>
  <c r="F13" i="4" l="1"/>
  <c r="H13" i="4" s="1"/>
  <c r="J13" i="4"/>
  <c r="E14" i="4" s="1"/>
  <c r="K14" i="2"/>
  <c r="I14" i="2"/>
  <c r="D15" i="2" s="1"/>
  <c r="AP135" i="1"/>
  <c r="AQ135" i="1" s="1"/>
  <c r="AS135" i="1" s="1"/>
  <c r="AT135" i="1" s="1"/>
  <c r="AU134" i="1"/>
  <c r="AD134" i="1"/>
  <c r="Y135" i="1"/>
  <c r="Z135" i="1" s="1"/>
  <c r="AB135" i="1" s="1"/>
  <c r="F135" i="1"/>
  <c r="G135" i="1" s="1"/>
  <c r="I135" i="1" s="1"/>
  <c r="J135" i="1" s="1"/>
  <c r="K134" i="1"/>
  <c r="AU73" i="1"/>
  <c r="AP74" i="1"/>
  <c r="AQ74" i="1" s="1"/>
  <c r="AS74" i="1" s="1"/>
  <c r="AT74" i="1" s="1"/>
  <c r="Y74" i="1"/>
  <c r="Z74" i="1" s="1"/>
  <c r="AB74" i="1" s="1"/>
  <c r="F74" i="1"/>
  <c r="G74" i="1" s="1"/>
  <c r="I74" i="1" s="1"/>
  <c r="AU13" i="1"/>
  <c r="AP14" i="1"/>
  <c r="AQ14" i="1" s="1"/>
  <c r="AD13" i="1"/>
  <c r="Y14" i="1"/>
  <c r="Z14" i="1" s="1"/>
  <c r="AB14" i="1" s="1"/>
  <c r="AC14" i="1" s="1"/>
  <c r="K15" i="1"/>
  <c r="J16" i="1"/>
  <c r="F17" i="1" s="1"/>
  <c r="G17" i="1" s="1"/>
  <c r="I17" i="1" s="1"/>
  <c r="K16" i="1"/>
  <c r="K13" i="4" l="1"/>
  <c r="I13" i="4"/>
  <c r="D14" i="4" s="1"/>
  <c r="J15" i="2"/>
  <c r="E16" i="2" s="1"/>
  <c r="F15" i="2"/>
  <c r="H15" i="2" s="1"/>
  <c r="AC74" i="1"/>
  <c r="AD74" i="1"/>
  <c r="AC135" i="1"/>
  <c r="K74" i="1"/>
  <c r="J74" i="1"/>
  <c r="AS14" i="1"/>
  <c r="AT14" i="1" s="1"/>
  <c r="K17" i="1"/>
  <c r="J17" i="1"/>
  <c r="F18" i="1" s="1"/>
  <c r="G18" i="1" s="1"/>
  <c r="I18" i="1" s="1"/>
  <c r="F14" i="4" l="1"/>
  <c r="H14" i="4" s="1"/>
  <c r="J14" i="4"/>
  <c r="E15" i="4" s="1"/>
  <c r="I15" i="2"/>
  <c r="D16" i="2" s="1"/>
  <c r="K15" i="2"/>
  <c r="AU135" i="1"/>
  <c r="AP136" i="1"/>
  <c r="AQ136" i="1" s="1"/>
  <c r="AS136" i="1" s="1"/>
  <c r="AT136" i="1" s="1"/>
  <c r="AD135" i="1"/>
  <c r="Y136" i="1"/>
  <c r="Z136" i="1" s="1"/>
  <c r="AB136" i="1" s="1"/>
  <c r="K135" i="1"/>
  <c r="F136" i="1"/>
  <c r="G136" i="1" s="1"/>
  <c r="I136" i="1" s="1"/>
  <c r="J136" i="1" s="1"/>
  <c r="AP75" i="1"/>
  <c r="AQ75" i="1" s="1"/>
  <c r="AS75" i="1" s="1"/>
  <c r="AT75" i="1" s="1"/>
  <c r="AU74" i="1"/>
  <c r="Y75" i="1"/>
  <c r="Z75" i="1" s="1"/>
  <c r="AB75" i="1" s="1"/>
  <c r="F75" i="1"/>
  <c r="G75" i="1" s="1"/>
  <c r="I75" i="1" s="1"/>
  <c r="AU14" i="1"/>
  <c r="AP15" i="1"/>
  <c r="AQ15" i="1" s="1"/>
  <c r="AD14" i="1"/>
  <c r="Y15" i="1"/>
  <c r="Z15" i="1" s="1"/>
  <c r="AB15" i="1" s="1"/>
  <c r="AC15" i="1" s="1"/>
  <c r="J18" i="1"/>
  <c r="F19" i="1" s="1"/>
  <c r="G19" i="1" s="1"/>
  <c r="I19" i="1" s="1"/>
  <c r="K18" i="1"/>
  <c r="I14" i="4" l="1"/>
  <c r="D15" i="4" s="1"/>
  <c r="K14" i="4"/>
  <c r="J16" i="2"/>
  <c r="E17" i="2" s="1"/>
  <c r="F16" i="2"/>
  <c r="H16" i="2" s="1"/>
  <c r="AC75" i="1"/>
  <c r="AD75" i="1"/>
  <c r="AC136" i="1"/>
  <c r="J75" i="1"/>
  <c r="K75" i="1"/>
  <c r="AS15" i="1"/>
  <c r="AT15" i="1" s="1"/>
  <c r="K19" i="1"/>
  <c r="J19" i="1"/>
  <c r="F20" i="1" s="1"/>
  <c r="G20" i="1" s="1"/>
  <c r="I20" i="1" s="1"/>
  <c r="J15" i="4" l="1"/>
  <c r="E16" i="4" s="1"/>
  <c r="F15" i="4"/>
  <c r="H15" i="4" s="1"/>
  <c r="I16" i="2"/>
  <c r="D17" i="2" s="1"/>
  <c r="K16" i="2"/>
  <c r="Y137" i="1"/>
  <c r="Z137" i="1" s="1"/>
  <c r="AB137" i="1" s="1"/>
  <c r="AD136" i="1"/>
  <c r="F137" i="1"/>
  <c r="G137" i="1" s="1"/>
  <c r="I137" i="1" s="1"/>
  <c r="J137" i="1" s="1"/>
  <c r="K136" i="1"/>
  <c r="AU136" i="1"/>
  <c r="AP137" i="1"/>
  <c r="AQ137" i="1" s="1"/>
  <c r="AS137" i="1" s="1"/>
  <c r="AT137" i="1" s="1"/>
  <c r="AU75" i="1"/>
  <c r="AP76" i="1"/>
  <c r="AQ76" i="1" s="1"/>
  <c r="AS76" i="1" s="1"/>
  <c r="AT76" i="1" s="1"/>
  <c r="Y76" i="1"/>
  <c r="Z76" i="1" s="1"/>
  <c r="AB76" i="1" s="1"/>
  <c r="F76" i="1"/>
  <c r="G76" i="1" s="1"/>
  <c r="I76" i="1" s="1"/>
  <c r="AP16" i="1"/>
  <c r="AQ16" i="1" s="1"/>
  <c r="AU15" i="1"/>
  <c r="AD15" i="1"/>
  <c r="Y16" i="1"/>
  <c r="Z16" i="1" s="1"/>
  <c r="AB16" i="1" s="1"/>
  <c r="AC16" i="1" s="1"/>
  <c r="K20" i="1"/>
  <c r="J20" i="1"/>
  <c r="F21" i="1" s="1"/>
  <c r="G21" i="1" s="1"/>
  <c r="I21" i="1" s="1"/>
  <c r="K15" i="4" l="1"/>
  <c r="I15" i="4"/>
  <c r="D16" i="4" s="1"/>
  <c r="F17" i="2"/>
  <c r="H17" i="2" s="1"/>
  <c r="J17" i="2"/>
  <c r="E18" i="2" s="1"/>
  <c r="AC76" i="1"/>
  <c r="AD76" i="1"/>
  <c r="AC137" i="1"/>
  <c r="J76" i="1"/>
  <c r="K76" i="1"/>
  <c r="AS16" i="1"/>
  <c r="AT16" i="1" s="1"/>
  <c r="J21" i="1"/>
  <c r="F22" i="1" s="1"/>
  <c r="G22" i="1" s="1"/>
  <c r="I22" i="1" s="1"/>
  <c r="K21" i="1"/>
  <c r="F16" i="4" l="1"/>
  <c r="H16" i="4" s="1"/>
  <c r="J16" i="4"/>
  <c r="E17" i="4" s="1"/>
  <c r="I17" i="2"/>
  <c r="D18" i="2" s="1"/>
  <c r="K17" i="2"/>
  <c r="Y138" i="1"/>
  <c r="Z138" i="1" s="1"/>
  <c r="AB138" i="1" s="1"/>
  <c r="AD137" i="1"/>
  <c r="K137" i="1"/>
  <c r="F138" i="1"/>
  <c r="G138" i="1" s="1"/>
  <c r="I138" i="1" s="1"/>
  <c r="J138" i="1" s="1"/>
  <c r="AU137" i="1"/>
  <c r="AP138" i="1"/>
  <c r="AQ138" i="1" s="1"/>
  <c r="AS138" i="1" s="1"/>
  <c r="AT138" i="1" s="1"/>
  <c r="AU76" i="1"/>
  <c r="AP77" i="1"/>
  <c r="AQ77" i="1" s="1"/>
  <c r="AS77" i="1" s="1"/>
  <c r="AT77" i="1" s="1"/>
  <c r="Y77" i="1"/>
  <c r="Z77" i="1" s="1"/>
  <c r="AB77" i="1" s="1"/>
  <c r="F77" i="1"/>
  <c r="G77" i="1" s="1"/>
  <c r="I77" i="1" s="1"/>
  <c r="AU16" i="1"/>
  <c r="AP17" i="1"/>
  <c r="AQ17" i="1" s="1"/>
  <c r="AD16" i="1"/>
  <c r="Y17" i="1"/>
  <c r="Z17" i="1" s="1"/>
  <c r="AB17" i="1" s="1"/>
  <c r="AC17" i="1" s="1"/>
  <c r="J22" i="1"/>
  <c r="F23" i="1" s="1"/>
  <c r="G23" i="1" s="1"/>
  <c r="I23" i="1" s="1"/>
  <c r="K22" i="1"/>
  <c r="I16" i="4" l="1"/>
  <c r="D17" i="4" s="1"/>
  <c r="K16" i="4"/>
  <c r="F18" i="2"/>
  <c r="H18" i="2" s="1"/>
  <c r="J18" i="2"/>
  <c r="E19" i="2" s="1"/>
  <c r="AC77" i="1"/>
  <c r="AD77" i="1"/>
  <c r="AC138" i="1"/>
  <c r="J77" i="1"/>
  <c r="K77" i="1"/>
  <c r="AS17" i="1"/>
  <c r="AT17" i="1" s="1"/>
  <c r="J23" i="1"/>
  <c r="F24" i="1" s="1"/>
  <c r="G24" i="1" s="1"/>
  <c r="I24" i="1" s="1"/>
  <c r="K23" i="1"/>
  <c r="F17" i="4" l="1"/>
  <c r="H17" i="4" s="1"/>
  <c r="J17" i="4"/>
  <c r="E18" i="4" s="1"/>
  <c r="I18" i="2"/>
  <c r="D19" i="2" s="1"/>
  <c r="K18" i="2"/>
  <c r="Y139" i="1"/>
  <c r="Z139" i="1" s="1"/>
  <c r="AB139" i="1" s="1"/>
  <c r="AD138" i="1"/>
  <c r="K138" i="1"/>
  <c r="F139" i="1"/>
  <c r="G139" i="1" s="1"/>
  <c r="I139" i="1" s="1"/>
  <c r="J139" i="1" s="1"/>
  <c r="AP139" i="1"/>
  <c r="AQ139" i="1" s="1"/>
  <c r="AS139" i="1" s="1"/>
  <c r="AT139" i="1" s="1"/>
  <c r="AU138" i="1"/>
  <c r="AU77" i="1"/>
  <c r="AP78" i="1"/>
  <c r="AQ78" i="1" s="1"/>
  <c r="AS78" i="1" s="1"/>
  <c r="AT78" i="1" s="1"/>
  <c r="Y78" i="1"/>
  <c r="Z78" i="1" s="1"/>
  <c r="AB78" i="1" s="1"/>
  <c r="F78" i="1"/>
  <c r="G78" i="1" s="1"/>
  <c r="I78" i="1" s="1"/>
  <c r="AU17" i="1"/>
  <c r="AP18" i="1"/>
  <c r="AQ18" i="1" s="1"/>
  <c r="AD17" i="1"/>
  <c r="Y18" i="1"/>
  <c r="Z18" i="1" s="1"/>
  <c r="AB18" i="1" s="1"/>
  <c r="AC18" i="1" s="1"/>
  <c r="J24" i="1"/>
  <c r="F25" i="1" s="1"/>
  <c r="G25" i="1" s="1"/>
  <c r="I25" i="1" s="1"/>
  <c r="J25" i="1" s="1"/>
  <c r="F26" i="1" s="1"/>
  <c r="K24" i="1"/>
  <c r="K17" i="4" l="1"/>
  <c r="I17" i="4"/>
  <c r="D18" i="4" s="1"/>
  <c r="J19" i="2"/>
  <c r="E20" i="2" s="1"/>
  <c r="F19" i="2"/>
  <c r="H19" i="2" s="1"/>
  <c r="AC78" i="1"/>
  <c r="AD78" i="1"/>
  <c r="AC139" i="1"/>
  <c r="K78" i="1"/>
  <c r="J78" i="1"/>
  <c r="AS18" i="1"/>
  <c r="AT18" i="1" s="1"/>
  <c r="K25" i="1"/>
  <c r="G26" i="1"/>
  <c r="I26" i="1" s="1"/>
  <c r="F18" i="4" l="1"/>
  <c r="H18" i="4" s="1"/>
  <c r="J18" i="4"/>
  <c r="E19" i="4" s="1"/>
  <c r="K19" i="2"/>
  <c r="I19" i="2"/>
  <c r="D20" i="2" s="1"/>
  <c r="AD139" i="1"/>
  <c r="Y140" i="1"/>
  <c r="Z140" i="1" s="1"/>
  <c r="AB140" i="1" s="1"/>
  <c r="F140" i="1"/>
  <c r="G140" i="1" s="1"/>
  <c r="I140" i="1" s="1"/>
  <c r="J140" i="1" s="1"/>
  <c r="K139" i="1"/>
  <c r="AP140" i="1"/>
  <c r="AQ140" i="1" s="1"/>
  <c r="AS140" i="1" s="1"/>
  <c r="AT140" i="1" s="1"/>
  <c r="AU139" i="1"/>
  <c r="AP79" i="1"/>
  <c r="AQ79" i="1" s="1"/>
  <c r="AS79" i="1" s="1"/>
  <c r="AT79" i="1" s="1"/>
  <c r="AU78" i="1"/>
  <c r="Y79" i="1"/>
  <c r="Z79" i="1" s="1"/>
  <c r="AB79" i="1" s="1"/>
  <c r="F79" i="1"/>
  <c r="G79" i="1" s="1"/>
  <c r="I79" i="1" s="1"/>
  <c r="AP19" i="1"/>
  <c r="AQ19" i="1" s="1"/>
  <c r="AU18" i="1"/>
  <c r="AD18" i="1"/>
  <c r="Y19" i="1"/>
  <c r="Z19" i="1" s="1"/>
  <c r="AB19" i="1" s="1"/>
  <c r="AC19" i="1" s="1"/>
  <c r="J26" i="1"/>
  <c r="F27" i="1" s="1"/>
  <c r="K26" i="1"/>
  <c r="K18" i="4" l="1"/>
  <c r="I18" i="4"/>
  <c r="D19" i="4" s="1"/>
  <c r="F20" i="2"/>
  <c r="H20" i="2" s="1"/>
  <c r="J20" i="2"/>
  <c r="E21" i="2" s="1"/>
  <c r="AD79" i="1"/>
  <c r="AC79" i="1"/>
  <c r="AC140" i="1"/>
  <c r="K79" i="1"/>
  <c r="J79" i="1"/>
  <c r="AS19" i="1"/>
  <c r="AT19" i="1" s="1"/>
  <c r="G27" i="1"/>
  <c r="I27" i="1" s="1"/>
  <c r="F19" i="4" l="1"/>
  <c r="H19" i="4" s="1"/>
  <c r="J19" i="4"/>
  <c r="E20" i="4" s="1"/>
  <c r="I20" i="2"/>
  <c r="D21" i="2" s="1"/>
  <c r="K20" i="2"/>
  <c r="Y141" i="1"/>
  <c r="Z141" i="1" s="1"/>
  <c r="AB141" i="1" s="1"/>
  <c r="AD140" i="1"/>
  <c r="F141" i="1"/>
  <c r="G141" i="1" s="1"/>
  <c r="I141" i="1" s="1"/>
  <c r="J141" i="1" s="1"/>
  <c r="K140" i="1"/>
  <c r="AU140" i="1"/>
  <c r="AP141" i="1"/>
  <c r="AQ141" i="1" s="1"/>
  <c r="AS141" i="1" s="1"/>
  <c r="AT141" i="1" s="1"/>
  <c r="AU79" i="1"/>
  <c r="AP80" i="1"/>
  <c r="AQ80" i="1" s="1"/>
  <c r="AS80" i="1" s="1"/>
  <c r="AT80" i="1" s="1"/>
  <c r="Y80" i="1"/>
  <c r="Z80" i="1" s="1"/>
  <c r="AB80" i="1" s="1"/>
  <c r="F80" i="1"/>
  <c r="G80" i="1" s="1"/>
  <c r="I80" i="1" s="1"/>
  <c r="AU19" i="1"/>
  <c r="AP20" i="1"/>
  <c r="AQ20" i="1" s="1"/>
  <c r="AD19" i="1"/>
  <c r="Y20" i="1"/>
  <c r="Z20" i="1" s="1"/>
  <c r="AB20" i="1" s="1"/>
  <c r="AC20" i="1" s="1"/>
  <c r="J27" i="1"/>
  <c r="F28" i="1" s="1"/>
  <c r="K27" i="1"/>
  <c r="I19" i="4" l="1"/>
  <c r="D20" i="4" s="1"/>
  <c r="K19" i="4"/>
  <c r="F21" i="2"/>
  <c r="H21" i="2" s="1"/>
  <c r="J21" i="2"/>
  <c r="E22" i="2" s="1"/>
  <c r="AC80" i="1"/>
  <c r="AD80" i="1"/>
  <c r="AC141" i="1"/>
  <c r="K80" i="1"/>
  <c r="J80" i="1"/>
  <c r="AS20" i="1"/>
  <c r="AT20" i="1" s="1"/>
  <c r="G28" i="1"/>
  <c r="I28" i="1" s="1"/>
  <c r="F20" i="4" l="1"/>
  <c r="H20" i="4" s="1"/>
  <c r="J20" i="4"/>
  <c r="E21" i="4" s="1"/>
  <c r="K21" i="2"/>
  <c r="I21" i="2"/>
  <c r="D22" i="2" s="1"/>
  <c r="Y142" i="1"/>
  <c r="Z142" i="1" s="1"/>
  <c r="AB142" i="1" s="1"/>
  <c r="AD141" i="1"/>
  <c r="AP142" i="1"/>
  <c r="AQ142" i="1" s="1"/>
  <c r="AS142" i="1" s="1"/>
  <c r="AT142" i="1" s="1"/>
  <c r="AU141" i="1"/>
  <c r="K141" i="1"/>
  <c r="F142" i="1"/>
  <c r="G142" i="1" s="1"/>
  <c r="I142" i="1" s="1"/>
  <c r="J142" i="1" s="1"/>
  <c r="AP81" i="1"/>
  <c r="AQ81" i="1" s="1"/>
  <c r="AS81" i="1" s="1"/>
  <c r="AT81" i="1" s="1"/>
  <c r="AU80" i="1"/>
  <c r="Y81" i="1"/>
  <c r="Z81" i="1" s="1"/>
  <c r="AB81" i="1" s="1"/>
  <c r="F81" i="1"/>
  <c r="G81" i="1" s="1"/>
  <c r="I81" i="1" s="1"/>
  <c r="AP21" i="1"/>
  <c r="AQ21" i="1" s="1"/>
  <c r="AU20" i="1"/>
  <c r="AD20" i="1"/>
  <c r="Y21" i="1"/>
  <c r="Z21" i="1" s="1"/>
  <c r="AB21" i="1" s="1"/>
  <c r="AC21" i="1" s="1"/>
  <c r="J28" i="1"/>
  <c r="F29" i="1" s="1"/>
  <c r="K28" i="1"/>
  <c r="K20" i="4" l="1"/>
  <c r="I20" i="4"/>
  <c r="D21" i="4" s="1"/>
  <c r="F22" i="2"/>
  <c r="H22" i="2" s="1"/>
  <c r="J22" i="2"/>
  <c r="E23" i="2" s="1"/>
  <c r="AC81" i="1"/>
  <c r="AD81" i="1"/>
  <c r="AC142" i="1"/>
  <c r="K81" i="1"/>
  <c r="J81" i="1"/>
  <c r="AS21" i="1"/>
  <c r="AT21" i="1" s="1"/>
  <c r="G29" i="1"/>
  <c r="I29" i="1" s="1"/>
  <c r="F21" i="4" l="1"/>
  <c r="H21" i="4" s="1"/>
  <c r="J21" i="4"/>
  <c r="E22" i="4" s="1"/>
  <c r="I22" i="2"/>
  <c r="D23" i="2" s="1"/>
  <c r="K22" i="2"/>
  <c r="Y143" i="1"/>
  <c r="Z143" i="1" s="1"/>
  <c r="AB143" i="1" s="1"/>
  <c r="AD142" i="1"/>
  <c r="AP143" i="1"/>
  <c r="AQ143" i="1" s="1"/>
  <c r="AS143" i="1" s="1"/>
  <c r="AT143" i="1" s="1"/>
  <c r="AU142" i="1"/>
  <c r="K142" i="1"/>
  <c r="F143" i="1"/>
  <c r="G143" i="1" s="1"/>
  <c r="I143" i="1" s="1"/>
  <c r="J143" i="1" s="1"/>
  <c r="AU81" i="1"/>
  <c r="AP82" i="1"/>
  <c r="AQ82" i="1" s="1"/>
  <c r="AS82" i="1" s="1"/>
  <c r="AT82" i="1" s="1"/>
  <c r="Y82" i="1"/>
  <c r="Z82" i="1" s="1"/>
  <c r="AB82" i="1" s="1"/>
  <c r="F82" i="1"/>
  <c r="G82" i="1" s="1"/>
  <c r="I82" i="1" s="1"/>
  <c r="AU21" i="1"/>
  <c r="AP22" i="1"/>
  <c r="AQ22" i="1" s="1"/>
  <c r="Y22" i="1"/>
  <c r="Z22" i="1" s="1"/>
  <c r="AB22" i="1" s="1"/>
  <c r="AC22" i="1" s="1"/>
  <c r="AD21" i="1"/>
  <c r="J29" i="1"/>
  <c r="F30" i="1" s="1"/>
  <c r="K29" i="1"/>
  <c r="I21" i="4" l="1"/>
  <c r="D22" i="4" s="1"/>
  <c r="K21" i="4"/>
  <c r="J23" i="2"/>
  <c r="E24" i="2" s="1"/>
  <c r="F23" i="2"/>
  <c r="H23" i="2" s="1"/>
  <c r="AC82" i="1"/>
  <c r="AD82" i="1"/>
  <c r="AC143" i="1"/>
  <c r="K82" i="1"/>
  <c r="J82" i="1"/>
  <c r="AS22" i="1"/>
  <c r="AT22" i="1" s="1"/>
  <c r="G30" i="1"/>
  <c r="I30" i="1" s="1"/>
  <c r="F22" i="4" l="1"/>
  <c r="H22" i="4" s="1"/>
  <c r="J22" i="4"/>
  <c r="E23" i="4" s="1"/>
  <c r="I23" i="2"/>
  <c r="D24" i="2" s="1"/>
  <c r="K23" i="2"/>
  <c r="AD143" i="1"/>
  <c r="Y144" i="1"/>
  <c r="Z144" i="1" s="1"/>
  <c r="AB144" i="1" s="1"/>
  <c r="AU143" i="1"/>
  <c r="AP144" i="1"/>
  <c r="AQ144" i="1" s="1"/>
  <c r="AS144" i="1" s="1"/>
  <c r="AT144" i="1" s="1"/>
  <c r="K143" i="1"/>
  <c r="F144" i="1"/>
  <c r="G144" i="1" s="1"/>
  <c r="I144" i="1" s="1"/>
  <c r="J144" i="1" s="1"/>
  <c r="AP83" i="1"/>
  <c r="AQ83" i="1" s="1"/>
  <c r="AS83" i="1" s="1"/>
  <c r="AT83" i="1" s="1"/>
  <c r="AU82" i="1"/>
  <c r="Y83" i="1"/>
  <c r="Z83" i="1" s="1"/>
  <c r="AB83" i="1" s="1"/>
  <c r="F83" i="1"/>
  <c r="G83" i="1" s="1"/>
  <c r="I83" i="1" s="1"/>
  <c r="AU22" i="1"/>
  <c r="AP23" i="1"/>
  <c r="AQ23" i="1" s="1"/>
  <c r="AD22" i="1"/>
  <c r="Y23" i="1"/>
  <c r="Z23" i="1" s="1"/>
  <c r="AB23" i="1" s="1"/>
  <c r="AC23" i="1" s="1"/>
  <c r="J30" i="1"/>
  <c r="F31" i="1" s="1"/>
  <c r="K30" i="1"/>
  <c r="K22" i="4" l="1"/>
  <c r="I22" i="4"/>
  <c r="D23" i="4" s="1"/>
  <c r="F24" i="2"/>
  <c r="H24" i="2" s="1"/>
  <c r="J24" i="2"/>
  <c r="E25" i="2" s="1"/>
  <c r="AC83" i="1"/>
  <c r="AD83" i="1"/>
  <c r="AC144" i="1"/>
  <c r="K83" i="1"/>
  <c r="J83" i="1"/>
  <c r="AS23" i="1"/>
  <c r="AT23" i="1" s="1"/>
  <c r="G31" i="1"/>
  <c r="I31" i="1" s="1"/>
  <c r="F23" i="4" l="1"/>
  <c r="H23" i="4" s="1"/>
  <c r="J23" i="4"/>
  <c r="E24" i="4" s="1"/>
  <c r="K24" i="2"/>
  <c r="I24" i="2"/>
  <c r="D25" i="2" s="1"/>
  <c r="AD144" i="1"/>
  <c r="Y145" i="1"/>
  <c r="Z145" i="1" s="1"/>
  <c r="AB145" i="1" s="1"/>
  <c r="AU144" i="1"/>
  <c r="AP145" i="1"/>
  <c r="AQ145" i="1" s="1"/>
  <c r="AS145" i="1" s="1"/>
  <c r="AT145" i="1" s="1"/>
  <c r="F145" i="1"/>
  <c r="G145" i="1" s="1"/>
  <c r="I145" i="1" s="1"/>
  <c r="J145" i="1" s="1"/>
  <c r="K144" i="1"/>
  <c r="AU83" i="1"/>
  <c r="AP84" i="1"/>
  <c r="AQ84" i="1" s="1"/>
  <c r="AS84" i="1" s="1"/>
  <c r="AT84" i="1" s="1"/>
  <c r="Y84" i="1"/>
  <c r="Z84" i="1" s="1"/>
  <c r="AB84" i="1" s="1"/>
  <c r="F84" i="1"/>
  <c r="G84" i="1" s="1"/>
  <c r="I84" i="1" s="1"/>
  <c r="AU23" i="1"/>
  <c r="AP24" i="1"/>
  <c r="AQ24" i="1" s="1"/>
  <c r="AD23" i="1"/>
  <c r="Y24" i="1"/>
  <c r="Z24" i="1" s="1"/>
  <c r="AB24" i="1" s="1"/>
  <c r="AC24" i="1" s="1"/>
  <c r="J31" i="1"/>
  <c r="F32" i="1" s="1"/>
  <c r="K31" i="1"/>
  <c r="K23" i="4" l="1"/>
  <c r="I23" i="4"/>
  <c r="D24" i="4" s="1"/>
  <c r="J25" i="2"/>
  <c r="E26" i="2" s="1"/>
  <c r="F25" i="2"/>
  <c r="H25" i="2" s="1"/>
  <c r="AC84" i="1"/>
  <c r="AD84" i="1"/>
  <c r="AC145" i="1"/>
  <c r="K84" i="1"/>
  <c r="J84" i="1"/>
  <c r="AS24" i="1"/>
  <c r="AT24" i="1" s="1"/>
  <c r="G32" i="1"/>
  <c r="I32" i="1" s="1"/>
  <c r="J24" i="4" l="1"/>
  <c r="E25" i="4" s="1"/>
  <c r="F24" i="4"/>
  <c r="H24" i="4" s="1"/>
  <c r="I25" i="2"/>
  <c r="D26" i="2" s="1"/>
  <c r="K25" i="2"/>
  <c r="Y146" i="1"/>
  <c r="Z146" i="1" s="1"/>
  <c r="AB146" i="1" s="1"/>
  <c r="AD145" i="1"/>
  <c r="AP146" i="1"/>
  <c r="AQ146" i="1" s="1"/>
  <c r="AS146" i="1" s="1"/>
  <c r="AT146" i="1" s="1"/>
  <c r="AU145" i="1"/>
  <c r="K145" i="1"/>
  <c r="F146" i="1"/>
  <c r="G146" i="1" s="1"/>
  <c r="I146" i="1" s="1"/>
  <c r="J146" i="1" s="1"/>
  <c r="AU84" i="1"/>
  <c r="AP85" i="1"/>
  <c r="AQ85" i="1" s="1"/>
  <c r="AS85" i="1" s="1"/>
  <c r="AT85" i="1" s="1"/>
  <c r="Y85" i="1"/>
  <c r="Z85" i="1" s="1"/>
  <c r="AB85" i="1" s="1"/>
  <c r="F85" i="1"/>
  <c r="G85" i="1" s="1"/>
  <c r="I85" i="1" s="1"/>
  <c r="AU24" i="1"/>
  <c r="AP25" i="1"/>
  <c r="AQ25" i="1" s="1"/>
  <c r="AD24" i="1"/>
  <c r="Y25" i="1"/>
  <c r="Z25" i="1" s="1"/>
  <c r="AB25" i="1" s="1"/>
  <c r="AC25" i="1" s="1"/>
  <c r="J32" i="1"/>
  <c r="F33" i="1" s="1"/>
  <c r="K32" i="1"/>
  <c r="K24" i="4" l="1"/>
  <c r="I24" i="4"/>
  <c r="D25" i="4" s="1"/>
  <c r="F26" i="2"/>
  <c r="H26" i="2" s="1"/>
  <c r="J26" i="2"/>
  <c r="E27" i="2" s="1"/>
  <c r="AC85" i="1"/>
  <c r="AD85" i="1"/>
  <c r="AC146" i="1"/>
  <c r="K85" i="1"/>
  <c r="J85" i="1"/>
  <c r="AS25" i="1"/>
  <c r="AT25" i="1" s="1"/>
  <c r="G33" i="1"/>
  <c r="I33" i="1" s="1"/>
  <c r="J25" i="4" l="1"/>
  <c r="E26" i="4" s="1"/>
  <c r="F25" i="4"/>
  <c r="H25" i="4" s="1"/>
  <c r="K26" i="2"/>
  <c r="I26" i="2"/>
  <c r="D27" i="2" s="1"/>
  <c r="AD146" i="1"/>
  <c r="Y147" i="1"/>
  <c r="Z147" i="1" s="1"/>
  <c r="AB147" i="1" s="1"/>
  <c r="AP147" i="1"/>
  <c r="AQ147" i="1" s="1"/>
  <c r="AS147" i="1" s="1"/>
  <c r="AT147" i="1" s="1"/>
  <c r="AU146" i="1"/>
  <c r="F147" i="1"/>
  <c r="G147" i="1" s="1"/>
  <c r="I147" i="1" s="1"/>
  <c r="J147" i="1" s="1"/>
  <c r="K146" i="1"/>
  <c r="AU85" i="1"/>
  <c r="AP86" i="1"/>
  <c r="AQ86" i="1" s="1"/>
  <c r="AS86" i="1" s="1"/>
  <c r="AT86" i="1" s="1"/>
  <c r="Y86" i="1"/>
  <c r="Z86" i="1" s="1"/>
  <c r="AB86" i="1" s="1"/>
  <c r="F86" i="1"/>
  <c r="G86" i="1" s="1"/>
  <c r="I86" i="1" s="1"/>
  <c r="AU25" i="1"/>
  <c r="AP26" i="1"/>
  <c r="AQ26" i="1" s="1"/>
  <c r="AD25" i="1"/>
  <c r="Y26" i="1"/>
  <c r="Z26" i="1" s="1"/>
  <c r="AB26" i="1" s="1"/>
  <c r="AC26" i="1" s="1"/>
  <c r="J33" i="1"/>
  <c r="F34" i="1" s="1"/>
  <c r="K33" i="1"/>
  <c r="K25" i="4" l="1"/>
  <c r="I25" i="4"/>
  <c r="D26" i="4" s="1"/>
  <c r="J27" i="2"/>
  <c r="E28" i="2" s="1"/>
  <c r="F27" i="2"/>
  <c r="H27" i="2" s="1"/>
  <c r="AD86" i="1"/>
  <c r="AC86" i="1"/>
  <c r="AC147" i="1"/>
  <c r="K86" i="1"/>
  <c r="J86" i="1"/>
  <c r="AS26" i="1"/>
  <c r="AT26" i="1" s="1"/>
  <c r="G34" i="1"/>
  <c r="I34" i="1" s="1"/>
  <c r="F26" i="4" l="1"/>
  <c r="H26" i="4" s="1"/>
  <c r="J26" i="4"/>
  <c r="E27" i="4" s="1"/>
  <c r="K27" i="2"/>
  <c r="I27" i="2"/>
  <c r="D28" i="2" s="1"/>
  <c r="AD147" i="1"/>
  <c r="Y148" i="1"/>
  <c r="Z148" i="1" s="1"/>
  <c r="AB148" i="1" s="1"/>
  <c r="AP148" i="1"/>
  <c r="AQ148" i="1" s="1"/>
  <c r="AS148" i="1" s="1"/>
  <c r="AT148" i="1" s="1"/>
  <c r="AU147" i="1"/>
  <c r="K147" i="1"/>
  <c r="F148" i="1"/>
  <c r="G148" i="1" s="1"/>
  <c r="I148" i="1" s="1"/>
  <c r="J148" i="1" s="1"/>
  <c r="AU86" i="1"/>
  <c r="AP87" i="1"/>
  <c r="AQ87" i="1" s="1"/>
  <c r="AS87" i="1" s="1"/>
  <c r="AT87" i="1" s="1"/>
  <c r="Y87" i="1"/>
  <c r="Z87" i="1" s="1"/>
  <c r="AB87" i="1" s="1"/>
  <c r="F87" i="1"/>
  <c r="G87" i="1" s="1"/>
  <c r="I87" i="1" s="1"/>
  <c r="AU26" i="1"/>
  <c r="AP27" i="1"/>
  <c r="AQ27" i="1" s="1"/>
  <c r="AD26" i="1"/>
  <c r="Y27" i="1"/>
  <c r="Z27" i="1" s="1"/>
  <c r="AB27" i="1" s="1"/>
  <c r="AC27" i="1" s="1"/>
  <c r="J34" i="1"/>
  <c r="F35" i="1" s="1"/>
  <c r="K34" i="1"/>
  <c r="I26" i="4" l="1"/>
  <c r="D27" i="4" s="1"/>
  <c r="K26" i="4"/>
  <c r="F28" i="2"/>
  <c r="H28" i="2" s="1"/>
  <c r="J28" i="2"/>
  <c r="E29" i="2" s="1"/>
  <c r="AC87" i="1"/>
  <c r="AD87" i="1"/>
  <c r="AC148" i="1"/>
  <c r="J87" i="1"/>
  <c r="K87" i="1"/>
  <c r="AS27" i="1"/>
  <c r="AT27" i="1" s="1"/>
  <c r="G35" i="1"/>
  <c r="I35" i="1" s="1"/>
  <c r="F27" i="4" l="1"/>
  <c r="H27" i="4" s="1"/>
  <c r="J27" i="4"/>
  <c r="E28" i="4" s="1"/>
  <c r="I28" i="2"/>
  <c r="D29" i="2" s="1"/>
  <c r="K28" i="2"/>
  <c r="AU148" i="1"/>
  <c r="AP149" i="1"/>
  <c r="AQ149" i="1" s="1"/>
  <c r="AS149" i="1" s="1"/>
  <c r="AT149" i="1" s="1"/>
  <c r="AD148" i="1"/>
  <c r="Y149" i="1"/>
  <c r="Z149" i="1" s="1"/>
  <c r="AB149" i="1" s="1"/>
  <c r="F149" i="1"/>
  <c r="G149" i="1" s="1"/>
  <c r="I149" i="1" s="1"/>
  <c r="J149" i="1" s="1"/>
  <c r="K148" i="1"/>
  <c r="AU87" i="1"/>
  <c r="AP88" i="1"/>
  <c r="AQ88" i="1" s="1"/>
  <c r="AS88" i="1" s="1"/>
  <c r="AT88" i="1" s="1"/>
  <c r="Y88" i="1"/>
  <c r="Z88" i="1" s="1"/>
  <c r="AB88" i="1" s="1"/>
  <c r="F88" i="1"/>
  <c r="G88" i="1" s="1"/>
  <c r="I88" i="1" s="1"/>
  <c r="AU27" i="1"/>
  <c r="AP28" i="1"/>
  <c r="AQ28" i="1" s="1"/>
  <c r="AD27" i="1"/>
  <c r="Y28" i="1"/>
  <c r="Z28" i="1" s="1"/>
  <c r="AB28" i="1" s="1"/>
  <c r="AC28" i="1" s="1"/>
  <c r="J35" i="1"/>
  <c r="F36" i="1" s="1"/>
  <c r="K35" i="1"/>
  <c r="K27" i="4" l="1"/>
  <c r="I27" i="4"/>
  <c r="D28" i="4" s="1"/>
  <c r="F29" i="2"/>
  <c r="H29" i="2" s="1"/>
  <c r="J29" i="2"/>
  <c r="E30" i="2" s="1"/>
  <c r="AC88" i="1"/>
  <c r="AD88" i="1"/>
  <c r="AC149" i="1"/>
  <c r="K88" i="1"/>
  <c r="J88" i="1"/>
  <c r="AS28" i="1"/>
  <c r="AT28" i="1" s="1"/>
  <c r="G36" i="1"/>
  <c r="I36" i="1" s="1"/>
  <c r="F28" i="4" l="1"/>
  <c r="H28" i="4" s="1"/>
  <c r="J28" i="4"/>
  <c r="E29" i="4" s="1"/>
  <c r="K29" i="2"/>
  <c r="I29" i="2"/>
  <c r="D30" i="2" s="1"/>
  <c r="AU149" i="1"/>
  <c r="AP150" i="1"/>
  <c r="AQ150" i="1" s="1"/>
  <c r="AS150" i="1" s="1"/>
  <c r="AT150" i="1" s="1"/>
  <c r="Y150" i="1"/>
  <c r="Z150" i="1" s="1"/>
  <c r="AB150" i="1" s="1"/>
  <c r="AD149" i="1"/>
  <c r="K149" i="1"/>
  <c r="F150" i="1"/>
  <c r="G150" i="1" s="1"/>
  <c r="I150" i="1" s="1"/>
  <c r="J150" i="1" s="1"/>
  <c r="AU88" i="1"/>
  <c r="AP89" i="1"/>
  <c r="AQ89" i="1" s="1"/>
  <c r="AS89" i="1" s="1"/>
  <c r="AT89" i="1" s="1"/>
  <c r="Y89" i="1"/>
  <c r="Z89" i="1" s="1"/>
  <c r="AB89" i="1" s="1"/>
  <c r="F89" i="1"/>
  <c r="G89" i="1" s="1"/>
  <c r="I89" i="1" s="1"/>
  <c r="AP29" i="1"/>
  <c r="AQ29" i="1" s="1"/>
  <c r="AU28" i="1"/>
  <c r="AD28" i="1"/>
  <c r="Y29" i="1"/>
  <c r="Z29" i="1" s="1"/>
  <c r="AB29" i="1" s="1"/>
  <c r="AC29" i="1" s="1"/>
  <c r="J36" i="1"/>
  <c r="F37" i="1" s="1"/>
  <c r="K36" i="1"/>
  <c r="K28" i="4" l="1"/>
  <c r="I28" i="4"/>
  <c r="D29" i="4" s="1"/>
  <c r="J30" i="2"/>
  <c r="E31" i="2" s="1"/>
  <c r="F30" i="2"/>
  <c r="H30" i="2" s="1"/>
  <c r="AC89" i="1"/>
  <c r="AD89" i="1"/>
  <c r="AC150" i="1"/>
  <c r="J89" i="1"/>
  <c r="K89" i="1"/>
  <c r="AS29" i="1"/>
  <c r="AT29" i="1" s="1"/>
  <c r="G37" i="1"/>
  <c r="I37" i="1" s="1"/>
  <c r="K37" i="1" s="1"/>
  <c r="J29" i="4" l="1"/>
  <c r="E30" i="4" s="1"/>
  <c r="F29" i="4"/>
  <c r="H29" i="4" s="1"/>
  <c r="K30" i="2"/>
  <c r="I30" i="2"/>
  <c r="D31" i="2" s="1"/>
  <c r="AD150" i="1"/>
  <c r="Y151" i="1"/>
  <c r="Z151" i="1" s="1"/>
  <c r="AB151" i="1" s="1"/>
  <c r="AP151" i="1"/>
  <c r="AQ151" i="1" s="1"/>
  <c r="AS151" i="1" s="1"/>
  <c r="AT151" i="1" s="1"/>
  <c r="AU150" i="1"/>
  <c r="F151" i="1"/>
  <c r="G151" i="1" s="1"/>
  <c r="I151" i="1" s="1"/>
  <c r="J151" i="1" s="1"/>
  <c r="K150" i="1"/>
  <c r="AU89" i="1"/>
  <c r="AP90" i="1"/>
  <c r="AQ90" i="1" s="1"/>
  <c r="AS90" i="1" s="1"/>
  <c r="AT90" i="1" s="1"/>
  <c r="Y90" i="1"/>
  <c r="Z90" i="1" s="1"/>
  <c r="AB90" i="1" s="1"/>
  <c r="F90" i="1"/>
  <c r="G90" i="1" s="1"/>
  <c r="I90" i="1" s="1"/>
  <c r="AU29" i="1"/>
  <c r="AP30" i="1"/>
  <c r="AQ30" i="1" s="1"/>
  <c r="Y30" i="1"/>
  <c r="Z30" i="1" s="1"/>
  <c r="AB30" i="1" s="1"/>
  <c r="AC30" i="1" s="1"/>
  <c r="AD29" i="1"/>
  <c r="J37" i="1"/>
  <c r="F38" i="1" s="1"/>
  <c r="G38" i="1" s="1"/>
  <c r="I38" i="1" s="1"/>
  <c r="J38" i="1" s="1"/>
  <c r="F39" i="1" s="1"/>
  <c r="G39" i="1" s="1"/>
  <c r="I39" i="1" s="1"/>
  <c r="K29" i="4" l="1"/>
  <c r="I29" i="4"/>
  <c r="D30" i="4" s="1"/>
  <c r="F31" i="2"/>
  <c r="H31" i="2" s="1"/>
  <c r="J31" i="2"/>
  <c r="E32" i="2" s="1"/>
  <c r="AC90" i="1"/>
  <c r="AD90" i="1"/>
  <c r="AC151" i="1"/>
  <c r="J90" i="1"/>
  <c r="K90" i="1"/>
  <c r="AS30" i="1"/>
  <c r="AT30" i="1" s="1"/>
  <c r="K38" i="1"/>
  <c r="J39" i="1"/>
  <c r="F40" i="1" s="1"/>
  <c r="G40" i="1" s="1"/>
  <c r="I40" i="1" s="1"/>
  <c r="K39" i="1"/>
  <c r="J30" i="4" l="1"/>
  <c r="E31" i="4" s="1"/>
  <c r="F30" i="4"/>
  <c r="H30" i="4" s="1"/>
  <c r="I31" i="2"/>
  <c r="D32" i="2" s="1"/>
  <c r="K31" i="2"/>
  <c r="AD151" i="1"/>
  <c r="Y152" i="1"/>
  <c r="Z152" i="1" s="1"/>
  <c r="AB152" i="1" s="1"/>
  <c r="AU151" i="1"/>
  <c r="AP152" i="1"/>
  <c r="AQ152" i="1" s="1"/>
  <c r="AS152" i="1" s="1"/>
  <c r="AT152" i="1" s="1"/>
  <c r="K151" i="1"/>
  <c r="F152" i="1"/>
  <c r="G152" i="1" s="1"/>
  <c r="I152" i="1" s="1"/>
  <c r="J152" i="1" s="1"/>
  <c r="AU90" i="1"/>
  <c r="AP91" i="1"/>
  <c r="AQ91" i="1" s="1"/>
  <c r="AS91" i="1" s="1"/>
  <c r="AT91" i="1" s="1"/>
  <c r="Y91" i="1"/>
  <c r="Z91" i="1" s="1"/>
  <c r="AB91" i="1" s="1"/>
  <c r="F91" i="1"/>
  <c r="G91" i="1" s="1"/>
  <c r="I91" i="1" s="1"/>
  <c r="AU30" i="1"/>
  <c r="AP31" i="1"/>
  <c r="AQ31" i="1" s="1"/>
  <c r="AD30" i="1"/>
  <c r="Y31" i="1"/>
  <c r="Z31" i="1" s="1"/>
  <c r="AB31" i="1" s="1"/>
  <c r="AC31" i="1" s="1"/>
  <c r="J40" i="1"/>
  <c r="F41" i="1" s="1"/>
  <c r="G41" i="1" s="1"/>
  <c r="I41" i="1" s="1"/>
  <c r="K40" i="1"/>
  <c r="K30" i="4" l="1"/>
  <c r="I30" i="4"/>
  <c r="D31" i="4" s="1"/>
  <c r="F32" i="2"/>
  <c r="H32" i="2" s="1"/>
  <c r="J32" i="2"/>
  <c r="E33" i="2" s="1"/>
  <c r="AD91" i="1"/>
  <c r="AC91" i="1"/>
  <c r="AC152" i="1"/>
  <c r="J91" i="1"/>
  <c r="K91" i="1"/>
  <c r="AS31" i="1"/>
  <c r="AT31" i="1" s="1"/>
  <c r="J41" i="1"/>
  <c r="F42" i="1" s="1"/>
  <c r="G42" i="1" s="1"/>
  <c r="I42" i="1" s="1"/>
  <c r="K41" i="1"/>
  <c r="F31" i="4" l="1"/>
  <c r="H31" i="4" s="1"/>
  <c r="J31" i="4"/>
  <c r="E32" i="4" s="1"/>
  <c r="I32" i="2"/>
  <c r="D33" i="2" s="1"/>
  <c r="K32" i="2"/>
  <c r="Y153" i="1"/>
  <c r="Z153" i="1" s="1"/>
  <c r="AB153" i="1" s="1"/>
  <c r="AD152" i="1"/>
  <c r="AU152" i="1"/>
  <c r="AP153" i="1"/>
  <c r="AQ153" i="1" s="1"/>
  <c r="AS153" i="1" s="1"/>
  <c r="AT153" i="1" s="1"/>
  <c r="F153" i="1"/>
  <c r="G153" i="1" s="1"/>
  <c r="I153" i="1" s="1"/>
  <c r="J153" i="1" s="1"/>
  <c r="K152" i="1"/>
  <c r="AU91" i="1"/>
  <c r="AP92" i="1"/>
  <c r="AQ92" i="1" s="1"/>
  <c r="AS92" i="1" s="1"/>
  <c r="AT92" i="1" s="1"/>
  <c r="Y92" i="1"/>
  <c r="Z92" i="1" s="1"/>
  <c r="AB92" i="1" s="1"/>
  <c r="F92" i="1"/>
  <c r="G92" i="1" s="1"/>
  <c r="I92" i="1" s="1"/>
  <c r="AU31" i="1"/>
  <c r="AP32" i="1"/>
  <c r="AQ32" i="1" s="1"/>
  <c r="AD31" i="1"/>
  <c r="Y32" i="1"/>
  <c r="Z32" i="1" s="1"/>
  <c r="AB32" i="1" s="1"/>
  <c r="AC32" i="1" s="1"/>
  <c r="J42" i="1"/>
  <c r="F43" i="1" s="1"/>
  <c r="G43" i="1" s="1"/>
  <c r="I43" i="1" s="1"/>
  <c r="K42" i="1"/>
  <c r="I31" i="4" l="1"/>
  <c r="D32" i="4" s="1"/>
  <c r="K31" i="4"/>
  <c r="J33" i="2"/>
  <c r="E34" i="2" s="1"/>
  <c r="F33" i="2"/>
  <c r="H33" i="2" s="1"/>
  <c r="AD92" i="1"/>
  <c r="AC92" i="1"/>
  <c r="AC153" i="1"/>
  <c r="J92" i="1"/>
  <c r="K92" i="1"/>
  <c r="AS32" i="1"/>
  <c r="AT32" i="1" s="1"/>
  <c r="J43" i="1"/>
  <c r="F44" i="1" s="1"/>
  <c r="G44" i="1" s="1"/>
  <c r="I44" i="1" s="1"/>
  <c r="K43" i="1"/>
  <c r="F32" i="4" l="1"/>
  <c r="H32" i="4" s="1"/>
  <c r="J32" i="4"/>
  <c r="E33" i="4" s="1"/>
  <c r="K33" i="2"/>
  <c r="I33" i="2"/>
  <c r="D34" i="2" s="1"/>
  <c r="K153" i="1"/>
  <c r="F154" i="1"/>
  <c r="G154" i="1" s="1"/>
  <c r="I154" i="1" s="1"/>
  <c r="J154" i="1" s="1"/>
  <c r="AU153" i="1"/>
  <c r="AP154" i="1"/>
  <c r="AQ154" i="1" s="1"/>
  <c r="AS154" i="1" s="1"/>
  <c r="AT154" i="1" s="1"/>
  <c r="Y154" i="1"/>
  <c r="Z154" i="1" s="1"/>
  <c r="AB154" i="1" s="1"/>
  <c r="AD153" i="1"/>
  <c r="AP93" i="1"/>
  <c r="AQ93" i="1" s="1"/>
  <c r="AS93" i="1" s="1"/>
  <c r="AT93" i="1" s="1"/>
  <c r="AU92" i="1"/>
  <c r="Y93" i="1"/>
  <c r="Z93" i="1" s="1"/>
  <c r="AB93" i="1" s="1"/>
  <c r="F93" i="1"/>
  <c r="G93" i="1" s="1"/>
  <c r="I93" i="1" s="1"/>
  <c r="AU32" i="1"/>
  <c r="AP33" i="1"/>
  <c r="AQ33" i="1" s="1"/>
  <c r="AD32" i="1"/>
  <c r="Y33" i="1"/>
  <c r="Z33" i="1" s="1"/>
  <c r="AB33" i="1" s="1"/>
  <c r="AC33" i="1" s="1"/>
  <c r="K44" i="1"/>
  <c r="J44" i="1"/>
  <c r="F45" i="1" s="1"/>
  <c r="G45" i="1" s="1"/>
  <c r="I45" i="1" s="1"/>
  <c r="I32" i="4" l="1"/>
  <c r="D33" i="4" s="1"/>
  <c r="K32" i="4"/>
  <c r="F34" i="2"/>
  <c r="H34" i="2" s="1"/>
  <c r="J34" i="2"/>
  <c r="E35" i="2" s="1"/>
  <c r="AD93" i="1"/>
  <c r="AC93" i="1"/>
  <c r="AC154" i="1"/>
  <c r="J93" i="1"/>
  <c r="K93" i="1"/>
  <c r="AS33" i="1"/>
  <c r="AT33" i="1" s="1"/>
  <c r="K45" i="1"/>
  <c r="J45" i="1"/>
  <c r="F46" i="1" s="1"/>
  <c r="G46" i="1" s="1"/>
  <c r="I46" i="1" s="1"/>
  <c r="F33" i="4" l="1"/>
  <c r="H33" i="4" s="1"/>
  <c r="J33" i="4"/>
  <c r="E34" i="4" s="1"/>
  <c r="I34" i="2"/>
  <c r="D35" i="2" s="1"/>
  <c r="K34" i="2"/>
  <c r="F155" i="1"/>
  <c r="G155" i="1" s="1"/>
  <c r="I155" i="1" s="1"/>
  <c r="J155" i="1" s="1"/>
  <c r="K154" i="1"/>
  <c r="AP155" i="1"/>
  <c r="AQ155" i="1" s="1"/>
  <c r="AS155" i="1" s="1"/>
  <c r="AT155" i="1" s="1"/>
  <c r="AU154" i="1"/>
  <c r="AD154" i="1"/>
  <c r="Y155" i="1"/>
  <c r="Z155" i="1" s="1"/>
  <c r="AB155" i="1" s="1"/>
  <c r="AU93" i="1"/>
  <c r="AP94" i="1"/>
  <c r="AQ94" i="1" s="1"/>
  <c r="AS94" i="1" s="1"/>
  <c r="AT94" i="1" s="1"/>
  <c r="Y94" i="1"/>
  <c r="Z94" i="1" s="1"/>
  <c r="AB94" i="1" s="1"/>
  <c r="F94" i="1"/>
  <c r="G94" i="1" s="1"/>
  <c r="I94" i="1" s="1"/>
  <c r="AU33" i="1"/>
  <c r="AP34" i="1"/>
  <c r="AQ34" i="1" s="1"/>
  <c r="AD33" i="1"/>
  <c r="Y34" i="1"/>
  <c r="Z34" i="1" s="1"/>
  <c r="AB34" i="1" s="1"/>
  <c r="AC34" i="1" s="1"/>
  <c r="J46" i="1"/>
  <c r="F47" i="1" s="1"/>
  <c r="G47" i="1" s="1"/>
  <c r="I47" i="1" s="1"/>
  <c r="K46" i="1"/>
  <c r="K33" i="4" l="1"/>
  <c r="I33" i="4"/>
  <c r="D34" i="4" s="1"/>
  <c r="J35" i="2"/>
  <c r="E36" i="2" s="1"/>
  <c r="F35" i="2"/>
  <c r="H35" i="2" s="1"/>
  <c r="AC94" i="1"/>
  <c r="AD94" i="1"/>
  <c r="AC155" i="1"/>
  <c r="J94" i="1"/>
  <c r="K94" i="1"/>
  <c r="AS34" i="1"/>
  <c r="AT34" i="1" s="1"/>
  <c r="J47" i="1"/>
  <c r="F48" i="1" s="1"/>
  <c r="G48" i="1" s="1"/>
  <c r="I48" i="1" s="1"/>
  <c r="K47" i="1"/>
  <c r="J34" i="4" l="1"/>
  <c r="E35" i="4" s="1"/>
  <c r="F34" i="4"/>
  <c r="H34" i="4" s="1"/>
  <c r="K35" i="2"/>
  <c r="I35" i="2"/>
  <c r="D36" i="2" s="1"/>
  <c r="K155" i="1"/>
  <c r="F156" i="1"/>
  <c r="G156" i="1" s="1"/>
  <c r="I156" i="1" s="1"/>
  <c r="J156" i="1" s="1"/>
  <c r="AU155" i="1"/>
  <c r="AP156" i="1"/>
  <c r="AQ156" i="1" s="1"/>
  <c r="AS156" i="1" s="1"/>
  <c r="AT156" i="1" s="1"/>
  <c r="AD155" i="1"/>
  <c r="Y156" i="1"/>
  <c r="Z156" i="1" s="1"/>
  <c r="AB156" i="1" s="1"/>
  <c r="AU94" i="1"/>
  <c r="AP95" i="1"/>
  <c r="AQ95" i="1" s="1"/>
  <c r="AS95" i="1" s="1"/>
  <c r="AT95" i="1" s="1"/>
  <c r="Y95" i="1"/>
  <c r="Z95" i="1" s="1"/>
  <c r="AB95" i="1" s="1"/>
  <c r="F95" i="1"/>
  <c r="G95" i="1" s="1"/>
  <c r="I95" i="1" s="1"/>
  <c r="AU34" i="1"/>
  <c r="AP35" i="1"/>
  <c r="AQ35" i="1" s="1"/>
  <c r="AD34" i="1"/>
  <c r="Y35" i="1"/>
  <c r="Z35" i="1" s="1"/>
  <c r="AB35" i="1" s="1"/>
  <c r="AC35" i="1" s="1"/>
  <c r="J48" i="1"/>
  <c r="F49" i="1" s="1"/>
  <c r="G49" i="1" s="1"/>
  <c r="I49" i="1" s="1"/>
  <c r="K48" i="1"/>
  <c r="K34" i="4" l="1"/>
  <c r="I34" i="4"/>
  <c r="D35" i="4" s="1"/>
  <c r="F36" i="2"/>
  <c r="H36" i="2" s="1"/>
  <c r="J36" i="2"/>
  <c r="E37" i="2" s="1"/>
  <c r="AD95" i="1"/>
  <c r="AC95" i="1"/>
  <c r="AC156" i="1"/>
  <c r="J95" i="1"/>
  <c r="K95" i="1"/>
  <c r="AS35" i="1"/>
  <c r="AT35" i="1" s="1"/>
  <c r="J49" i="1"/>
  <c r="F50" i="1" s="1"/>
  <c r="G50" i="1" s="1"/>
  <c r="I50" i="1" s="1"/>
  <c r="K49" i="1"/>
  <c r="J35" i="4" l="1"/>
  <c r="E36" i="4" s="1"/>
  <c r="F35" i="4"/>
  <c r="H35" i="4" s="1"/>
  <c r="K36" i="2"/>
  <c r="I36" i="2"/>
  <c r="D37" i="2" s="1"/>
  <c r="F157" i="1"/>
  <c r="G157" i="1" s="1"/>
  <c r="I157" i="1" s="1"/>
  <c r="J157" i="1" s="1"/>
  <c r="K156" i="1"/>
  <c r="AU156" i="1"/>
  <c r="AP157" i="1"/>
  <c r="AQ157" i="1" s="1"/>
  <c r="AS157" i="1" s="1"/>
  <c r="AT157" i="1" s="1"/>
  <c r="Y157" i="1"/>
  <c r="Z157" i="1" s="1"/>
  <c r="AB157" i="1" s="1"/>
  <c r="AD156" i="1"/>
  <c r="AU95" i="1"/>
  <c r="AP96" i="1"/>
  <c r="AQ96" i="1" s="1"/>
  <c r="AS96" i="1" s="1"/>
  <c r="AT96" i="1" s="1"/>
  <c r="Y96" i="1"/>
  <c r="Z96" i="1" s="1"/>
  <c r="AB96" i="1" s="1"/>
  <c r="F96" i="1"/>
  <c r="G96" i="1" s="1"/>
  <c r="I96" i="1" s="1"/>
  <c r="AP36" i="1"/>
  <c r="AQ36" i="1" s="1"/>
  <c r="AU35" i="1"/>
  <c r="AD35" i="1"/>
  <c r="Y36" i="1"/>
  <c r="Z36" i="1" s="1"/>
  <c r="AB36" i="1" s="1"/>
  <c r="AC36" i="1" s="1"/>
  <c r="K50" i="1"/>
  <c r="J50" i="1"/>
  <c r="F51" i="1" s="1"/>
  <c r="G51" i="1" s="1"/>
  <c r="I51" i="1" s="1"/>
  <c r="K35" i="4" l="1"/>
  <c r="I35" i="4"/>
  <c r="D36" i="4" s="1"/>
  <c r="J37" i="2"/>
  <c r="E38" i="2" s="1"/>
  <c r="F37" i="2"/>
  <c r="H37" i="2" s="1"/>
  <c r="AC96" i="1"/>
  <c r="AD96" i="1"/>
  <c r="AC157" i="1"/>
  <c r="J96" i="1"/>
  <c r="K96" i="1"/>
  <c r="AS36" i="1"/>
  <c r="AT36" i="1" s="1"/>
  <c r="K51" i="1"/>
  <c r="J51" i="1"/>
  <c r="F52" i="1" s="1"/>
  <c r="G52" i="1" s="1"/>
  <c r="I52" i="1" s="1"/>
  <c r="F36" i="4" l="1"/>
  <c r="H36" i="4" s="1"/>
  <c r="J36" i="4"/>
  <c r="E37" i="4" s="1"/>
  <c r="I37" i="2"/>
  <c r="D38" i="2" s="1"/>
  <c r="K37" i="2"/>
  <c r="K157" i="1"/>
  <c r="F158" i="1"/>
  <c r="G158" i="1" s="1"/>
  <c r="I158" i="1" s="1"/>
  <c r="J158" i="1" s="1"/>
  <c r="AU157" i="1"/>
  <c r="AP158" i="1"/>
  <c r="AQ158" i="1" s="1"/>
  <c r="AS158" i="1" s="1"/>
  <c r="AT158" i="1" s="1"/>
  <c r="Y158" i="1"/>
  <c r="Z158" i="1" s="1"/>
  <c r="AB158" i="1" s="1"/>
  <c r="AD157" i="1"/>
  <c r="AU96" i="1"/>
  <c r="AP97" i="1"/>
  <c r="AQ97" i="1" s="1"/>
  <c r="AS97" i="1" s="1"/>
  <c r="AT97" i="1" s="1"/>
  <c r="Y97" i="1"/>
  <c r="Z97" i="1" s="1"/>
  <c r="AB97" i="1" s="1"/>
  <c r="F97" i="1"/>
  <c r="G97" i="1" s="1"/>
  <c r="I97" i="1" s="1"/>
  <c r="AU36" i="1"/>
  <c r="AP37" i="1"/>
  <c r="AQ37" i="1" s="1"/>
  <c r="AD36" i="1"/>
  <c r="Y37" i="1"/>
  <c r="Z37" i="1" s="1"/>
  <c r="AB37" i="1" s="1"/>
  <c r="AC37" i="1" s="1"/>
  <c r="J52" i="1"/>
  <c r="F53" i="1" s="1"/>
  <c r="G53" i="1" s="1"/>
  <c r="I53" i="1" s="1"/>
  <c r="K52" i="1"/>
  <c r="I36" i="4" l="1"/>
  <c r="D37" i="4" s="1"/>
  <c r="K36" i="4"/>
  <c r="F38" i="2"/>
  <c r="H38" i="2" s="1"/>
  <c r="J38" i="2"/>
  <c r="E39" i="2" s="1"/>
  <c r="AC97" i="1"/>
  <c r="AD97" i="1"/>
  <c r="AC158" i="1"/>
  <c r="K97" i="1"/>
  <c r="J97" i="1"/>
  <c r="AS37" i="1"/>
  <c r="AT37" i="1" s="1"/>
  <c r="J53" i="1"/>
  <c r="K53" i="1"/>
  <c r="J37" i="4" l="1"/>
  <c r="E38" i="4" s="1"/>
  <c r="F37" i="4"/>
  <c r="H37" i="4" s="1"/>
  <c r="K38" i="2"/>
  <c r="I38" i="2"/>
  <c r="D39" i="2" s="1"/>
  <c r="K158" i="1"/>
  <c r="F159" i="1"/>
  <c r="G159" i="1" s="1"/>
  <c r="I159" i="1" s="1"/>
  <c r="J159" i="1" s="1"/>
  <c r="AP159" i="1"/>
  <c r="AQ159" i="1" s="1"/>
  <c r="AS159" i="1" s="1"/>
  <c r="AT159" i="1" s="1"/>
  <c r="AU158" i="1"/>
  <c r="Y159" i="1"/>
  <c r="Z159" i="1" s="1"/>
  <c r="AB159" i="1" s="1"/>
  <c r="AD158" i="1"/>
  <c r="AU97" i="1"/>
  <c r="AP98" i="1"/>
  <c r="AQ98" i="1" s="1"/>
  <c r="AS98" i="1" s="1"/>
  <c r="AT98" i="1" s="1"/>
  <c r="Y98" i="1"/>
  <c r="Z98" i="1" s="1"/>
  <c r="AB98" i="1" s="1"/>
  <c r="F98" i="1"/>
  <c r="G98" i="1" s="1"/>
  <c r="I98" i="1" s="1"/>
  <c r="AU37" i="1"/>
  <c r="AP38" i="1"/>
  <c r="AQ38" i="1" s="1"/>
  <c r="AD37" i="1"/>
  <c r="Y38" i="1"/>
  <c r="Z38" i="1" s="1"/>
  <c r="AB38" i="1" s="1"/>
  <c r="AC38" i="1" s="1"/>
  <c r="I37" i="4" l="1"/>
  <c r="D38" i="4" s="1"/>
  <c r="K37" i="4"/>
  <c r="F39" i="2"/>
  <c r="H39" i="2" s="1"/>
  <c r="J39" i="2"/>
  <c r="E40" i="2" s="1"/>
  <c r="AD98" i="1"/>
  <c r="AC98" i="1"/>
  <c r="AC159" i="1"/>
  <c r="K98" i="1"/>
  <c r="J98" i="1"/>
  <c r="AS38" i="1"/>
  <c r="AT38" i="1" s="1"/>
  <c r="AD38" i="1"/>
  <c r="Y39" i="1"/>
  <c r="Z39" i="1" s="1"/>
  <c r="AB39" i="1" s="1"/>
  <c r="AC39" i="1" s="1"/>
  <c r="F38" i="4" l="1"/>
  <c r="H38" i="4" s="1"/>
  <c r="J38" i="4"/>
  <c r="E39" i="4" s="1"/>
  <c r="K39" i="2"/>
  <c r="I39" i="2"/>
  <c r="D40" i="2" s="1"/>
  <c r="F160" i="1"/>
  <c r="G160" i="1" s="1"/>
  <c r="I160" i="1" s="1"/>
  <c r="J160" i="1" s="1"/>
  <c r="K159" i="1"/>
  <c r="AU159" i="1"/>
  <c r="AP160" i="1"/>
  <c r="AQ160" i="1" s="1"/>
  <c r="AS160" i="1" s="1"/>
  <c r="AT160" i="1" s="1"/>
  <c r="AD159" i="1"/>
  <c r="Y160" i="1"/>
  <c r="Z160" i="1" s="1"/>
  <c r="AB160" i="1" s="1"/>
  <c r="AP99" i="1"/>
  <c r="AQ99" i="1" s="1"/>
  <c r="AS99" i="1" s="1"/>
  <c r="AT99" i="1" s="1"/>
  <c r="AU98" i="1"/>
  <c r="Y99" i="1"/>
  <c r="Z99" i="1" s="1"/>
  <c r="AB99" i="1" s="1"/>
  <c r="F99" i="1"/>
  <c r="G99" i="1" s="1"/>
  <c r="I99" i="1" s="1"/>
  <c r="AP39" i="1"/>
  <c r="AQ39" i="1" s="1"/>
  <c r="AU38" i="1"/>
  <c r="AD39" i="1"/>
  <c r="Y40" i="1"/>
  <c r="Z40" i="1" s="1"/>
  <c r="AB40" i="1" s="1"/>
  <c r="AC40" i="1" s="1"/>
  <c r="K38" i="4" l="1"/>
  <c r="I38" i="4"/>
  <c r="D39" i="4" s="1"/>
  <c r="J40" i="2"/>
  <c r="E41" i="2" s="1"/>
  <c r="F40" i="2"/>
  <c r="H40" i="2" s="1"/>
  <c r="AD99" i="1"/>
  <c r="AC99" i="1"/>
  <c r="AC160" i="1"/>
  <c r="K99" i="1"/>
  <c r="J99" i="1"/>
  <c r="AS39" i="1"/>
  <c r="AT39" i="1" s="1"/>
  <c r="AD40" i="1"/>
  <c r="Y41" i="1"/>
  <c r="Z41" i="1" s="1"/>
  <c r="AB41" i="1" s="1"/>
  <c r="AC41" i="1" s="1"/>
  <c r="J39" i="4" l="1"/>
  <c r="E40" i="4" s="1"/>
  <c r="F39" i="4"/>
  <c r="H39" i="4" s="1"/>
  <c r="I40" i="2"/>
  <c r="D41" i="2" s="1"/>
  <c r="K40" i="2"/>
  <c r="F161" i="1"/>
  <c r="G161" i="1" s="1"/>
  <c r="I161" i="1" s="1"/>
  <c r="J161" i="1" s="1"/>
  <c r="K160" i="1"/>
  <c r="AU160" i="1"/>
  <c r="AP161" i="1"/>
  <c r="AQ161" i="1" s="1"/>
  <c r="AS161" i="1" s="1"/>
  <c r="AT161" i="1" s="1"/>
  <c r="AD160" i="1"/>
  <c r="Y161" i="1"/>
  <c r="Z161" i="1" s="1"/>
  <c r="AB161" i="1" s="1"/>
  <c r="AU99" i="1"/>
  <c r="AP100" i="1"/>
  <c r="AQ100" i="1" s="1"/>
  <c r="AS100" i="1" s="1"/>
  <c r="AT100" i="1" s="1"/>
  <c r="Y100" i="1"/>
  <c r="Z100" i="1" s="1"/>
  <c r="AB100" i="1" s="1"/>
  <c r="F100" i="1"/>
  <c r="G100" i="1" s="1"/>
  <c r="I100" i="1" s="1"/>
  <c r="AU39" i="1"/>
  <c r="AP40" i="1"/>
  <c r="AQ40" i="1" s="1"/>
  <c r="AD41" i="1"/>
  <c r="Y42" i="1"/>
  <c r="Z42" i="1" s="1"/>
  <c r="AB42" i="1" s="1"/>
  <c r="AC42" i="1" s="1"/>
  <c r="I39" i="4" l="1"/>
  <c r="D40" i="4" s="1"/>
  <c r="K39" i="4"/>
  <c r="J41" i="2"/>
  <c r="E42" i="2" s="1"/>
  <c r="F41" i="2"/>
  <c r="H41" i="2" s="1"/>
  <c r="AC100" i="1"/>
  <c r="AD100" i="1"/>
  <c r="AC161" i="1"/>
  <c r="K100" i="1"/>
  <c r="J100" i="1"/>
  <c r="AS40" i="1"/>
  <c r="AT40" i="1" s="1"/>
  <c r="AD42" i="1"/>
  <c r="Y43" i="1"/>
  <c r="Z43" i="1" s="1"/>
  <c r="AB43" i="1" s="1"/>
  <c r="AC43" i="1" s="1"/>
  <c r="J40" i="4" l="1"/>
  <c r="E41" i="4" s="1"/>
  <c r="F40" i="4"/>
  <c r="H40" i="4" s="1"/>
  <c r="I41" i="2"/>
  <c r="D42" i="2" s="1"/>
  <c r="K41" i="2"/>
  <c r="F162" i="1"/>
  <c r="G162" i="1" s="1"/>
  <c r="I162" i="1" s="1"/>
  <c r="J162" i="1" s="1"/>
  <c r="K161" i="1"/>
  <c r="Y162" i="1"/>
  <c r="Z162" i="1" s="1"/>
  <c r="AB162" i="1" s="1"/>
  <c r="AD161" i="1"/>
  <c r="AU161" i="1"/>
  <c r="AP162" i="1"/>
  <c r="AQ162" i="1" s="1"/>
  <c r="AS162" i="1" s="1"/>
  <c r="AT162" i="1" s="1"/>
  <c r="AU100" i="1"/>
  <c r="AP101" i="1"/>
  <c r="AQ101" i="1" s="1"/>
  <c r="AS101" i="1" s="1"/>
  <c r="AT101" i="1" s="1"/>
  <c r="Y101" i="1"/>
  <c r="Z101" i="1" s="1"/>
  <c r="AB101" i="1" s="1"/>
  <c r="F101" i="1"/>
  <c r="G101" i="1" s="1"/>
  <c r="I101" i="1" s="1"/>
  <c r="AP41" i="1"/>
  <c r="AQ41" i="1" s="1"/>
  <c r="AU40" i="1"/>
  <c r="AD43" i="1"/>
  <c r="Y44" i="1"/>
  <c r="Z44" i="1" s="1"/>
  <c r="AB44" i="1" s="1"/>
  <c r="AC44" i="1" s="1"/>
  <c r="K40" i="4" l="1"/>
  <c r="I40" i="4"/>
  <c r="D41" i="4" s="1"/>
  <c r="J42" i="2"/>
  <c r="E43" i="2" s="1"/>
  <c r="F42" i="2"/>
  <c r="H42" i="2" s="1"/>
  <c r="AC101" i="1"/>
  <c r="AD101" i="1"/>
  <c r="AC162" i="1"/>
  <c r="K101" i="1"/>
  <c r="J101" i="1"/>
  <c r="AS41" i="1"/>
  <c r="AT41" i="1" s="1"/>
  <c r="AD44" i="1"/>
  <c r="Y45" i="1"/>
  <c r="Z45" i="1" s="1"/>
  <c r="AB45" i="1" s="1"/>
  <c r="AC45" i="1" s="1"/>
  <c r="F41" i="4" l="1"/>
  <c r="H41" i="4" s="1"/>
  <c r="J41" i="4"/>
  <c r="E42" i="4" s="1"/>
  <c r="I42" i="2"/>
  <c r="D43" i="2" s="1"/>
  <c r="K42" i="2"/>
  <c r="F163" i="1"/>
  <c r="G163" i="1" s="1"/>
  <c r="I163" i="1" s="1"/>
  <c r="J163" i="1" s="1"/>
  <c r="K162" i="1"/>
  <c r="AD162" i="1"/>
  <c r="Y163" i="1"/>
  <c r="Z163" i="1" s="1"/>
  <c r="AB163" i="1" s="1"/>
  <c r="AP163" i="1"/>
  <c r="AQ163" i="1" s="1"/>
  <c r="AS163" i="1" s="1"/>
  <c r="AT163" i="1" s="1"/>
  <c r="AU162" i="1"/>
  <c r="AU101" i="1"/>
  <c r="AP102" i="1"/>
  <c r="AQ102" i="1" s="1"/>
  <c r="AS102" i="1" s="1"/>
  <c r="AT102" i="1" s="1"/>
  <c r="Y102" i="1"/>
  <c r="Z102" i="1" s="1"/>
  <c r="AB102" i="1" s="1"/>
  <c r="F102" i="1"/>
  <c r="G102" i="1" s="1"/>
  <c r="I102" i="1" s="1"/>
  <c r="AU41" i="1"/>
  <c r="AP42" i="1"/>
  <c r="AQ42" i="1" s="1"/>
  <c r="AD45" i="1"/>
  <c r="Y46" i="1"/>
  <c r="Z46" i="1" s="1"/>
  <c r="AB46" i="1" s="1"/>
  <c r="AC46" i="1" s="1"/>
  <c r="I41" i="4" l="1"/>
  <c r="D42" i="4" s="1"/>
  <c r="K41" i="4"/>
  <c r="F43" i="2"/>
  <c r="H43" i="2" s="1"/>
  <c r="J43" i="2"/>
  <c r="E44" i="2" s="1"/>
  <c r="AD102" i="1"/>
  <c r="AC102" i="1"/>
  <c r="AC163" i="1"/>
  <c r="K102" i="1"/>
  <c r="J102" i="1"/>
  <c r="AS42" i="1"/>
  <c r="AT42" i="1" s="1"/>
  <c r="AD46" i="1"/>
  <c r="Y47" i="1"/>
  <c r="Z47" i="1" s="1"/>
  <c r="AB47" i="1" s="1"/>
  <c r="AC47" i="1" s="1"/>
  <c r="F42" i="4" l="1"/>
  <c r="H42" i="4" s="1"/>
  <c r="J42" i="4"/>
  <c r="E43" i="4" s="1"/>
  <c r="I43" i="2"/>
  <c r="D44" i="2" s="1"/>
  <c r="K43" i="2"/>
  <c r="AD163" i="1"/>
  <c r="Y164" i="1"/>
  <c r="Z164" i="1" s="1"/>
  <c r="AB164" i="1" s="1"/>
  <c r="K163" i="1"/>
  <c r="F164" i="1"/>
  <c r="G164" i="1" s="1"/>
  <c r="I164" i="1" s="1"/>
  <c r="J164" i="1" s="1"/>
  <c r="AU163" i="1"/>
  <c r="AP164" i="1"/>
  <c r="AQ164" i="1" s="1"/>
  <c r="AS164" i="1" s="1"/>
  <c r="AT164" i="1" s="1"/>
  <c r="AU102" i="1"/>
  <c r="AP103" i="1"/>
  <c r="AQ103" i="1" s="1"/>
  <c r="AS103" i="1" s="1"/>
  <c r="AT103" i="1" s="1"/>
  <c r="Y103" i="1"/>
  <c r="Z103" i="1" s="1"/>
  <c r="AB103" i="1" s="1"/>
  <c r="F103" i="1"/>
  <c r="G103" i="1" s="1"/>
  <c r="I103" i="1" s="1"/>
  <c r="AU42" i="1"/>
  <c r="AP43" i="1"/>
  <c r="AQ43" i="1" s="1"/>
  <c r="AD47" i="1"/>
  <c r="Y48" i="1"/>
  <c r="Z48" i="1" s="1"/>
  <c r="AB48" i="1" s="1"/>
  <c r="AC48" i="1" s="1"/>
  <c r="K42" i="4" l="1"/>
  <c r="I42" i="4"/>
  <c r="D43" i="4" s="1"/>
  <c r="F44" i="2"/>
  <c r="H44" i="2" s="1"/>
  <c r="J44" i="2"/>
  <c r="E45" i="2" s="1"/>
  <c r="AC103" i="1"/>
  <c r="AD103" i="1"/>
  <c r="AC164" i="1"/>
  <c r="K103" i="1"/>
  <c r="J103" i="1"/>
  <c r="AS43" i="1"/>
  <c r="AT43" i="1" s="1"/>
  <c r="AD48" i="1"/>
  <c r="Y49" i="1"/>
  <c r="Z49" i="1" s="1"/>
  <c r="AB49" i="1" s="1"/>
  <c r="AC49" i="1" s="1"/>
  <c r="F43" i="4" l="1"/>
  <c r="H43" i="4" s="1"/>
  <c r="J43" i="4"/>
  <c r="E44" i="4" s="1"/>
  <c r="K44" i="2"/>
  <c r="I44" i="2"/>
  <c r="D45" i="2" s="1"/>
  <c r="Y165" i="1"/>
  <c r="Z165" i="1" s="1"/>
  <c r="AB165" i="1" s="1"/>
  <c r="AD164" i="1"/>
  <c r="F165" i="1"/>
  <c r="G165" i="1" s="1"/>
  <c r="I165" i="1" s="1"/>
  <c r="J165" i="1" s="1"/>
  <c r="K164" i="1"/>
  <c r="AU164" i="1"/>
  <c r="AP165" i="1"/>
  <c r="AQ165" i="1" s="1"/>
  <c r="AS165" i="1" s="1"/>
  <c r="AT165" i="1" s="1"/>
  <c r="AU103" i="1"/>
  <c r="AP104" i="1"/>
  <c r="AQ104" i="1" s="1"/>
  <c r="AS104" i="1" s="1"/>
  <c r="AT104" i="1" s="1"/>
  <c r="Y104" i="1"/>
  <c r="Z104" i="1" s="1"/>
  <c r="AB104" i="1" s="1"/>
  <c r="F104" i="1"/>
  <c r="G104" i="1" s="1"/>
  <c r="I104" i="1" s="1"/>
  <c r="AU43" i="1"/>
  <c r="AP44" i="1"/>
  <c r="AQ44" i="1" s="1"/>
  <c r="AD49" i="1"/>
  <c r="Y50" i="1"/>
  <c r="Z50" i="1" s="1"/>
  <c r="AB50" i="1" s="1"/>
  <c r="AC50" i="1" s="1"/>
  <c r="K43" i="4" l="1"/>
  <c r="I43" i="4"/>
  <c r="D44" i="4" s="1"/>
  <c r="J45" i="2"/>
  <c r="E46" i="2" s="1"/>
  <c r="F45" i="2"/>
  <c r="H45" i="2" s="1"/>
  <c r="AC104" i="1"/>
  <c r="AD104" i="1"/>
  <c r="AC165" i="1"/>
  <c r="J104" i="1"/>
  <c r="K104" i="1"/>
  <c r="AS44" i="1"/>
  <c r="AT44" i="1" s="1"/>
  <c r="AD50" i="1"/>
  <c r="Y51" i="1"/>
  <c r="Z51" i="1" s="1"/>
  <c r="AB51" i="1" s="1"/>
  <c r="AC51" i="1" s="1"/>
  <c r="F44" i="4" l="1"/>
  <c r="H44" i="4" s="1"/>
  <c r="J44" i="4"/>
  <c r="E45" i="4" s="1"/>
  <c r="I45" i="2"/>
  <c r="D46" i="2" s="1"/>
  <c r="F46" i="2" s="1"/>
  <c r="H46" i="2" s="1"/>
  <c r="K45" i="2"/>
  <c r="Y166" i="1"/>
  <c r="Z166" i="1" s="1"/>
  <c r="AB166" i="1" s="1"/>
  <c r="AD165" i="1"/>
  <c r="K165" i="1"/>
  <c r="F166" i="1"/>
  <c r="G166" i="1" s="1"/>
  <c r="I166" i="1" s="1"/>
  <c r="J166" i="1" s="1"/>
  <c r="AP166" i="1"/>
  <c r="AQ166" i="1" s="1"/>
  <c r="AS166" i="1" s="1"/>
  <c r="AT166" i="1" s="1"/>
  <c r="AU165" i="1"/>
  <c r="AU104" i="1"/>
  <c r="AP105" i="1"/>
  <c r="AQ105" i="1" s="1"/>
  <c r="AS105" i="1" s="1"/>
  <c r="AT105" i="1" s="1"/>
  <c r="Y105" i="1"/>
  <c r="Z105" i="1" s="1"/>
  <c r="AB105" i="1" s="1"/>
  <c r="F105" i="1"/>
  <c r="G105" i="1" s="1"/>
  <c r="I105" i="1" s="1"/>
  <c r="AP45" i="1"/>
  <c r="AQ45" i="1" s="1"/>
  <c r="AU44" i="1"/>
  <c r="AD51" i="1"/>
  <c r="Y52" i="1"/>
  <c r="Z52" i="1" s="1"/>
  <c r="AB52" i="1" s="1"/>
  <c r="AC52" i="1" s="1"/>
  <c r="K44" i="4" l="1"/>
  <c r="I44" i="4"/>
  <c r="D45" i="4" s="1"/>
  <c r="K46" i="2"/>
  <c r="I46" i="2"/>
  <c r="D47" i="2" s="1"/>
  <c r="J46" i="2"/>
  <c r="E47" i="2" s="1"/>
  <c r="AC105" i="1"/>
  <c r="AD105" i="1"/>
  <c r="AC166" i="1"/>
  <c r="K105" i="1"/>
  <c r="J105" i="1"/>
  <c r="AS45" i="1"/>
  <c r="AT45" i="1" s="1"/>
  <c r="AD52" i="1"/>
  <c r="Y53" i="1"/>
  <c r="F45" i="4" l="1"/>
  <c r="H45" i="4" s="1"/>
  <c r="J45" i="4"/>
  <c r="E46" i="4" s="1"/>
  <c r="F47" i="2"/>
  <c r="H47" i="2" s="1"/>
  <c r="J47" i="2"/>
  <c r="E48" i="2" s="1"/>
  <c r="Y167" i="1"/>
  <c r="Z167" i="1" s="1"/>
  <c r="AB167" i="1" s="1"/>
  <c r="AD166" i="1"/>
  <c r="AP167" i="1"/>
  <c r="AQ167" i="1" s="1"/>
  <c r="AS167" i="1" s="1"/>
  <c r="AT167" i="1" s="1"/>
  <c r="AU166" i="1"/>
  <c r="K166" i="1"/>
  <c r="F167" i="1"/>
  <c r="G167" i="1" s="1"/>
  <c r="I167" i="1" s="1"/>
  <c r="J167" i="1" s="1"/>
  <c r="AU105" i="1"/>
  <c r="AP106" i="1"/>
  <c r="AQ106" i="1" s="1"/>
  <c r="AS106" i="1" s="1"/>
  <c r="AT106" i="1" s="1"/>
  <c r="Y106" i="1"/>
  <c r="Z106" i="1" s="1"/>
  <c r="AB106" i="1" s="1"/>
  <c r="F106" i="1"/>
  <c r="G106" i="1" s="1"/>
  <c r="I106" i="1" s="1"/>
  <c r="AU45" i="1"/>
  <c r="AP46" i="1"/>
  <c r="AQ46" i="1" s="1"/>
  <c r="Z53" i="1"/>
  <c r="AB53" i="1" s="1"/>
  <c r="AC53" i="1" s="1"/>
  <c r="K45" i="4" l="1"/>
  <c r="I45" i="4"/>
  <c r="D46" i="4" s="1"/>
  <c r="I47" i="2"/>
  <c r="D48" i="2" s="1"/>
  <c r="K47" i="2"/>
  <c r="AD106" i="1"/>
  <c r="AC106" i="1"/>
  <c r="AC167" i="1"/>
  <c r="K106" i="1"/>
  <c r="J106" i="1"/>
  <c r="AS46" i="1"/>
  <c r="AT46" i="1" s="1"/>
  <c r="AD53" i="1"/>
  <c r="F46" i="4" l="1"/>
  <c r="H46" i="4" s="1"/>
  <c r="J46" i="4"/>
  <c r="E47" i="4" s="1"/>
  <c r="J48" i="2"/>
  <c r="E49" i="2" s="1"/>
  <c r="F48" i="2"/>
  <c r="H48" i="2" s="1"/>
  <c r="AD167" i="1"/>
  <c r="Y168" i="1"/>
  <c r="Z168" i="1" s="1"/>
  <c r="AB168" i="1" s="1"/>
  <c r="AU167" i="1"/>
  <c r="AP168" i="1"/>
  <c r="AQ168" i="1" s="1"/>
  <c r="AS168" i="1" s="1"/>
  <c r="AT168" i="1" s="1"/>
  <c r="K167" i="1"/>
  <c r="F168" i="1"/>
  <c r="G168" i="1" s="1"/>
  <c r="I168" i="1" s="1"/>
  <c r="J168" i="1" s="1"/>
  <c r="AU106" i="1"/>
  <c r="AP107" i="1"/>
  <c r="AQ107" i="1" s="1"/>
  <c r="AS107" i="1" s="1"/>
  <c r="AT107" i="1" s="1"/>
  <c r="Y107" i="1"/>
  <c r="Z107" i="1" s="1"/>
  <c r="AB107" i="1" s="1"/>
  <c r="F107" i="1"/>
  <c r="G107" i="1" s="1"/>
  <c r="I107" i="1" s="1"/>
  <c r="AU46" i="1"/>
  <c r="AP47" i="1"/>
  <c r="AQ47" i="1" s="1"/>
  <c r="I46" i="4" l="1"/>
  <c r="D47" i="4" s="1"/>
  <c r="K46" i="4"/>
  <c r="I48" i="2"/>
  <c r="D49" i="2" s="1"/>
  <c r="K48" i="2"/>
  <c r="AC107" i="1"/>
  <c r="AD107" i="1"/>
  <c r="AC168" i="1"/>
  <c r="J107" i="1"/>
  <c r="K107" i="1"/>
  <c r="AS47" i="1"/>
  <c r="AT47" i="1" s="1"/>
  <c r="F47" i="4" l="1"/>
  <c r="H47" i="4" s="1"/>
  <c r="J47" i="4"/>
  <c r="E48" i="4" s="1"/>
  <c r="J49" i="2"/>
  <c r="E50" i="2" s="1"/>
  <c r="F49" i="2"/>
  <c r="H49" i="2" s="1"/>
  <c r="Y169" i="1"/>
  <c r="Z169" i="1" s="1"/>
  <c r="AB169" i="1" s="1"/>
  <c r="AD168" i="1"/>
  <c r="AP169" i="1"/>
  <c r="AQ169" i="1" s="1"/>
  <c r="AS169" i="1" s="1"/>
  <c r="AT169" i="1" s="1"/>
  <c r="AU168" i="1"/>
  <c r="F169" i="1"/>
  <c r="G169" i="1" s="1"/>
  <c r="I169" i="1" s="1"/>
  <c r="J169" i="1" s="1"/>
  <c r="K168" i="1"/>
  <c r="AU107" i="1"/>
  <c r="AP108" i="1"/>
  <c r="AQ108" i="1" s="1"/>
  <c r="AS108" i="1" s="1"/>
  <c r="AT108" i="1" s="1"/>
  <c r="Y108" i="1"/>
  <c r="Z108" i="1" s="1"/>
  <c r="AB108" i="1" s="1"/>
  <c r="F108" i="1"/>
  <c r="G108" i="1" s="1"/>
  <c r="I108" i="1" s="1"/>
  <c r="AU47" i="1"/>
  <c r="AP48" i="1"/>
  <c r="AQ48" i="1" s="1"/>
  <c r="K47" i="4" l="1"/>
  <c r="I47" i="4"/>
  <c r="D48" i="4" s="1"/>
  <c r="K49" i="2"/>
  <c r="I49" i="2"/>
  <c r="D50" i="2" s="1"/>
  <c r="AD108" i="1"/>
  <c r="AC108" i="1"/>
  <c r="AC169" i="1"/>
  <c r="K108" i="1"/>
  <c r="J108" i="1"/>
  <c r="AS48" i="1"/>
  <c r="AT48" i="1" s="1"/>
  <c r="F48" i="4" l="1"/>
  <c r="H48" i="4" s="1"/>
  <c r="J48" i="4"/>
  <c r="E49" i="4" s="1"/>
  <c r="J50" i="2"/>
  <c r="E51" i="2" s="1"/>
  <c r="F50" i="2"/>
  <c r="H50" i="2" s="1"/>
  <c r="Y170" i="1"/>
  <c r="Z170" i="1" s="1"/>
  <c r="AB170" i="1" s="1"/>
  <c r="AD169" i="1"/>
  <c r="AU169" i="1"/>
  <c r="AP170" i="1"/>
  <c r="AQ170" i="1" s="1"/>
  <c r="AS170" i="1" s="1"/>
  <c r="AT170" i="1" s="1"/>
  <c r="K169" i="1"/>
  <c r="F170" i="1"/>
  <c r="G170" i="1" s="1"/>
  <c r="I170" i="1" s="1"/>
  <c r="J170" i="1" s="1"/>
  <c r="AP109" i="1"/>
  <c r="AQ109" i="1" s="1"/>
  <c r="AS109" i="1" s="1"/>
  <c r="AT109" i="1" s="1"/>
  <c r="AU108" i="1"/>
  <c r="Y109" i="1"/>
  <c r="Z109" i="1" s="1"/>
  <c r="AB109" i="1" s="1"/>
  <c r="F109" i="1"/>
  <c r="G109" i="1" s="1"/>
  <c r="I109" i="1" s="1"/>
  <c r="AP49" i="1"/>
  <c r="AQ49" i="1" s="1"/>
  <c r="AU48" i="1"/>
  <c r="K48" i="4" l="1"/>
  <c r="I48" i="4"/>
  <c r="D49" i="4" s="1"/>
  <c r="K50" i="2"/>
  <c r="I50" i="2"/>
  <c r="D51" i="2" s="1"/>
  <c r="AC109" i="1"/>
  <c r="AD109" i="1"/>
  <c r="AC170" i="1"/>
  <c r="J109" i="1"/>
  <c r="K109" i="1"/>
  <c r="AS49" i="1"/>
  <c r="AT49" i="1" s="1"/>
  <c r="F49" i="4" l="1"/>
  <c r="H49" i="4" s="1"/>
  <c r="J49" i="4"/>
  <c r="E50" i="4" s="1"/>
  <c r="J51" i="2"/>
  <c r="E52" i="2" s="1"/>
  <c r="F51" i="2"/>
  <c r="H51" i="2" s="1"/>
  <c r="AP171" i="1"/>
  <c r="AQ171" i="1" s="1"/>
  <c r="AS171" i="1" s="1"/>
  <c r="AT171" i="1" s="1"/>
  <c r="AU170" i="1"/>
  <c r="AD170" i="1"/>
  <c r="Y171" i="1"/>
  <c r="Z171" i="1" s="1"/>
  <c r="AB171" i="1" s="1"/>
  <c r="K170" i="1"/>
  <c r="F171" i="1"/>
  <c r="G171" i="1" s="1"/>
  <c r="I171" i="1" s="1"/>
  <c r="J171" i="1" s="1"/>
  <c r="AU109" i="1"/>
  <c r="AP110" i="1"/>
  <c r="AQ110" i="1" s="1"/>
  <c r="AS110" i="1" s="1"/>
  <c r="AT110" i="1" s="1"/>
  <c r="Y110" i="1"/>
  <c r="Z110" i="1" s="1"/>
  <c r="AB110" i="1" s="1"/>
  <c r="F110" i="1"/>
  <c r="G110" i="1" s="1"/>
  <c r="I110" i="1" s="1"/>
  <c r="AU49" i="1"/>
  <c r="AP50" i="1"/>
  <c r="AQ50" i="1" s="1"/>
  <c r="K49" i="4" l="1"/>
  <c r="I49" i="4"/>
  <c r="D50" i="4" s="1"/>
  <c r="I51" i="2"/>
  <c r="D52" i="2" s="1"/>
  <c r="K51" i="2"/>
  <c r="AC110" i="1"/>
  <c r="AD110" i="1"/>
  <c r="AC171" i="1"/>
  <c r="J110" i="1"/>
  <c r="K110" i="1"/>
  <c r="AS50" i="1"/>
  <c r="AT50" i="1" s="1"/>
  <c r="F50" i="4" l="1"/>
  <c r="H50" i="4" s="1"/>
  <c r="J50" i="4"/>
  <c r="E51" i="4" s="1"/>
  <c r="J52" i="2"/>
  <c r="E53" i="2" s="1"/>
  <c r="F52" i="2"/>
  <c r="H52" i="2" s="1"/>
  <c r="AU171" i="1"/>
  <c r="AP172" i="1"/>
  <c r="AQ172" i="1" s="1"/>
  <c r="AS172" i="1" s="1"/>
  <c r="AT172" i="1" s="1"/>
  <c r="AD171" i="1"/>
  <c r="Y172" i="1"/>
  <c r="Z172" i="1" s="1"/>
  <c r="AB172" i="1" s="1"/>
  <c r="F172" i="1"/>
  <c r="G172" i="1" s="1"/>
  <c r="I172" i="1" s="1"/>
  <c r="J172" i="1" s="1"/>
  <c r="K171" i="1"/>
  <c r="AP111" i="1"/>
  <c r="AQ111" i="1" s="1"/>
  <c r="AS111" i="1" s="1"/>
  <c r="AT111" i="1" s="1"/>
  <c r="AU110" i="1"/>
  <c r="Y111" i="1"/>
  <c r="Z111" i="1" s="1"/>
  <c r="AB111" i="1" s="1"/>
  <c r="F111" i="1"/>
  <c r="G111" i="1" s="1"/>
  <c r="I111" i="1" s="1"/>
  <c r="AU50" i="1"/>
  <c r="AP51" i="1"/>
  <c r="AQ51" i="1" s="1"/>
  <c r="K50" i="4" l="1"/>
  <c r="I50" i="4"/>
  <c r="D51" i="4" s="1"/>
  <c r="K52" i="2"/>
  <c r="I52" i="2"/>
  <c r="D53" i="2" s="1"/>
  <c r="AC111" i="1"/>
  <c r="AD111" i="1"/>
  <c r="AC172" i="1"/>
  <c r="J111" i="1"/>
  <c r="K111" i="1"/>
  <c r="AS51" i="1"/>
  <c r="AT51" i="1" s="1"/>
  <c r="F51" i="4" l="1"/>
  <c r="H51" i="4" s="1"/>
  <c r="J51" i="4"/>
  <c r="E52" i="4" s="1"/>
  <c r="J53" i="2"/>
  <c r="E54" i="2" s="1"/>
  <c r="F53" i="2"/>
  <c r="H53" i="2" s="1"/>
  <c r="AU172" i="1"/>
  <c r="AP173" i="1"/>
  <c r="AQ173" i="1" s="1"/>
  <c r="AS173" i="1" s="1"/>
  <c r="AT173" i="1" s="1"/>
  <c r="AD172" i="1"/>
  <c r="Y173" i="1"/>
  <c r="Z173" i="1" s="1"/>
  <c r="AB173" i="1" s="1"/>
  <c r="F173" i="1"/>
  <c r="G173" i="1" s="1"/>
  <c r="I173" i="1" s="1"/>
  <c r="J173" i="1" s="1"/>
  <c r="K172" i="1"/>
  <c r="AU111" i="1"/>
  <c r="AP112" i="1"/>
  <c r="AQ112" i="1" s="1"/>
  <c r="AS112" i="1" s="1"/>
  <c r="AT112" i="1" s="1"/>
  <c r="Y112" i="1"/>
  <c r="Z112" i="1" s="1"/>
  <c r="AB112" i="1" s="1"/>
  <c r="F112" i="1"/>
  <c r="G112" i="1" s="1"/>
  <c r="I112" i="1" s="1"/>
  <c r="AP52" i="1"/>
  <c r="AQ52" i="1" s="1"/>
  <c r="AU51" i="1"/>
  <c r="I51" i="4" l="1"/>
  <c r="D52" i="4" s="1"/>
  <c r="K51" i="4"/>
  <c r="I53" i="2"/>
  <c r="D54" i="2" s="1"/>
  <c r="K53" i="2"/>
  <c r="AC112" i="1"/>
  <c r="AD112" i="1"/>
  <c r="AC173" i="1"/>
  <c r="J112" i="1"/>
  <c r="K112" i="1"/>
  <c r="AS52" i="1"/>
  <c r="AT52" i="1" s="1"/>
  <c r="F52" i="4" l="1"/>
  <c r="H52" i="4" s="1"/>
  <c r="J52" i="4"/>
  <c r="E53" i="4" s="1"/>
  <c r="F54" i="2"/>
  <c r="H54" i="2" s="1"/>
  <c r="J54" i="2"/>
  <c r="E55" i="2" s="1"/>
  <c r="Y174" i="1"/>
  <c r="AD173" i="1"/>
  <c r="AU173" i="1"/>
  <c r="AP174" i="1"/>
  <c r="F174" i="1"/>
  <c r="K173" i="1"/>
  <c r="AU112" i="1"/>
  <c r="AP113" i="1"/>
  <c r="Y113" i="1"/>
  <c r="F113" i="1"/>
  <c r="AU52" i="1"/>
  <c r="AP53" i="1"/>
  <c r="AQ53" i="1" s="1"/>
  <c r="K52" i="4" l="1"/>
  <c r="I52" i="4"/>
  <c r="D53" i="4" s="1"/>
  <c r="I54" i="2"/>
  <c r="D55" i="2" s="1"/>
  <c r="K54" i="2"/>
  <c r="AQ174" i="1"/>
  <c r="AS174" i="1" s="1"/>
  <c r="AT174" i="1" s="1"/>
  <c r="Z174" i="1"/>
  <c r="G174" i="1"/>
  <c r="I174" i="1" s="1"/>
  <c r="J174" i="1" s="1"/>
  <c r="AQ113" i="1"/>
  <c r="AS113" i="1" s="1"/>
  <c r="AT113" i="1" s="1"/>
  <c r="Z113" i="1"/>
  <c r="AB113" i="1" s="1"/>
  <c r="G113" i="1"/>
  <c r="I113" i="1" s="1"/>
  <c r="AS53" i="1"/>
  <c r="AT53" i="1" s="1"/>
  <c r="F53" i="4" l="1"/>
  <c r="H53" i="4" s="1"/>
  <c r="J53" i="4"/>
  <c r="E54" i="4" s="1"/>
  <c r="F55" i="2"/>
  <c r="H55" i="2" s="1"/>
  <c r="J55" i="2"/>
  <c r="E56" i="2" s="1"/>
  <c r="AU174" i="1"/>
  <c r="AB174" i="1"/>
  <c r="AC174" i="1" s="1"/>
  <c r="AD113" i="1"/>
  <c r="AC113" i="1"/>
  <c r="AD174" i="1"/>
  <c r="K174" i="1"/>
  <c r="AU113" i="1"/>
  <c r="J113" i="1"/>
  <c r="K113" i="1"/>
  <c r="AU53" i="1"/>
  <c r="K53" i="4" l="1"/>
  <c r="I53" i="4"/>
  <c r="D54" i="4" s="1"/>
  <c r="I55" i="2"/>
  <c r="D56" i="2" s="1"/>
  <c r="K55" i="2"/>
  <c r="J54" i="4" l="1"/>
  <c r="E55" i="4" s="1"/>
  <c r="F54" i="4"/>
  <c r="H54" i="4" s="1"/>
  <c r="J56" i="2"/>
  <c r="E57" i="2" s="1"/>
  <c r="F56" i="2"/>
  <c r="H56" i="2" s="1"/>
  <c r="I54" i="4" l="1"/>
  <c r="D55" i="4" s="1"/>
  <c r="K54" i="4"/>
  <c r="I56" i="2"/>
  <c r="D57" i="2" s="1"/>
  <c r="K56" i="2"/>
  <c r="F55" i="4" l="1"/>
  <c r="H55" i="4" s="1"/>
  <c r="J55" i="4"/>
  <c r="E56" i="4" s="1"/>
  <c r="F57" i="2"/>
  <c r="H57" i="2" s="1"/>
  <c r="J57" i="2"/>
  <c r="E58" i="2" s="1"/>
  <c r="K55" i="4" l="1"/>
  <c r="I55" i="4"/>
  <c r="D56" i="4" s="1"/>
  <c r="I57" i="2"/>
  <c r="D58" i="2" s="1"/>
  <c r="K57" i="2"/>
  <c r="F56" i="4" l="1"/>
  <c r="H56" i="4" s="1"/>
  <c r="J56" i="4"/>
  <c r="E57" i="4" s="1"/>
  <c r="F58" i="2"/>
  <c r="H58" i="2" s="1"/>
  <c r="J58" i="2"/>
  <c r="E59" i="2" s="1"/>
  <c r="I56" i="4" l="1"/>
  <c r="D57" i="4" s="1"/>
  <c r="K56" i="4"/>
  <c r="I58" i="2"/>
  <c r="D59" i="2" s="1"/>
  <c r="K58" i="2"/>
  <c r="J57" i="4" l="1"/>
  <c r="E58" i="4" s="1"/>
  <c r="F57" i="4"/>
  <c r="H57" i="4" s="1"/>
  <c r="J59" i="2"/>
  <c r="E60" i="2" s="1"/>
  <c r="F59" i="2"/>
  <c r="H59" i="2" s="1"/>
  <c r="K57" i="4" l="1"/>
  <c r="I57" i="4"/>
  <c r="D58" i="4" s="1"/>
  <c r="K59" i="2"/>
  <c r="I59" i="2"/>
  <c r="D60" i="2" s="1"/>
  <c r="F58" i="4" l="1"/>
  <c r="H58" i="4" s="1"/>
  <c r="J58" i="4"/>
  <c r="E59" i="4" s="1"/>
  <c r="J60" i="2"/>
  <c r="E61" i="2" s="1"/>
  <c r="F60" i="2"/>
  <c r="H60" i="2" s="1"/>
  <c r="K58" i="4" l="1"/>
  <c r="I58" i="4"/>
  <c r="D59" i="4" s="1"/>
  <c r="I60" i="2"/>
  <c r="D61" i="2" s="1"/>
  <c r="K60" i="2"/>
  <c r="F59" i="4" l="1"/>
  <c r="H59" i="4" s="1"/>
  <c r="J59" i="4"/>
  <c r="E60" i="4" s="1"/>
  <c r="J61" i="2"/>
  <c r="E62" i="2" s="1"/>
  <c r="F61" i="2"/>
  <c r="H61" i="2" s="1"/>
  <c r="I59" i="4" l="1"/>
  <c r="D60" i="4" s="1"/>
  <c r="K59" i="4"/>
  <c r="I61" i="2"/>
  <c r="D62" i="2" s="1"/>
  <c r="K61" i="2"/>
  <c r="F60" i="4" l="1"/>
  <c r="H60" i="4" s="1"/>
  <c r="J60" i="4"/>
  <c r="E61" i="4" s="1"/>
  <c r="J62" i="2"/>
  <c r="E63" i="2" s="1"/>
  <c r="F62" i="2"/>
  <c r="H62" i="2" s="1"/>
  <c r="K60" i="4" l="1"/>
  <c r="I60" i="4"/>
  <c r="D61" i="4" s="1"/>
  <c r="I62" i="2"/>
  <c r="D63" i="2" s="1"/>
  <c r="K62" i="2"/>
  <c r="F61" i="4" l="1"/>
  <c r="H61" i="4" s="1"/>
  <c r="J61" i="4"/>
  <c r="E62" i="4" s="1"/>
  <c r="F63" i="2"/>
  <c r="H63" i="2" s="1"/>
  <c r="J63" i="2"/>
  <c r="E64" i="2" s="1"/>
  <c r="I61" i="4" l="1"/>
  <c r="D62" i="4" s="1"/>
  <c r="K61" i="4"/>
  <c r="I63" i="2"/>
  <c r="D64" i="2" s="1"/>
  <c r="K63" i="2"/>
  <c r="J62" i="4" l="1"/>
  <c r="E63" i="4" s="1"/>
  <c r="F62" i="4"/>
  <c r="H62" i="4" s="1"/>
  <c r="F64" i="2"/>
  <c r="H64" i="2" s="1"/>
  <c r="J64" i="2"/>
  <c r="E65" i="2" s="1"/>
  <c r="I62" i="4" l="1"/>
  <c r="D63" i="4" s="1"/>
  <c r="K62" i="4"/>
  <c r="I64" i="2"/>
  <c r="D65" i="2" s="1"/>
  <c r="K64" i="2"/>
  <c r="F63" i="4" l="1"/>
  <c r="H63" i="4" s="1"/>
  <c r="J63" i="4"/>
  <c r="E64" i="4" s="1"/>
  <c r="J65" i="2"/>
  <c r="E66" i="2" s="1"/>
  <c r="F65" i="2"/>
  <c r="H65" i="2" s="1"/>
  <c r="K63" i="4" l="1"/>
  <c r="I63" i="4"/>
  <c r="D64" i="4" s="1"/>
  <c r="I65" i="2"/>
  <c r="D66" i="2" s="1"/>
  <c r="K65" i="2"/>
  <c r="J64" i="4" l="1"/>
  <c r="E65" i="4" s="1"/>
  <c r="F64" i="4"/>
  <c r="H64" i="4" s="1"/>
  <c r="F66" i="2"/>
  <c r="H66" i="2" s="1"/>
  <c r="J66" i="2"/>
  <c r="E67" i="2" s="1"/>
  <c r="K64" i="4" l="1"/>
  <c r="I64" i="4"/>
  <c r="D65" i="4" s="1"/>
  <c r="K66" i="2"/>
  <c r="I66" i="2"/>
  <c r="D67" i="2" s="1"/>
  <c r="F65" i="4" l="1"/>
  <c r="H65" i="4" s="1"/>
  <c r="J65" i="4"/>
  <c r="E66" i="4" s="1"/>
  <c r="F67" i="2"/>
  <c r="H67" i="2" s="1"/>
  <c r="J67" i="2"/>
  <c r="E68" i="2" s="1"/>
  <c r="K65" i="4" l="1"/>
  <c r="I65" i="4"/>
  <c r="D66" i="4" s="1"/>
  <c r="I67" i="2"/>
  <c r="D68" i="2" s="1"/>
  <c r="K67" i="2"/>
  <c r="F66" i="4" l="1"/>
  <c r="H66" i="4" s="1"/>
  <c r="J66" i="4"/>
  <c r="E67" i="4" s="1"/>
  <c r="J68" i="2"/>
  <c r="E69" i="2" s="1"/>
  <c r="F68" i="2"/>
  <c r="H68" i="2" s="1"/>
  <c r="I66" i="4" l="1"/>
  <c r="D67" i="4" s="1"/>
  <c r="K66" i="4"/>
  <c r="I68" i="2"/>
  <c r="D69" i="2" s="1"/>
  <c r="K68" i="2"/>
  <c r="J67" i="4" l="1"/>
  <c r="E68" i="4" s="1"/>
  <c r="F67" i="4"/>
  <c r="H67" i="4" s="1"/>
  <c r="J69" i="2"/>
  <c r="E70" i="2" s="1"/>
  <c r="F69" i="2"/>
  <c r="H69" i="2" s="1"/>
  <c r="K67" i="4" l="1"/>
  <c r="I67" i="4"/>
  <c r="D68" i="4" s="1"/>
  <c r="K69" i="2"/>
  <c r="I69" i="2"/>
  <c r="D70" i="2" s="1"/>
  <c r="F68" i="4" l="1"/>
  <c r="H68" i="4" s="1"/>
  <c r="J68" i="4"/>
  <c r="E69" i="4" s="1"/>
  <c r="F70" i="2"/>
  <c r="H70" i="2" s="1"/>
  <c r="J70" i="2"/>
  <c r="E71" i="2" s="1"/>
  <c r="K68" i="4" l="1"/>
  <c r="I68" i="4"/>
  <c r="D69" i="4" s="1"/>
  <c r="I70" i="2"/>
  <c r="D71" i="2" s="1"/>
  <c r="K70" i="2"/>
  <c r="F69" i="4" l="1"/>
  <c r="H69" i="4" s="1"/>
  <c r="J69" i="4"/>
  <c r="E70" i="4" s="1"/>
  <c r="F71" i="2"/>
  <c r="H71" i="2" s="1"/>
  <c r="J71" i="2"/>
  <c r="E72" i="2" s="1"/>
  <c r="K69" i="4" l="1"/>
  <c r="I69" i="4"/>
  <c r="D70" i="4" s="1"/>
  <c r="K71" i="2"/>
  <c r="I71" i="2"/>
  <c r="D72" i="2" s="1"/>
  <c r="F70" i="4" l="1"/>
  <c r="H70" i="4" s="1"/>
  <c r="J70" i="4"/>
  <c r="E71" i="4" s="1"/>
  <c r="J72" i="2"/>
  <c r="E73" i="2" s="1"/>
  <c r="F72" i="2"/>
  <c r="H72" i="2" s="1"/>
  <c r="K70" i="4" l="1"/>
  <c r="I70" i="4"/>
  <c r="D71" i="4" s="1"/>
  <c r="I72" i="2"/>
  <c r="D73" i="2" s="1"/>
  <c r="K72" i="2"/>
  <c r="F71" i="4" l="1"/>
  <c r="H71" i="4" s="1"/>
  <c r="J71" i="4"/>
  <c r="E72" i="4" s="1"/>
  <c r="J73" i="2"/>
  <c r="E74" i="2" s="1"/>
  <c r="F73" i="2"/>
  <c r="H73" i="2" s="1"/>
  <c r="I71" i="4" l="1"/>
  <c r="D72" i="4" s="1"/>
  <c r="K71" i="4"/>
  <c r="I73" i="2"/>
  <c r="D74" i="2" s="1"/>
  <c r="K73" i="2"/>
  <c r="F72" i="4" l="1"/>
  <c r="H72" i="4" s="1"/>
  <c r="J72" i="4"/>
  <c r="E73" i="4" s="1"/>
  <c r="J74" i="2"/>
  <c r="E75" i="2" s="1"/>
  <c r="F74" i="2"/>
  <c r="H74" i="2" s="1"/>
  <c r="K72" i="4" l="1"/>
  <c r="I72" i="4"/>
  <c r="D73" i="4" s="1"/>
  <c r="I74" i="2"/>
  <c r="D75" i="2" s="1"/>
  <c r="K74" i="2"/>
  <c r="F73" i="4" l="1"/>
  <c r="H73" i="4" s="1"/>
  <c r="J73" i="4"/>
  <c r="E74" i="4" s="1"/>
  <c r="J75" i="2"/>
  <c r="E76" i="2" s="1"/>
  <c r="F75" i="2"/>
  <c r="H75" i="2" s="1"/>
  <c r="K73" i="4" l="1"/>
  <c r="I73" i="4"/>
  <c r="D74" i="4" s="1"/>
  <c r="I75" i="2"/>
  <c r="D76" i="2" s="1"/>
  <c r="K75" i="2"/>
  <c r="F74" i="4" l="1"/>
  <c r="H74" i="4" s="1"/>
  <c r="J74" i="4"/>
  <c r="E75" i="4" s="1"/>
  <c r="J76" i="2"/>
  <c r="E77" i="2" s="1"/>
  <c r="F76" i="2"/>
  <c r="H76" i="2" s="1"/>
  <c r="K74" i="4" l="1"/>
  <c r="I74" i="4"/>
  <c r="D75" i="4" s="1"/>
  <c r="I76" i="2"/>
  <c r="D77" i="2" s="1"/>
  <c r="K76" i="2"/>
  <c r="F75" i="4" l="1"/>
  <c r="H75" i="4" s="1"/>
  <c r="J75" i="4"/>
  <c r="E76" i="4" s="1"/>
  <c r="J77" i="2"/>
  <c r="E78" i="2" s="1"/>
  <c r="F77" i="2"/>
  <c r="H77" i="2" s="1"/>
  <c r="K75" i="4" l="1"/>
  <c r="I75" i="4"/>
  <c r="D76" i="4" s="1"/>
  <c r="I77" i="2"/>
  <c r="D78" i="2" s="1"/>
  <c r="K77" i="2"/>
  <c r="F76" i="4" l="1"/>
  <c r="H76" i="4" s="1"/>
  <c r="J76" i="4"/>
  <c r="E77" i="4" s="1"/>
  <c r="J78" i="2"/>
  <c r="E79" i="2" s="1"/>
  <c r="F78" i="2"/>
  <c r="H78" i="2" s="1"/>
  <c r="K76" i="4" l="1"/>
  <c r="I76" i="4"/>
  <c r="D77" i="4" s="1"/>
  <c r="I78" i="2"/>
  <c r="D79" i="2" s="1"/>
  <c r="K78" i="2"/>
  <c r="F77" i="4" l="1"/>
  <c r="H77" i="4" s="1"/>
  <c r="J77" i="4"/>
  <c r="E78" i="4" s="1"/>
  <c r="F79" i="2"/>
  <c r="H79" i="2" s="1"/>
  <c r="J79" i="2"/>
  <c r="E80" i="2" s="1"/>
  <c r="K77" i="4" l="1"/>
  <c r="I77" i="4"/>
  <c r="D78" i="4" s="1"/>
  <c r="K79" i="2"/>
  <c r="I79" i="2"/>
  <c r="D80" i="2" s="1"/>
  <c r="F78" i="4" l="1"/>
  <c r="H78" i="4" s="1"/>
  <c r="J78" i="4"/>
  <c r="E79" i="4" s="1"/>
  <c r="J80" i="2"/>
  <c r="E81" i="2" s="1"/>
  <c r="F80" i="2"/>
  <c r="H80" i="2" s="1"/>
  <c r="K78" i="4" l="1"/>
  <c r="I78" i="4"/>
  <c r="D79" i="4" s="1"/>
  <c r="I80" i="2"/>
  <c r="D81" i="2" s="1"/>
  <c r="K80" i="2"/>
  <c r="F79" i="4" l="1"/>
  <c r="H79" i="4" s="1"/>
  <c r="J79" i="4"/>
  <c r="E80" i="4" s="1"/>
  <c r="J81" i="2"/>
  <c r="E82" i="2" s="1"/>
  <c r="F81" i="2"/>
  <c r="H81" i="2" s="1"/>
  <c r="K79" i="4" l="1"/>
  <c r="I79" i="4"/>
  <c r="D80" i="4" s="1"/>
  <c r="I81" i="2"/>
  <c r="D82" i="2" s="1"/>
  <c r="K81" i="2"/>
  <c r="F80" i="4" l="1"/>
  <c r="H80" i="4" s="1"/>
  <c r="J80" i="4"/>
  <c r="E81" i="4" s="1"/>
  <c r="J82" i="2"/>
  <c r="E83" i="2" s="1"/>
  <c r="F82" i="2"/>
  <c r="H82" i="2" s="1"/>
  <c r="K80" i="4" l="1"/>
  <c r="I80" i="4"/>
  <c r="D81" i="4" s="1"/>
  <c r="I82" i="2"/>
  <c r="D83" i="2" s="1"/>
  <c r="K82" i="2"/>
  <c r="F81" i="4" l="1"/>
  <c r="H81" i="4" s="1"/>
  <c r="J81" i="4"/>
  <c r="E82" i="4" s="1"/>
  <c r="F83" i="2"/>
  <c r="H83" i="2" s="1"/>
  <c r="J83" i="2"/>
  <c r="E84" i="2" s="1"/>
  <c r="K81" i="4" l="1"/>
  <c r="I81" i="4"/>
  <c r="D82" i="4" s="1"/>
  <c r="K83" i="2"/>
  <c r="I83" i="2"/>
  <c r="D84" i="2" s="1"/>
  <c r="F82" i="4" l="1"/>
  <c r="H82" i="4" s="1"/>
  <c r="J82" i="4"/>
  <c r="E83" i="4" s="1"/>
  <c r="J84" i="2"/>
  <c r="E85" i="2" s="1"/>
  <c r="F84" i="2"/>
  <c r="H84" i="2" s="1"/>
  <c r="K82" i="4" l="1"/>
  <c r="I82" i="4"/>
  <c r="D83" i="4" s="1"/>
  <c r="K84" i="2"/>
  <c r="I84" i="2"/>
  <c r="D85" i="2" s="1"/>
  <c r="F83" i="4" l="1"/>
  <c r="H83" i="4" s="1"/>
  <c r="J83" i="4"/>
  <c r="E84" i="4" s="1"/>
  <c r="J85" i="2"/>
  <c r="E86" i="2" s="1"/>
  <c r="F85" i="2"/>
  <c r="H85" i="2" s="1"/>
  <c r="K83" i="4" l="1"/>
  <c r="I83" i="4"/>
  <c r="D84" i="4" s="1"/>
  <c r="K85" i="2"/>
  <c r="I85" i="2"/>
  <c r="D86" i="2" s="1"/>
  <c r="F84" i="4" l="1"/>
  <c r="H84" i="4" s="1"/>
  <c r="J84" i="4"/>
  <c r="E85" i="4" s="1"/>
  <c r="J86" i="2"/>
  <c r="E87" i="2" s="1"/>
  <c r="F86" i="2"/>
  <c r="H86" i="2" s="1"/>
  <c r="K84" i="4" l="1"/>
  <c r="I84" i="4"/>
  <c r="D85" i="4" s="1"/>
  <c r="I86" i="2"/>
  <c r="D87" i="2" s="1"/>
  <c r="K86" i="2"/>
  <c r="F85" i="4" l="1"/>
  <c r="H85" i="4" s="1"/>
  <c r="J85" i="4"/>
  <c r="E86" i="4" s="1"/>
  <c r="J87" i="2"/>
  <c r="E88" i="2" s="1"/>
  <c r="F87" i="2"/>
  <c r="H87" i="2" s="1"/>
  <c r="K85" i="4" l="1"/>
  <c r="I85" i="4"/>
  <c r="D86" i="4" s="1"/>
  <c r="I87" i="2"/>
  <c r="D88" i="2" s="1"/>
  <c r="K87" i="2"/>
  <c r="F86" i="4" l="1"/>
  <c r="H86" i="4" s="1"/>
  <c r="J86" i="4"/>
  <c r="E87" i="4" s="1"/>
  <c r="J88" i="2"/>
  <c r="E89" i="2" s="1"/>
  <c r="F88" i="2"/>
  <c r="H88" i="2" s="1"/>
  <c r="K86" i="4" l="1"/>
  <c r="I86" i="4"/>
  <c r="D87" i="4" s="1"/>
  <c r="I88" i="2"/>
  <c r="D89" i="2" s="1"/>
  <c r="K88" i="2"/>
  <c r="F87" i="4" l="1"/>
  <c r="H87" i="4" s="1"/>
  <c r="J87" i="4"/>
  <c r="E88" i="4" s="1"/>
  <c r="J89" i="2"/>
  <c r="E90" i="2" s="1"/>
  <c r="F89" i="2"/>
  <c r="H89" i="2" s="1"/>
  <c r="K87" i="4" l="1"/>
  <c r="I87" i="4"/>
  <c r="D88" i="4" s="1"/>
  <c r="I89" i="2"/>
  <c r="D90" i="2" s="1"/>
  <c r="K89" i="2"/>
  <c r="F88" i="4" l="1"/>
  <c r="H88" i="4" s="1"/>
  <c r="J88" i="4"/>
  <c r="E89" i="4" s="1"/>
  <c r="J90" i="2"/>
  <c r="E91" i="2" s="1"/>
  <c r="F90" i="2"/>
  <c r="H90" i="2" s="1"/>
  <c r="I88" i="4" l="1"/>
  <c r="D89" i="4" s="1"/>
  <c r="K88" i="4"/>
  <c r="K90" i="2"/>
  <c r="I90" i="2"/>
  <c r="D91" i="2" s="1"/>
  <c r="F89" i="4" l="1"/>
  <c r="H89" i="4" s="1"/>
  <c r="J89" i="4"/>
  <c r="E90" i="4" s="1"/>
  <c r="J91" i="2"/>
  <c r="E92" i="2" s="1"/>
  <c r="F91" i="2"/>
  <c r="H91" i="2" s="1"/>
  <c r="K89" i="4" l="1"/>
  <c r="I89" i="4"/>
  <c r="D90" i="4" s="1"/>
  <c r="K91" i="2"/>
  <c r="I91" i="2"/>
  <c r="D92" i="2" s="1"/>
  <c r="F90" i="4" l="1"/>
  <c r="H90" i="4" s="1"/>
  <c r="J90" i="4"/>
  <c r="E91" i="4" s="1"/>
  <c r="J92" i="2"/>
  <c r="E93" i="2" s="1"/>
  <c r="F92" i="2"/>
  <c r="H92" i="2" s="1"/>
  <c r="K90" i="4" l="1"/>
  <c r="I90" i="4"/>
  <c r="D91" i="4" s="1"/>
  <c r="I92" i="2"/>
  <c r="D93" i="2" s="1"/>
  <c r="K92" i="2"/>
  <c r="F91" i="4" l="1"/>
  <c r="H91" i="4" s="1"/>
  <c r="J91" i="4"/>
  <c r="E92" i="4" s="1"/>
  <c r="J93" i="2"/>
  <c r="E94" i="2" s="1"/>
  <c r="F93" i="2"/>
  <c r="H93" i="2" s="1"/>
  <c r="K91" i="4" l="1"/>
  <c r="I91" i="4"/>
  <c r="D92" i="4" s="1"/>
  <c r="K93" i="2"/>
  <c r="I93" i="2"/>
  <c r="D94" i="2" s="1"/>
  <c r="F92" i="4" l="1"/>
  <c r="H92" i="4" s="1"/>
  <c r="J92" i="4"/>
  <c r="E93" i="4" s="1"/>
  <c r="J94" i="2"/>
  <c r="E95" i="2" s="1"/>
  <c r="F94" i="2"/>
  <c r="H94" i="2" s="1"/>
  <c r="K92" i="4" l="1"/>
  <c r="I92" i="4"/>
  <c r="D93" i="4" s="1"/>
  <c r="I94" i="2"/>
  <c r="D95" i="2" s="1"/>
  <c r="K94" i="2"/>
  <c r="F93" i="4" l="1"/>
  <c r="H93" i="4" s="1"/>
  <c r="J93" i="4"/>
  <c r="E94" i="4" s="1"/>
  <c r="J95" i="2"/>
  <c r="E96" i="2" s="1"/>
  <c r="F95" i="2"/>
  <c r="H95" i="2" s="1"/>
  <c r="I93" i="4" l="1"/>
  <c r="D94" i="4" s="1"/>
  <c r="K93" i="4"/>
  <c r="I95" i="2"/>
  <c r="D96" i="2" s="1"/>
  <c r="K95" i="2"/>
  <c r="F94" i="4" l="1"/>
  <c r="H94" i="4" s="1"/>
  <c r="J94" i="4"/>
  <c r="E95" i="4" s="1"/>
  <c r="J96" i="2"/>
  <c r="E97" i="2" s="1"/>
  <c r="F96" i="2"/>
  <c r="H96" i="2" s="1"/>
  <c r="I94" i="4" l="1"/>
  <c r="D95" i="4" s="1"/>
  <c r="K94" i="4"/>
  <c r="I96" i="2"/>
  <c r="D97" i="2" s="1"/>
  <c r="K96" i="2"/>
  <c r="F95" i="4" l="1"/>
  <c r="H95" i="4" s="1"/>
  <c r="J95" i="4"/>
  <c r="E96" i="4" s="1"/>
  <c r="F97" i="2"/>
  <c r="H97" i="2" s="1"/>
  <c r="J97" i="2"/>
  <c r="E98" i="2" s="1"/>
  <c r="K95" i="4" l="1"/>
  <c r="I95" i="4"/>
  <c r="D96" i="4" s="1"/>
  <c r="K97" i="2"/>
  <c r="I97" i="2"/>
  <c r="D98" i="2" s="1"/>
  <c r="F96" i="4" l="1"/>
  <c r="H96" i="4" s="1"/>
  <c r="J96" i="4"/>
  <c r="E97" i="4" s="1"/>
  <c r="J98" i="2"/>
  <c r="E99" i="2" s="1"/>
  <c r="F98" i="2"/>
  <c r="H98" i="2" s="1"/>
  <c r="K96" i="4" l="1"/>
  <c r="I96" i="4"/>
  <c r="D97" i="4" s="1"/>
  <c r="I98" i="2"/>
  <c r="D99" i="2" s="1"/>
  <c r="K98" i="2"/>
  <c r="F97" i="4" l="1"/>
  <c r="H97" i="4" s="1"/>
  <c r="J97" i="4"/>
  <c r="E98" i="4" s="1"/>
  <c r="F99" i="2"/>
  <c r="H99" i="2" s="1"/>
  <c r="J99" i="2"/>
  <c r="E100" i="2" s="1"/>
  <c r="K97" i="4" l="1"/>
  <c r="I97" i="4"/>
  <c r="D98" i="4" s="1"/>
  <c r="K99" i="2"/>
  <c r="I99" i="2"/>
  <c r="D100" i="2" s="1"/>
  <c r="F98" i="4" l="1"/>
  <c r="H98" i="4" s="1"/>
  <c r="J98" i="4"/>
  <c r="E99" i="4" s="1"/>
  <c r="F100" i="2"/>
  <c r="H100" i="2" s="1"/>
  <c r="J100" i="2"/>
  <c r="E101" i="2" s="1"/>
  <c r="K98" i="4" l="1"/>
  <c r="I98" i="4"/>
  <c r="D99" i="4" s="1"/>
  <c r="I100" i="2"/>
  <c r="D101" i="2" s="1"/>
  <c r="K100" i="2"/>
  <c r="F99" i="4" l="1"/>
  <c r="H99" i="4" s="1"/>
  <c r="J99" i="4"/>
  <c r="E100" i="4" s="1"/>
  <c r="F101" i="2"/>
  <c r="H101" i="2" s="1"/>
  <c r="J101" i="2"/>
  <c r="I99" i="4" l="1"/>
  <c r="D100" i="4" s="1"/>
  <c r="K99" i="4"/>
  <c r="I101" i="2"/>
  <c r="K101" i="2"/>
  <c r="F100" i="4" l="1"/>
  <c r="H100" i="4" s="1"/>
  <c r="J100" i="4"/>
  <c r="E101" i="4" s="1"/>
  <c r="K100" i="4" l="1"/>
  <c r="I100" i="4"/>
  <c r="D101" i="4" s="1"/>
  <c r="F101" i="4" l="1"/>
  <c r="H101" i="4" s="1"/>
  <c r="J101" i="4"/>
  <c r="K101" i="4" l="1"/>
  <c r="I101" i="4"/>
</calcChain>
</file>

<file path=xl/sharedStrings.xml><?xml version="1.0" encoding="utf-8"?>
<sst xmlns="http://schemas.openxmlformats.org/spreadsheetml/2006/main" count="122" uniqueCount="34">
  <si>
    <t>Multi</t>
  </si>
  <si>
    <t>Rede neuronal de un percepton entrenada para aprender una tabla de multiplicacion</t>
  </si>
  <si>
    <t>Learning Rate</t>
  </si>
  <si>
    <t>Learning Rate = Learning coeficient</t>
  </si>
  <si>
    <t>Data in</t>
  </si>
  <si>
    <t>Etiqueta</t>
  </si>
  <si>
    <t>Peso</t>
  </si>
  <si>
    <t>W</t>
  </si>
  <si>
    <t>Prediccion</t>
  </si>
  <si>
    <t>Diferencia</t>
  </si>
  <si>
    <t>W change</t>
  </si>
  <si>
    <t>│Diferencia│</t>
  </si>
  <si>
    <t>Prediccion = x * W(i)</t>
  </si>
  <si>
    <t>diferencia = Prediccion -etiqueta</t>
  </si>
  <si>
    <t>W change = Learning rate * diferencia * x</t>
  </si>
  <si>
    <t>W(i+1) = W(i) - W(i) change</t>
  </si>
  <si>
    <t>i</t>
  </si>
  <si>
    <t>Red Neuronal de un percepton para estudiar una funcion lineal</t>
  </si>
  <si>
    <t>Dato In</t>
  </si>
  <si>
    <t>X</t>
  </si>
  <si>
    <t>Y</t>
  </si>
  <si>
    <t>a</t>
  </si>
  <si>
    <t>b</t>
  </si>
  <si>
    <t>Learning Rate = Learning coefficient =</t>
  </si>
  <si>
    <t>Prediccion = x * w(i) + bias</t>
  </si>
  <si>
    <t>Diferencia = Prediccion - etiqueta</t>
  </si>
  <si>
    <t>Change w = Learning Rate * Diferencia * x</t>
  </si>
  <si>
    <t>w(i+1) = w(i) - Change w(i)</t>
  </si>
  <si>
    <t>New bias (i+1) = etiqueta(i+1) - x (i+1) * w (i+1)</t>
  </si>
  <si>
    <t>w</t>
  </si>
  <si>
    <t>bias</t>
  </si>
  <si>
    <t>Change w</t>
  </si>
  <si>
    <t>New bias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</si>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</sst>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Funcion de Perdida 0.005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Multiplicar!$K$6:$K$53</c:f>
              <c:numCache>
                <c:formatCode>General</c:formatCode>
                <c:ptCount val="48"/>
                <c:pt idx="0">
                  <c:v>7</c:v>
                </c:pt>
                <c:pt idx="1">
                  <c:v>13.93</c:v>
                </c:pt>
                <c:pt idx="2">
                  <c:v>20.4771</c:v>
                </c:pt>
                <c:pt idx="3">
                  <c:v>26.074173999999999</c:v>
                </c:pt>
                <c:pt idx="4">
                  <c:v>29.9853001</c:v>
                </c:pt>
                <c:pt idx="5">
                  <c:v>31.484565105000001</c:v>
                </c:pt>
                <c:pt idx="6">
                  <c:v>30.12023395045</c:v>
                </c:pt>
                <c:pt idx="7">
                  <c:v>25.989459008674004</c:v>
                </c:pt>
                <c:pt idx="8">
                  <c:v>2.2091040157372905</c:v>
                </c:pt>
                <c:pt idx="9">
                  <c:v>4.3961169913172089</c:v>
                </c:pt>
                <c:pt idx="10">
                  <c:v>6.4622919772362977</c:v>
                </c:pt>
                <c:pt idx="11">
                  <c:v>8.2286517843475515</c:v>
                </c:pt>
                <c:pt idx="12">
                  <c:v>9.4629495519996851</c:v>
                </c:pt>
                <c:pt idx="13">
                  <c:v>9.9360970295996722</c:v>
                </c:pt>
                <c:pt idx="14">
                  <c:v>9.505532824983689</c:v>
                </c:pt>
                <c:pt idx="15">
                  <c:v>8.2019168947002115</c:v>
                </c:pt>
                <c:pt idx="16">
                  <c:v>0.69716293604951751</c:v>
                </c:pt>
                <c:pt idx="17">
                  <c:v>1.3873542427385406</c:v>
                </c:pt>
                <c:pt idx="18">
                  <c:v>2.0394107368256549</c:v>
                </c:pt>
                <c:pt idx="19">
                  <c:v>2.5968496715580009</c:v>
                </c:pt>
                <c:pt idx="20">
                  <c:v>2.9863771222916995</c:v>
                </c:pt>
                <c:pt idx="21">
                  <c:v>3.1356959784062894</c:v>
                </c:pt>
                <c:pt idx="22">
                  <c:v>2.9998158193420181</c:v>
                </c:pt>
                <c:pt idx="23">
                  <c:v>2.5884125069751107</c:v>
                </c:pt>
                <c:pt idx="24">
                  <c:v>0.22001506309288477</c:v>
                </c:pt>
                <c:pt idx="25">
                  <c:v>0.43782997555484116</c:v>
                </c:pt>
                <c:pt idx="26">
                  <c:v>0.64361006406561572</c:v>
                </c:pt>
                <c:pt idx="27">
                  <c:v>0.81953014824355108</c:v>
                </c:pt>
                <c:pt idx="28">
                  <c:v>0.94245967048008339</c:v>
                </c:pt>
                <c:pt idx="29">
                  <c:v>0.98958265400408862</c:v>
                </c:pt>
                <c:pt idx="30">
                  <c:v>0.94670073899725082</c:v>
                </c:pt>
                <c:pt idx="31">
                  <c:v>0.81686749479190723</c:v>
                </c:pt>
                <c:pt idx="32">
                  <c:v>6.943373705731215E-2</c:v>
                </c:pt>
                <c:pt idx="33">
                  <c:v>0.13817313674405085</c:v>
                </c:pt>
                <c:pt idx="34">
                  <c:v>0.20311451101375511</c:v>
                </c:pt>
                <c:pt idx="35">
                  <c:v>0.25863247735751216</c:v>
                </c:pt>
                <c:pt idx="36">
                  <c:v>0.29742734896113632</c:v>
                </c:pt>
                <c:pt idx="37">
                  <c:v>0.31229871640919526</c:v>
                </c:pt>
                <c:pt idx="38">
                  <c:v>0.29876577203145871</c:v>
                </c:pt>
                <c:pt idx="39">
                  <c:v>0.2577921804385781</c:v>
                </c:pt>
                <c:pt idx="40">
                  <c:v>2.191233533727921E-2</c:v>
                </c:pt>
                <c:pt idx="41">
                  <c:v>4.3605547321185156E-2</c:v>
                </c:pt>
                <c:pt idx="42">
                  <c:v>6.410015456214424E-2</c:v>
                </c:pt>
                <c:pt idx="43">
                  <c:v>8.1620863475794891E-2</c:v>
                </c:pt>
                <c:pt idx="44">
                  <c:v>9.3863992997164303E-2</c:v>
                </c:pt>
                <c:pt idx="45">
                  <c:v>9.8557192647021452E-2</c:v>
                </c:pt>
                <c:pt idx="46">
                  <c:v>9.4286380965648675E-2</c:v>
                </c:pt>
                <c:pt idx="47">
                  <c:v>8.1355677290360973E-2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B-470A-9F18-10479926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75584"/>
        <c:axId val="666238512"/>
      </c:lineChart>
      <c:catAx>
        <c:axId val="11251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6238512"/>
        <c:crosses val="autoZero"/>
        <c:auto val="1"/>
        <c:lblAlgn val="ctr"/>
        <c:lblOffset val="100"/>
        <c:noMultiLvlLbl val="0"/>
      </c:catAx>
      <c:valAx>
        <c:axId val="6662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51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Funcion de Perdida 0.005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Multiplicar!$K$6:$K$53</c:f>
              <c:numCache>
                <c:formatCode>General</c:formatCode>
                <c:ptCount val="48"/>
                <c:pt idx="0">
                  <c:v>7</c:v>
                </c:pt>
                <c:pt idx="1">
                  <c:v>13.93</c:v>
                </c:pt>
                <c:pt idx="2">
                  <c:v>20.4771</c:v>
                </c:pt>
                <c:pt idx="3">
                  <c:v>26.074173999999999</c:v>
                </c:pt>
                <c:pt idx="4">
                  <c:v>29.9853001</c:v>
                </c:pt>
                <c:pt idx="5">
                  <c:v>31.484565105000001</c:v>
                </c:pt>
                <c:pt idx="6">
                  <c:v>30.12023395045</c:v>
                </c:pt>
                <c:pt idx="7">
                  <c:v>25.989459008674004</c:v>
                </c:pt>
                <c:pt idx="8">
                  <c:v>2.2091040157372905</c:v>
                </c:pt>
                <c:pt idx="9">
                  <c:v>4.3961169913172089</c:v>
                </c:pt>
                <c:pt idx="10">
                  <c:v>6.4622919772362977</c:v>
                </c:pt>
                <c:pt idx="11">
                  <c:v>8.2286517843475515</c:v>
                </c:pt>
                <c:pt idx="12">
                  <c:v>9.4629495519996851</c:v>
                </c:pt>
                <c:pt idx="13">
                  <c:v>9.9360970295996722</c:v>
                </c:pt>
                <c:pt idx="14">
                  <c:v>9.505532824983689</c:v>
                </c:pt>
                <c:pt idx="15">
                  <c:v>8.2019168947002115</c:v>
                </c:pt>
                <c:pt idx="16">
                  <c:v>0.69716293604951751</c:v>
                </c:pt>
                <c:pt idx="17">
                  <c:v>1.3873542427385406</c:v>
                </c:pt>
                <c:pt idx="18">
                  <c:v>2.0394107368256549</c:v>
                </c:pt>
                <c:pt idx="19">
                  <c:v>2.5968496715580009</c:v>
                </c:pt>
                <c:pt idx="20">
                  <c:v>2.9863771222916995</c:v>
                </c:pt>
                <c:pt idx="21">
                  <c:v>3.1356959784062894</c:v>
                </c:pt>
                <c:pt idx="22">
                  <c:v>2.9998158193420181</c:v>
                </c:pt>
                <c:pt idx="23">
                  <c:v>2.5884125069751107</c:v>
                </c:pt>
                <c:pt idx="24">
                  <c:v>0.22001506309288477</c:v>
                </c:pt>
                <c:pt idx="25">
                  <c:v>0.43782997555484116</c:v>
                </c:pt>
                <c:pt idx="26">
                  <c:v>0.64361006406561572</c:v>
                </c:pt>
                <c:pt idx="27">
                  <c:v>0.81953014824355108</c:v>
                </c:pt>
                <c:pt idx="28">
                  <c:v>0.94245967048008339</c:v>
                </c:pt>
                <c:pt idx="29">
                  <c:v>0.98958265400408862</c:v>
                </c:pt>
                <c:pt idx="30">
                  <c:v>0.94670073899725082</c:v>
                </c:pt>
                <c:pt idx="31">
                  <c:v>0.81686749479190723</c:v>
                </c:pt>
                <c:pt idx="32">
                  <c:v>6.943373705731215E-2</c:v>
                </c:pt>
                <c:pt idx="33">
                  <c:v>0.13817313674405085</c:v>
                </c:pt>
                <c:pt idx="34">
                  <c:v>0.20311451101375511</c:v>
                </c:pt>
                <c:pt idx="35">
                  <c:v>0.25863247735751216</c:v>
                </c:pt>
                <c:pt idx="36">
                  <c:v>0.29742734896113632</c:v>
                </c:pt>
                <c:pt idx="37">
                  <c:v>0.31229871640919526</c:v>
                </c:pt>
                <c:pt idx="38">
                  <c:v>0.29876577203145871</c:v>
                </c:pt>
                <c:pt idx="39">
                  <c:v>0.2577921804385781</c:v>
                </c:pt>
                <c:pt idx="40">
                  <c:v>2.191233533727921E-2</c:v>
                </c:pt>
                <c:pt idx="41">
                  <c:v>4.3605547321185156E-2</c:v>
                </c:pt>
                <c:pt idx="42">
                  <c:v>6.410015456214424E-2</c:v>
                </c:pt>
                <c:pt idx="43">
                  <c:v>8.1620863475794891E-2</c:v>
                </c:pt>
                <c:pt idx="44">
                  <c:v>9.3863992997164303E-2</c:v>
                </c:pt>
                <c:pt idx="45">
                  <c:v>9.8557192647021452E-2</c:v>
                </c:pt>
                <c:pt idx="46">
                  <c:v>9.4286380965648675E-2</c:v>
                </c:pt>
                <c:pt idx="47">
                  <c:v>8.1355677290360973E-2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F-4B91-9689-E5B68C18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75584"/>
        <c:axId val="666238512"/>
      </c:lineChart>
      <c:catAx>
        <c:axId val="11251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6238512"/>
        <c:crosses val="autoZero"/>
        <c:auto val="1"/>
        <c:lblAlgn val="ctr"/>
        <c:lblOffset val="100"/>
        <c:noMultiLvlLbl val="0"/>
      </c:catAx>
      <c:valAx>
        <c:axId val="6662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51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Multiplicar!$AU$6:$AU$53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2.7600000000000002</c:v>
                </c:pt>
                <c:pt idx="3">
                  <c:v>3.0175999999999998</c:v>
                </c:pt>
                <c:pt idx="4">
                  <c:v>2.5649600000000001</c:v>
                </c:pt>
                <c:pt idx="5">
                  <c:v>1.5389759999999999</c:v>
                </c:pt>
                <c:pt idx="6">
                  <c:v>0.50273216000000021</c:v>
                </c:pt>
                <c:pt idx="7">
                  <c:v>1.1491020799999974E-2</c:v>
                </c:pt>
                <c:pt idx="8">
                  <c:v>4.0218572799999904E-4</c:v>
                </c:pt>
                <c:pt idx="9">
                  <c:v>7.8828402687999811E-4</c:v>
                </c:pt>
                <c:pt idx="10">
                  <c:v>1.0878319570943975E-3</c:v>
                </c:pt>
                <c:pt idx="11">
                  <c:v>1.189362939756541E-3</c:v>
                </c:pt>
                <c:pt idx="12">
                  <c:v>1.01095849879306E-3</c:v>
                </c:pt>
                <c:pt idx="13">
                  <c:v>6.0657509927583586E-4</c:v>
                </c:pt>
                <c:pt idx="14">
                  <c:v>1.981478657634397E-4</c:v>
                </c:pt>
                <c:pt idx="15">
                  <c:v>4.5290940745928933E-6</c:v>
                </c:pt>
                <c:pt idx="16">
                  <c:v>1.5851829261075132E-7</c:v>
                </c:pt>
                <c:pt idx="17">
                  <c:v>3.1069585351707257E-7</c:v>
                </c:pt>
                <c:pt idx="18">
                  <c:v>4.2876027785356016E-7</c:v>
                </c:pt>
                <c:pt idx="19">
                  <c:v>4.6877790378655909E-7</c:v>
                </c:pt>
                <c:pt idx="20">
                  <c:v>3.9846121821857527E-7</c:v>
                </c:pt>
                <c:pt idx="21">
                  <c:v>2.3907673093114516E-7</c:v>
                </c:pt>
                <c:pt idx="22">
                  <c:v>7.8098398770840722E-8</c:v>
                </c:pt>
                <c:pt idx="23">
                  <c:v>1.7851062576192209E-9</c:v>
                </c:pt>
                <c:pt idx="24">
                  <c:v>6.2478719016672721E-11</c:v>
                </c:pt>
                <c:pt idx="25">
                  <c:v>1.2245828927267854E-10</c:v>
                </c:pt>
                <c:pt idx="26">
                  <c:v>1.6899243919629637E-10</c:v>
                </c:pt>
                <c:pt idx="27">
                  <c:v>1.8476506685461737E-10</c:v>
                </c:pt>
                <c:pt idx="28">
                  <c:v>1.5705030682642475E-10</c:v>
                </c:pt>
                <c:pt idx="29">
                  <c:v>9.423018409585485E-11</c:v>
                </c:pt>
                <c:pt idx="30">
                  <c:v>3.0781860137979255E-11</c:v>
                </c:pt>
                <c:pt idx="31">
                  <c:v>7.0358537458237799E-13</c:v>
                </c:pt>
                <c:pt idx="32">
                  <c:v>2.4625488110383233E-14</c:v>
                </c:pt>
                <c:pt idx="33">
                  <c:v>4.8265956696351138E-14</c:v>
                </c:pt>
                <c:pt idx="34">
                  <c:v>6.6607020240964581E-14</c:v>
                </c:pt>
                <c:pt idx="35">
                  <c:v>7.2823675463454608E-14</c:v>
                </c:pt>
                <c:pt idx="36">
                  <c:v>6.1900124143936416E-14</c:v>
                </c:pt>
                <c:pt idx="37">
                  <c:v>3.714007448636186E-14</c:v>
                </c:pt>
                <c:pt idx="38">
                  <c:v>1.2132424332211535E-14</c:v>
                </c:pt>
                <c:pt idx="39">
                  <c:v>2.7731255616483369E-16</c:v>
                </c:pt>
                <c:pt idx="40">
                  <c:v>9.7059394657691822E-18</c:v>
                </c:pt>
                <c:pt idx="41">
                  <c:v>1.9023641352907598E-17</c:v>
                </c:pt>
                <c:pt idx="42">
                  <c:v>2.6252625067012486E-17</c:v>
                </c:pt>
                <c:pt idx="43">
                  <c:v>2.8702870073266983E-17</c:v>
                </c:pt>
                <c:pt idx="44">
                  <c:v>2.4397439562276933E-17</c:v>
                </c:pt>
                <c:pt idx="45">
                  <c:v>1.463846373736616E-17</c:v>
                </c:pt>
                <c:pt idx="46">
                  <c:v>4.7818981542062795E-18</c:v>
                </c:pt>
                <c:pt idx="47">
                  <c:v>1.0930052923900043E-19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A-4A0D-8C61-293903CD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672752"/>
        <c:axId val="159754912"/>
      </c:lineChart>
      <c:catAx>
        <c:axId val="6636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754912"/>
        <c:crosses val="autoZero"/>
        <c:auto val="1"/>
        <c:lblAlgn val="ctr"/>
        <c:lblOffset val="100"/>
        <c:noMultiLvlLbl val="0"/>
      </c:catAx>
      <c:valAx>
        <c:axId val="1597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36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│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0.03</a:t>
            </a:r>
            <a:endParaRPr lang="es-A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Multiplicar!$K$65</c:f>
              <c:strCache>
                <c:ptCount val="1"/>
                <c:pt idx="0">
                  <c:v>│Diferencia│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Multiplicar!$K$66:$K$113</c:f>
              <c:numCache>
                <c:formatCode>General</c:formatCode>
                <c:ptCount val="48"/>
                <c:pt idx="0">
                  <c:v>7</c:v>
                </c:pt>
                <c:pt idx="1">
                  <c:v>13.58</c:v>
                </c:pt>
                <c:pt idx="2">
                  <c:v>17.925599999999999</c:v>
                </c:pt>
                <c:pt idx="3">
                  <c:v>17.447583999999999</c:v>
                </c:pt>
                <c:pt idx="4">
                  <c:v>11.340929600000003</c:v>
                </c:pt>
                <c:pt idx="5">
                  <c:v>3.4022788799999972</c:v>
                </c:pt>
                <c:pt idx="6">
                  <c:v>0.31754602879999538</c:v>
                </c:pt>
                <c:pt idx="7">
                  <c:v>0.17056758118400239</c:v>
                </c:pt>
                <c:pt idx="8">
                  <c:v>1.961527183616063E-2</c:v>
                </c:pt>
                <c:pt idx="9">
                  <c:v>3.8053627362153009E-2</c:v>
                </c:pt>
                <c:pt idx="10">
                  <c:v>5.0230788118042824E-2</c:v>
                </c:pt>
                <c:pt idx="11">
                  <c:v>4.8891300434895868E-2</c:v>
                </c:pt>
                <c:pt idx="12">
                  <c:v>3.1779345282679117E-2</c:v>
                </c:pt>
                <c:pt idx="13">
                  <c:v>9.5338035848016034E-3</c:v>
                </c:pt>
                <c:pt idx="14">
                  <c:v>8.8982166791140571E-4</c:v>
                </c:pt>
                <c:pt idx="15">
                  <c:v>4.7796135304167819E-4</c:v>
                </c:pt>
                <c:pt idx="16">
                  <c:v>5.4965555599473248E-5</c:v>
                </c:pt>
                <c:pt idx="17">
                  <c:v>1.0663317786274717E-4</c:v>
                </c:pt>
                <c:pt idx="18">
                  <c:v>1.4075579478145528E-4</c:v>
                </c:pt>
                <c:pt idx="19">
                  <c:v>1.3700230691782167E-4</c:v>
                </c:pt>
                <c:pt idx="20">
                  <c:v>8.9051499493564279E-5</c:v>
                </c:pt>
                <c:pt idx="21">
                  <c:v>2.6715449848779826E-5</c:v>
                </c:pt>
                <c:pt idx="22">
                  <c:v>2.4934419826649901E-6</c:v>
                </c:pt>
                <c:pt idx="23">
                  <c:v>1.3393345454915107E-6</c:v>
                </c:pt>
                <c:pt idx="24">
                  <c:v>1.5402347308679509E-7</c:v>
                </c:pt>
                <c:pt idx="25">
                  <c:v>2.9880553853445235E-7</c:v>
                </c:pt>
                <c:pt idx="26">
                  <c:v>3.9442331001282582E-7</c:v>
                </c:pt>
                <c:pt idx="27">
                  <c:v>3.8390535195276243E-7</c:v>
                </c:pt>
                <c:pt idx="28">
                  <c:v>2.4953848054565242E-7</c:v>
                </c:pt>
                <c:pt idx="29">
                  <c:v>7.4861546295323933E-8</c:v>
                </c:pt>
                <c:pt idx="30">
                  <c:v>6.987072254105442E-9</c:v>
                </c:pt>
                <c:pt idx="31">
                  <c:v>3.7530583085754188E-9</c:v>
                </c:pt>
                <c:pt idx="32">
                  <c:v>4.3160142126907886E-10</c:v>
                </c:pt>
                <c:pt idx="33">
                  <c:v>8.3730711253338086E-10</c:v>
                </c:pt>
                <c:pt idx="34">
                  <c:v>1.105245672761157E-9</c:v>
                </c:pt>
                <c:pt idx="35">
                  <c:v>1.0757723600818281E-9</c:v>
                </c:pt>
                <c:pt idx="36">
                  <c:v>6.9925221168887219E-10</c:v>
                </c:pt>
                <c:pt idx="37">
                  <c:v>2.0978063730581198E-10</c:v>
                </c:pt>
                <c:pt idx="38">
                  <c:v>1.9582557797548361E-11</c:v>
                </c:pt>
                <c:pt idx="39">
                  <c:v>1.0516032489249483E-11</c:v>
                </c:pt>
                <c:pt idx="40">
                  <c:v>1.2096990076315706E-12</c:v>
                </c:pt>
                <c:pt idx="41">
                  <c:v>2.3483437416871311E-12</c:v>
                </c:pt>
                <c:pt idx="42">
                  <c:v>3.1015190415928373E-12</c:v>
                </c:pt>
                <c:pt idx="43">
                  <c:v>3.0198066269804258E-12</c:v>
                </c:pt>
                <c:pt idx="44">
                  <c:v>1.9610979506978765E-12</c:v>
                </c:pt>
                <c:pt idx="45">
                  <c:v>5.8264504332328215E-13</c:v>
                </c:pt>
                <c:pt idx="46">
                  <c:v>0</c:v>
                </c:pt>
                <c:pt idx="47">
                  <c:v>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ED7-86CD-3BEA56A8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56992"/>
        <c:axId val="667461136"/>
      </c:lineChart>
      <c:catAx>
        <c:axId val="112045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461136"/>
        <c:crosses val="autoZero"/>
        <c:auto val="1"/>
        <c:lblAlgn val="ctr"/>
        <c:lblOffset val="100"/>
        <c:noMultiLvlLbl val="0"/>
      </c:catAx>
      <c:valAx>
        <c:axId val="6674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04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Multiplicar!$AD$6:$AD$53</c:f>
              <c:numCache>
                <c:formatCode>General</c:formatCode>
                <c:ptCount val="48"/>
                <c:pt idx="0">
                  <c:v>7</c:v>
                </c:pt>
                <c:pt idx="1">
                  <c:v>13.79</c:v>
                </c:pt>
                <c:pt idx="2">
                  <c:v>19.443899999999999</c:v>
                </c:pt>
                <c:pt idx="3">
                  <c:v>22.425298000000002</c:v>
                </c:pt>
                <c:pt idx="4">
                  <c:v>21.304033100000002</c:v>
                </c:pt>
                <c:pt idx="5">
                  <c:v>15.978024824999999</c:v>
                </c:pt>
                <c:pt idx="6">
                  <c:v>8.5748733227500011</c:v>
                </c:pt>
                <c:pt idx="7">
                  <c:v>2.5969616348900004</c:v>
                </c:pt>
                <c:pt idx="8">
                  <c:v>1.2984808174450357E-2</c:v>
                </c:pt>
                <c:pt idx="9">
                  <c:v>2.5580072103666751E-2</c:v>
                </c:pt>
                <c:pt idx="10">
                  <c:v>3.606790166617202E-2</c:v>
                </c:pt>
                <c:pt idx="11">
                  <c:v>4.159831325498331E-2</c:v>
                </c:pt>
                <c:pt idx="12">
                  <c:v>3.9518397592232191E-2</c:v>
                </c:pt>
                <c:pt idx="13">
                  <c:v>2.963879819417059E-2</c:v>
                </c:pt>
                <c:pt idx="14">
                  <c:v>1.5906155030876334E-2</c:v>
                </c:pt>
                <c:pt idx="15">
                  <c:v>4.8172926664946658E-3</c:v>
                </c:pt>
                <c:pt idx="16">
                  <c:v>2.4086463332295693E-5</c:v>
                </c:pt>
                <c:pt idx="17">
                  <c:v>4.7450332765208714E-5</c:v>
                </c:pt>
                <c:pt idx="18">
                  <c:v>6.6904969198589015E-5</c:v>
                </c:pt>
                <c:pt idx="19">
                  <c:v>7.716373114519115E-5</c:v>
                </c:pt>
                <c:pt idx="20">
                  <c:v>7.3305544589175042E-5</c:v>
                </c:pt>
                <c:pt idx="21">
                  <c:v>5.4979158441881282E-5</c:v>
                </c:pt>
                <c:pt idx="22">
                  <c:v>2.9505481698777203E-5</c:v>
                </c:pt>
                <c:pt idx="23">
                  <c:v>8.9359458854687546E-6</c:v>
                </c:pt>
                <c:pt idx="24">
                  <c:v>4.4679729249708089E-8</c:v>
                </c:pt>
                <c:pt idx="25">
                  <c:v>8.8019065813682573E-8</c:v>
                </c:pt>
                <c:pt idx="26">
                  <c:v>1.2410688299269168E-7</c:v>
                </c:pt>
                <c:pt idx="27">
                  <c:v>1.431366030146819E-7</c:v>
                </c:pt>
                <c:pt idx="28">
                  <c:v>1.3597977499557601E-7</c:v>
                </c:pt>
                <c:pt idx="29">
                  <c:v>1.0198483124668201E-7</c:v>
                </c:pt>
                <c:pt idx="30">
                  <c:v>5.473185638038558E-8</c:v>
                </c:pt>
                <c:pt idx="31">
                  <c:v>1.6575938843743643E-8</c:v>
                </c:pt>
                <c:pt idx="32">
                  <c:v>8.2879481055897486E-11</c:v>
                </c:pt>
                <c:pt idx="33">
                  <c:v>1.6327206253663462E-10</c:v>
                </c:pt>
                <c:pt idx="34">
                  <c:v>2.3021229367259366E-10</c:v>
                </c:pt>
                <c:pt idx="35">
                  <c:v>2.6551205678515544E-10</c:v>
                </c:pt>
                <c:pt idx="36">
                  <c:v>2.5223556576747796E-10</c:v>
                </c:pt>
                <c:pt idx="37">
                  <c:v>1.8918200339612667E-10</c:v>
                </c:pt>
                <c:pt idx="38">
                  <c:v>1.0152945151276072E-10</c:v>
                </c:pt>
                <c:pt idx="39">
                  <c:v>3.0745184176339535E-11</c:v>
                </c:pt>
                <c:pt idx="40">
                  <c:v>1.5365486660812167E-13</c:v>
                </c:pt>
                <c:pt idx="41">
                  <c:v>3.0198066269804258E-13</c:v>
                </c:pt>
                <c:pt idx="42">
                  <c:v>4.2632564145606011E-13</c:v>
                </c:pt>
                <c:pt idx="43">
                  <c:v>4.9027448767446913E-13</c:v>
                </c:pt>
                <c:pt idx="44">
                  <c:v>4.6895820560166612E-13</c:v>
                </c:pt>
                <c:pt idx="45">
                  <c:v>3.4816594052244909E-13</c:v>
                </c:pt>
                <c:pt idx="46">
                  <c:v>1.8474111129762605E-13</c:v>
                </c:pt>
                <c:pt idx="47">
                  <c:v>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9-4E3F-B60E-32E42F43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799440"/>
        <c:axId val="270543152"/>
      </c:lineChart>
      <c:catAx>
        <c:axId val="6617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0543152"/>
        <c:crosses val="autoZero"/>
        <c:auto val="1"/>
        <c:lblAlgn val="ctr"/>
        <c:lblOffset val="100"/>
        <c:noMultiLvlLbl val="0"/>
      </c:catAx>
      <c:valAx>
        <c:axId val="2705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17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Multiplicar!$AU$66:$AU$113</c:f>
              <c:numCache>
                <c:formatCode>General</c:formatCode>
                <c:ptCount val="48"/>
                <c:pt idx="0">
                  <c:v>7</c:v>
                </c:pt>
                <c:pt idx="1">
                  <c:v>13.3</c:v>
                </c:pt>
                <c:pt idx="2">
                  <c:v>15.959999999999999</c:v>
                </c:pt>
                <c:pt idx="3">
                  <c:v>11.704000000000001</c:v>
                </c:pt>
                <c:pt idx="4">
                  <c:v>2.9260000000000019</c:v>
                </c:pt>
                <c:pt idx="5">
                  <c:v>0.87780000000000058</c:v>
                </c:pt>
                <c:pt idx="6">
                  <c:v>0.81927999999999912</c:v>
                </c:pt>
                <c:pt idx="7">
                  <c:v>1.3576639999999998</c:v>
                </c:pt>
                <c:pt idx="8">
                  <c:v>0.37335760000000029</c:v>
                </c:pt>
                <c:pt idx="9">
                  <c:v>0.70937944000000108</c:v>
                </c:pt>
                <c:pt idx="10">
                  <c:v>0.85125532800000059</c:v>
                </c:pt>
                <c:pt idx="11">
                  <c:v>0.62425390720000351</c:v>
                </c:pt>
                <c:pt idx="12">
                  <c:v>0.15606347679999999</c:v>
                </c:pt>
                <c:pt idx="13">
                  <c:v>4.6819043039995734E-2</c:v>
                </c:pt>
                <c:pt idx="14">
                  <c:v>4.3697773504000281E-2</c:v>
                </c:pt>
                <c:pt idx="15">
                  <c:v>7.2413453235199654E-2</c:v>
                </c:pt>
                <c:pt idx="16">
                  <c:v>1.991369963968026E-2</c:v>
                </c:pt>
                <c:pt idx="17">
                  <c:v>3.7836029315393205E-2</c:v>
                </c:pt>
                <c:pt idx="18">
                  <c:v>4.5403235178469004E-2</c:v>
                </c:pt>
                <c:pt idx="19">
                  <c:v>3.3295705797545594E-2</c:v>
                </c:pt>
                <c:pt idx="20">
                  <c:v>8.3239264493855103E-3</c:v>
                </c:pt>
                <c:pt idx="21">
                  <c:v>2.4971779348135215E-3</c:v>
                </c:pt>
                <c:pt idx="22">
                  <c:v>2.3306994058245323E-3</c:v>
                </c:pt>
                <c:pt idx="23">
                  <c:v>3.8623018725019165E-3</c:v>
                </c:pt>
                <c:pt idx="24">
                  <c:v>1.0621330149378494E-3</c:v>
                </c:pt>
                <c:pt idx="25">
                  <c:v>2.0180527283812921E-3</c:v>
                </c:pt>
                <c:pt idx="26">
                  <c:v>2.4216632740561295E-3</c:v>
                </c:pt>
                <c:pt idx="27">
                  <c:v>1.7758864009742581E-3</c:v>
                </c:pt>
                <c:pt idx="28">
                  <c:v>4.4397160024089999E-4</c:v>
                </c:pt>
                <c:pt idx="29">
                  <c:v>1.3319148007440162E-4</c:v>
                </c:pt>
                <c:pt idx="30">
                  <c:v>1.2431204806517826E-4</c:v>
                </c:pt>
                <c:pt idx="31">
                  <c:v>2.0600282250882174E-4</c:v>
                </c:pt>
                <c:pt idx="32">
                  <c:v>5.6650776190103613E-5</c:v>
                </c:pt>
                <c:pt idx="33">
                  <c:v>1.0763647476075278E-4</c:v>
                </c:pt>
                <c:pt idx="34">
                  <c:v>1.2916376971361387E-4</c:v>
                </c:pt>
                <c:pt idx="35">
                  <c:v>9.4720097788325575E-5</c:v>
                </c:pt>
                <c:pt idx="36">
                  <c:v>2.3680024447969572E-5</c:v>
                </c:pt>
                <c:pt idx="37">
                  <c:v>7.1040073379435853E-6</c:v>
                </c:pt>
                <c:pt idx="38">
                  <c:v>6.6304068511158221E-6</c:v>
                </c:pt>
                <c:pt idx="39">
                  <c:v>1.0987531354089697E-5</c:v>
                </c:pt>
                <c:pt idx="40">
                  <c:v>3.0215711221970309E-6</c:v>
                </c:pt>
                <c:pt idx="41">
                  <c:v>5.740985132618448E-6</c:v>
                </c:pt>
                <c:pt idx="42">
                  <c:v>6.8891821598526803E-6</c:v>
                </c:pt>
                <c:pt idx="43">
                  <c:v>5.0520669141462804E-6</c:v>
                </c:pt>
                <c:pt idx="44">
                  <c:v>1.2630167276483917E-6</c:v>
                </c:pt>
                <c:pt idx="45">
                  <c:v>3.7890501403126109E-7</c:v>
                </c:pt>
                <c:pt idx="46">
                  <c:v>3.5364467976251035E-7</c:v>
                </c:pt>
                <c:pt idx="47">
                  <c:v>5.8603976071935904E-7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4942-83A0-8479403C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9120"/>
        <c:axId val="232623648"/>
      </c:lineChart>
      <c:catAx>
        <c:axId val="1571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2623648"/>
        <c:crosses val="autoZero"/>
        <c:auto val="1"/>
        <c:lblAlgn val="ctr"/>
        <c:lblOffset val="100"/>
        <c:noMultiLvlLbl val="0"/>
      </c:catAx>
      <c:valAx>
        <c:axId val="2326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Multiplicar!$K$127:$K$174</c:f>
              <c:numCache>
                <c:formatCode>General</c:formatCode>
                <c:ptCount val="48"/>
                <c:pt idx="0">
                  <c:v>7</c:v>
                </c:pt>
                <c:pt idx="1">
                  <c:v>13.16</c:v>
                </c:pt>
                <c:pt idx="2">
                  <c:v>15.0024</c:v>
                </c:pt>
                <c:pt idx="3">
                  <c:v>9.2014720000000025</c:v>
                </c:pt>
                <c:pt idx="4">
                  <c:v>0.46007360000000119</c:v>
                </c:pt>
                <c:pt idx="5">
                  <c:v>0.27604416000000498</c:v>
                </c:pt>
                <c:pt idx="6">
                  <c:v>0.37357976320000574</c:v>
                </c:pt>
                <c:pt idx="7">
                  <c:v>0.8282797035520133</c:v>
                </c:pt>
                <c:pt idx="8">
                  <c:v>0.29403929476096469</c:v>
                </c:pt>
                <c:pt idx="9">
                  <c:v>0.55279387415061443</c:v>
                </c:pt>
                <c:pt idx="10">
                  <c:v>0.63018501653170134</c:v>
                </c:pt>
                <c:pt idx="11">
                  <c:v>0.38651347680610826</c:v>
                </c:pt>
                <c:pt idx="12">
                  <c:v>1.9325673840306479E-2</c:v>
                </c:pt>
                <c:pt idx="13">
                  <c:v>1.159540430418815E-2</c:v>
                </c:pt>
                <c:pt idx="14">
                  <c:v>1.569244715833662E-2</c:v>
                </c:pt>
                <c:pt idx="15">
                  <c:v>3.4792397128200037E-2</c:v>
                </c:pt>
                <c:pt idx="16">
                  <c:v>1.2351300980511404E-2</c:v>
                </c:pt>
                <c:pt idx="17">
                  <c:v>2.3220445843360693E-2</c:v>
                </c:pt>
                <c:pt idx="18">
                  <c:v>2.6471308261431403E-2</c:v>
                </c:pt>
                <c:pt idx="19">
                  <c:v>1.6235735733676648E-2</c:v>
                </c:pt>
                <c:pt idx="20">
                  <c:v>8.1178678668436532E-4</c:v>
                </c:pt>
                <c:pt idx="21">
                  <c:v>4.8707207200493485E-4</c:v>
                </c:pt>
                <c:pt idx="22">
                  <c:v>6.5917087077593806E-4</c:v>
                </c:pt>
                <c:pt idx="23">
                  <c:v>1.4614759877815686E-3</c:v>
                </c:pt>
                <c:pt idx="24">
                  <c:v>5.1882397566238581E-4</c:v>
                </c:pt>
                <c:pt idx="25">
                  <c:v>9.7538907424521426E-4</c:v>
                </c:pt>
                <c:pt idx="26">
                  <c:v>1.1119435446396153E-3</c:v>
                </c:pt>
                <c:pt idx="27">
                  <c:v>6.819920407146185E-4</c:v>
                </c:pt>
                <c:pt idx="28">
                  <c:v>3.4099602032711118E-5</c:v>
                </c:pt>
                <c:pt idx="29">
                  <c:v>2.04597612167845E-5</c:v>
                </c:pt>
                <c:pt idx="30">
                  <c:v>2.7688876848230848E-5</c:v>
                </c:pt>
                <c:pt idx="31">
                  <c:v>6.1390195526200841E-5</c:v>
                </c:pt>
                <c:pt idx="32">
                  <c:v>2.1793519412227624E-5</c:v>
                </c:pt>
                <c:pt idx="33">
                  <c:v>4.0971816494206337E-5</c:v>
                </c:pt>
                <c:pt idx="34">
                  <c:v>4.6707870801299123E-5</c:v>
                </c:pt>
                <c:pt idx="35">
                  <c:v>2.8647494094258263E-5</c:v>
                </c:pt>
                <c:pt idx="36">
                  <c:v>1.4323747024036493E-6</c:v>
                </c:pt>
                <c:pt idx="37">
                  <c:v>8.5942481575784768E-7</c:v>
                </c:pt>
                <c:pt idx="38">
                  <c:v>1.1630882426061362E-6</c:v>
                </c:pt>
                <c:pt idx="39">
                  <c:v>2.5787327899706725E-6</c:v>
                </c:pt>
                <c:pt idx="40">
                  <c:v>9.1545014058169727E-7</c:v>
                </c:pt>
                <c:pt idx="41">
                  <c:v>1.7210462637251567E-6</c:v>
                </c:pt>
                <c:pt idx="42">
                  <c:v>1.9619927407177329E-6</c:v>
                </c:pt>
                <c:pt idx="43">
                  <c:v>1.2033555485402303E-6</c:v>
                </c:pt>
                <c:pt idx="44">
                  <c:v>6.0167778315189935E-8</c:v>
                </c:pt>
                <c:pt idx="45">
                  <c:v>3.6100672673455847E-8</c:v>
                </c:pt>
                <c:pt idx="46">
                  <c:v>4.8856250600692874E-8</c:v>
                </c:pt>
                <c:pt idx="47">
                  <c:v>1.0832128793936135E-7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0-4315-A2FB-6890CFF7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68528"/>
        <c:axId val="657580192"/>
      </c:lineChart>
      <c:catAx>
        <c:axId val="22566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7580192"/>
        <c:crosses val="autoZero"/>
        <c:auto val="1"/>
        <c:lblAlgn val="ctr"/>
        <c:lblOffset val="100"/>
        <c:noMultiLvlLbl val="0"/>
      </c:catAx>
      <c:valAx>
        <c:axId val="657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56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Multiplicar!$AD$127:$AD$174</c:f>
              <c:numCache>
                <c:formatCode>General</c:formatCode>
                <c:ptCount val="48"/>
                <c:pt idx="0">
                  <c:v>7</c:v>
                </c:pt>
                <c:pt idx="1">
                  <c:v>13.02</c:v>
                </c:pt>
                <c:pt idx="2">
                  <c:v>14.061599999999999</c:v>
                </c:pt>
                <c:pt idx="3">
                  <c:v>6.9370559999999983</c:v>
                </c:pt>
                <c:pt idx="4">
                  <c:v>1.0405584000000019</c:v>
                </c:pt>
                <c:pt idx="5">
                  <c:v>0.93650256000000098</c:v>
                </c:pt>
                <c:pt idx="6">
                  <c:v>1.6607312063999942</c:v>
                </c:pt>
                <c:pt idx="7">
                  <c:v>4.6120878074879812</c:v>
                </c:pt>
                <c:pt idx="8">
                  <c:v>2.0062581962572725</c:v>
                </c:pt>
                <c:pt idx="9">
                  <c:v>3.7316402450385269</c:v>
                </c:pt>
                <c:pt idx="10">
                  <c:v>4.0301714646416116</c:v>
                </c:pt>
                <c:pt idx="11">
                  <c:v>1.9882179225565295</c:v>
                </c:pt>
                <c:pt idx="12">
                  <c:v>0.29823268838347872</c:v>
                </c:pt>
                <c:pt idx="13">
                  <c:v>0.26840941954513653</c:v>
                </c:pt>
                <c:pt idx="14">
                  <c:v>0.47597937066004903</c:v>
                </c:pt>
                <c:pt idx="15">
                  <c:v>1.3218627093759068</c:v>
                </c:pt>
                <c:pt idx="16">
                  <c:v>0.57501027857851916</c:v>
                </c:pt>
                <c:pt idx="17">
                  <c:v>1.0695191181560464</c:v>
                </c:pt>
                <c:pt idx="18">
                  <c:v>1.1550806476085285</c:v>
                </c:pt>
                <c:pt idx="19">
                  <c:v>0.56983978615354047</c:v>
                </c:pt>
                <c:pt idx="20">
                  <c:v>8.5475967923031249E-2</c:v>
                </c:pt>
                <c:pt idx="21">
                  <c:v>7.6928371130733808E-2</c:v>
                </c:pt>
                <c:pt idx="22">
                  <c:v>0.13641964480517288</c:v>
                </c:pt>
                <c:pt idx="23">
                  <c:v>0.37885684214465698</c:v>
                </c:pt>
                <c:pt idx="24">
                  <c:v>0.16480272633292614</c:v>
                </c:pt>
                <c:pt idx="25">
                  <c:v>0.30653307097924198</c:v>
                </c:pt>
                <c:pt idx="26">
                  <c:v>0.33105571665758049</c:v>
                </c:pt>
                <c:pt idx="27">
                  <c:v>0.16332082021774141</c:v>
                </c:pt>
                <c:pt idx="28">
                  <c:v>2.4498123032657304E-2</c:v>
                </c:pt>
                <c:pt idx="29">
                  <c:v>2.2048310729388731E-2</c:v>
                </c:pt>
                <c:pt idx="30">
                  <c:v>3.9099004360124923E-2</c:v>
                </c:pt>
                <c:pt idx="31">
                  <c:v>0.10858352068011357</c:v>
                </c:pt>
                <c:pt idx="32">
                  <c:v>4.7233831495849365E-2</c:v>
                </c:pt>
                <c:pt idx="33">
                  <c:v>8.7854926582279447E-2</c:v>
                </c:pt>
                <c:pt idx="34">
                  <c:v>9.4883320708859742E-2</c:v>
                </c:pt>
                <c:pt idx="35">
                  <c:v>4.6809104883038799E-2</c:v>
                </c:pt>
                <c:pt idx="36">
                  <c:v>7.0213657324558199E-3</c:v>
                </c:pt>
                <c:pt idx="37">
                  <c:v>6.3192291592102379E-3</c:v>
                </c:pt>
                <c:pt idx="38">
                  <c:v>1.1206099708999773E-2</c:v>
                </c:pt>
                <c:pt idx="39">
                  <c:v>3.1120939763283673E-2</c:v>
                </c:pt>
                <c:pt idx="40">
                  <c:v>1.3537608797028255E-2</c:v>
                </c:pt>
                <c:pt idx="41">
                  <c:v>2.517995236247117E-2</c:v>
                </c:pt>
                <c:pt idx="42">
                  <c:v>2.7194348551468295E-2</c:v>
                </c:pt>
                <c:pt idx="43">
                  <c:v>1.3415878618722843E-2</c:v>
                </c:pt>
                <c:pt idx="44">
                  <c:v>2.0123817928094923E-3</c:v>
                </c:pt>
                <c:pt idx="45">
                  <c:v>1.8111436135228587E-3</c:v>
                </c:pt>
                <c:pt idx="46">
                  <c:v>3.2117613413049639E-3</c:v>
                </c:pt>
                <c:pt idx="47">
                  <c:v>8.9195200678489073E-3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3-482D-AF99-D8343006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75312"/>
        <c:axId val="657583664"/>
      </c:lineChart>
      <c:catAx>
        <c:axId val="203997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7583664"/>
        <c:crosses val="autoZero"/>
        <c:auto val="1"/>
        <c:lblAlgn val="ctr"/>
        <c:lblOffset val="100"/>
        <c:noMultiLvlLbl val="0"/>
      </c:catAx>
      <c:valAx>
        <c:axId val="657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99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Multiplicar!$AU$127:$AU$174</c:f>
              <c:numCache>
                <c:formatCode>General</c:formatCode>
                <c:ptCount val="48"/>
                <c:pt idx="0">
                  <c:v>7</c:v>
                </c:pt>
                <c:pt idx="1">
                  <c:v>12.879999999999999</c:v>
                </c:pt>
                <c:pt idx="2">
                  <c:v>13.137599999999999</c:v>
                </c:pt>
                <c:pt idx="3">
                  <c:v>4.9047040000000024</c:v>
                </c:pt>
                <c:pt idx="4">
                  <c:v>1.7166464000000019</c:v>
                </c:pt>
                <c:pt idx="5">
                  <c:v>2.0599756800000009</c:v>
                </c:pt>
                <c:pt idx="6">
                  <c:v>4.5182133248000085</c:v>
                </c:pt>
                <c:pt idx="7">
                  <c:v>15.077923323904031</c:v>
                </c:pt>
                <c:pt idx="8">
                  <c:v>7.7651305118105753</c:v>
                </c:pt>
                <c:pt idx="9">
                  <c:v>14.287840141731458</c:v>
                </c:pt>
                <c:pt idx="10">
                  <c:v>14.573596944566091</c:v>
                </c:pt>
                <c:pt idx="11">
                  <c:v>5.4408095259713321</c:v>
                </c:pt>
                <c:pt idx="12">
                  <c:v>1.9042833340899676</c:v>
                </c:pt>
                <c:pt idx="13">
                  <c:v>2.2851400009079654</c:v>
                </c:pt>
                <c:pt idx="14">
                  <c:v>5.0120737353248046</c:v>
                </c:pt>
                <c:pt idx="15">
                  <c:v>16.72600606531249</c:v>
                </c:pt>
                <c:pt idx="16">
                  <c:v>8.6138931236359326</c:v>
                </c:pt>
                <c:pt idx="17">
                  <c:v>15.849563347490117</c:v>
                </c:pt>
                <c:pt idx="18">
                  <c:v>16.166554614439917</c:v>
                </c:pt>
                <c:pt idx="19">
                  <c:v>6.0355137227242359</c:v>
                </c:pt>
                <c:pt idx="20">
                  <c:v>2.1124298029534856</c:v>
                </c:pt>
                <c:pt idx="21">
                  <c:v>2.5349157635441841</c:v>
                </c:pt>
                <c:pt idx="22">
                  <c:v>5.5599152413735808</c:v>
                </c:pt>
                <c:pt idx="23">
                  <c:v>18.55423143406955</c:v>
                </c:pt>
                <c:pt idx="24">
                  <c:v>9.5554291885458191</c:v>
                </c:pt>
                <c:pt idx="25">
                  <c:v>17.581989706924304</c:v>
                </c:pt>
                <c:pt idx="26">
                  <c:v>17.933629501062789</c:v>
                </c:pt>
                <c:pt idx="27">
                  <c:v>6.6952216803967701</c:v>
                </c:pt>
                <c:pt idx="28">
                  <c:v>2.3433275881388695</c:v>
                </c:pt>
                <c:pt idx="29">
                  <c:v>2.8119931057666392</c:v>
                </c:pt>
                <c:pt idx="30">
                  <c:v>6.1676382119814974</c:v>
                </c:pt>
                <c:pt idx="31">
                  <c:v>20.582289804555401</c:v>
                </c:pt>
                <c:pt idx="32">
                  <c:v>10.599879249346031</c:v>
                </c:pt>
                <c:pt idx="33">
                  <c:v>19.503777818796699</c:v>
                </c:pt>
                <c:pt idx="34">
                  <c:v>19.893853375172633</c:v>
                </c:pt>
                <c:pt idx="35">
                  <c:v>7.4270385933977821</c:v>
                </c:pt>
                <c:pt idx="36">
                  <c:v>2.5994635076892223</c:v>
                </c:pt>
                <c:pt idx="37">
                  <c:v>3.1193562092270639</c:v>
                </c:pt>
                <c:pt idx="38">
                  <c:v>6.841787952238036</c:v>
                </c:pt>
                <c:pt idx="39">
                  <c:v>22.832023794897225</c:v>
                </c:pt>
                <c:pt idx="40">
                  <c:v>11.758492254372072</c:v>
                </c:pt>
                <c:pt idx="41">
                  <c:v>21.63562574804461</c:v>
                </c:pt>
                <c:pt idx="42">
                  <c:v>22.068338263005501</c:v>
                </c:pt>
                <c:pt idx="43">
                  <c:v>8.2388462848553914</c:v>
                </c:pt>
                <c:pt idx="44">
                  <c:v>2.8835961996993902</c:v>
                </c:pt>
                <c:pt idx="45">
                  <c:v>3.4603154396392739</c:v>
                </c:pt>
                <c:pt idx="46">
                  <c:v>7.5896251976088109</c:v>
                </c:pt>
                <c:pt idx="47">
                  <c:v>25.327663516591684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0-4BAF-9C8E-A9D60E0C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20064"/>
        <c:axId val="658749600"/>
      </c:lineChart>
      <c:catAx>
        <c:axId val="22052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8749600"/>
        <c:crosses val="autoZero"/>
        <c:auto val="1"/>
        <c:lblAlgn val="ctr"/>
        <c:lblOffset val="100"/>
        <c:noMultiLvlLbl val="0"/>
      </c:catAx>
      <c:valAx>
        <c:axId val="6587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5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Multiplicar!$AD$66:$AD$113</c:f>
              <c:numCache>
                <c:formatCode>General</c:formatCode>
                <c:ptCount val="48"/>
                <c:pt idx="0">
                  <c:v>7</c:v>
                </c:pt>
                <c:pt idx="1">
                  <c:v>13.44</c:v>
                </c:pt>
                <c:pt idx="2">
                  <c:v>16.9344</c:v>
                </c:pt>
                <c:pt idx="3">
                  <c:v>14.450688</c:v>
                </c:pt>
                <c:pt idx="4">
                  <c:v>6.5028095999999991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9-47A1-959D-4B1DA50E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03968"/>
        <c:axId val="1117437952"/>
      </c:lineChart>
      <c:catAx>
        <c:axId val="6665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7437952"/>
        <c:crosses val="autoZero"/>
        <c:auto val="1"/>
        <c:lblAlgn val="ctr"/>
        <c:lblOffset val="100"/>
        <c:noMultiLvlLbl val="0"/>
      </c:catAx>
      <c:valAx>
        <c:axId val="11174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65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Recta!$K$6:$K$101</c:f>
              <c:numCache>
                <c:formatCode>General</c:formatCode>
                <c:ptCount val="96"/>
                <c:pt idx="0">
                  <c:v>9.9999999999999645E-2</c:v>
                </c:pt>
                <c:pt idx="1">
                  <c:v>2.1099999999999994</c:v>
                </c:pt>
                <c:pt idx="2">
                  <c:v>1.4720000000000013</c:v>
                </c:pt>
                <c:pt idx="3">
                  <c:v>1.0107999999999997</c:v>
                </c:pt>
                <c:pt idx="4">
                  <c:v>0.66240000000000165</c:v>
                </c:pt>
                <c:pt idx="5">
                  <c:v>0.47743999999999431</c:v>
                </c:pt>
                <c:pt idx="6">
                  <c:v>0.30281600000000708</c:v>
                </c:pt>
                <c:pt idx="7">
                  <c:v>0.3143231999999756</c:v>
                </c:pt>
                <c:pt idx="8">
                  <c:v>7.5192860799999739</c:v>
                </c:pt>
                <c:pt idx="9">
                  <c:v>1.6824217280000049</c:v>
                </c:pt>
                <c:pt idx="10">
                  <c:v>0.80173090560000659</c:v>
                </c:pt>
                <c:pt idx="11">
                  <c:v>0.65717670784000148</c:v>
                </c:pt>
                <c:pt idx="12">
                  <c:v>0.36077890752000741</c:v>
                </c:pt>
                <c:pt idx="13">
                  <c:v>0.34535191251199393</c:v>
                </c:pt>
                <c:pt idx="14">
                  <c:v>7.1086530636819134E-2</c:v>
                </c:pt>
                <c:pt idx="15">
                  <c:v>0.49367768737531037</c:v>
                </c:pt>
                <c:pt idx="16">
                  <c:v>4.8723488869987488</c:v>
                </c:pt>
                <c:pt idx="17">
                  <c:v>0.95760350118526816</c:v>
                </c:pt>
                <c:pt idx="18">
                  <c:v>0.42670500647975018</c:v>
                </c:pt>
                <c:pt idx="19">
                  <c:v>0.36220270282895228</c:v>
                </c:pt>
                <c:pt idx="20">
                  <c:v>0.19201725291589256</c:v>
                </c:pt>
                <c:pt idx="21">
                  <c:v>0.19375353580520738</c:v>
                </c:pt>
                <c:pt idx="22">
                  <c:v>2.6892676759146639E-2</c:v>
                </c:pt>
                <c:pt idx="23">
                  <c:v>0.30034954628290222</c:v>
                </c:pt>
                <c:pt idx="24">
                  <c:v>2.6837960489128587</c:v>
                </c:pt>
                <c:pt idx="25">
                  <c:v>0.5144763907209402</c:v>
                </c:pt>
                <c:pt idx="26">
                  <c:v>0.22594367105901725</c:v>
                </c:pt>
                <c:pt idx="27">
                  <c:v>0.19327274656778926</c:v>
                </c:pt>
                <c:pt idx="28">
                  <c:v>0.10167465197656256</c:v>
                </c:pt>
                <c:pt idx="29">
                  <c:v>0.10378087126594693</c:v>
                </c:pt>
                <c:pt idx="30">
                  <c:v>1.2934356578163886E-2</c:v>
                </c:pt>
                <c:pt idx="31">
                  <c:v>0.16352372643800095</c:v>
                </c:pt>
                <c:pt idx="32">
                  <c:v>1.4318997909567681</c:v>
                </c:pt>
                <c:pt idx="33">
                  <c:v>0.27299338857498867</c:v>
                </c:pt>
                <c:pt idx="34">
                  <c:v>0.11950038245465322</c:v>
                </c:pt>
                <c:pt idx="35">
                  <c:v>0.10239883069685618</c:v>
                </c:pt>
                <c:pt idx="36">
                  <c:v>5.3775172104597146E-2</c:v>
                </c:pt>
                <c:pt idx="37">
                  <c:v>5.50314785051782E-2</c:v>
                </c:pt>
                <c:pt idx="38">
                  <c:v>6.6843387750594729E-3</c:v>
                </c:pt>
                <c:pt idx="39">
                  <c:v>8.7024851514200918E-2</c:v>
                </c:pt>
                <c:pt idx="40">
                  <c:v>0.7586203111974239</c:v>
                </c:pt>
                <c:pt idx="41">
                  <c:v>0.14445357202716735</c:v>
                </c:pt>
                <c:pt idx="42">
                  <c:v>6.3186484859148351E-2</c:v>
                </c:pt>
                <c:pt idx="43">
                  <c:v>5.416530834909139E-2</c:v>
                </c:pt>
                <c:pt idx="44">
                  <c:v>2.8433918186618001E-2</c:v>
                </c:pt>
                <c:pt idx="45">
                  <c:v>2.9115287585959493E-2</c:v>
                </c:pt>
                <c:pt idx="46">
                  <c:v>3.5155813887257636E-3</c:v>
                </c:pt>
                <c:pt idx="47">
                  <c:v>4.6079471155010765E-2</c:v>
                </c:pt>
                <c:pt idx="48">
                  <c:v>0.40128030736376097</c:v>
                </c:pt>
                <c:pt idx="49">
                  <c:v>7.638888783176867E-2</c:v>
                </c:pt>
                <c:pt idx="50">
                  <c:v>3.3408206114046379E-2</c:v>
                </c:pt>
                <c:pt idx="51">
                  <c:v>2.8641060011970865E-2</c:v>
                </c:pt>
                <c:pt idx="52">
                  <c:v>1.5033692751327266E-2</c:v>
                </c:pt>
                <c:pt idx="53">
                  <c:v>1.5396001633909862E-2</c:v>
                </c:pt>
                <c:pt idx="54">
                  <c:v>1.8565141418633857E-3</c:v>
                </c:pt>
                <c:pt idx="55">
                  <c:v>2.4371077485668025E-2</c:v>
                </c:pt>
                <c:pt idx="56">
                  <c:v>0.21218519092696475</c:v>
                </c:pt>
                <c:pt idx="57">
                  <c:v>4.0389625231671999E-2</c:v>
                </c:pt>
                <c:pt idx="58">
                  <c:v>1.7663478115824915E-2</c:v>
                </c:pt>
                <c:pt idx="59">
                  <c:v>1.5143316292657971E-2</c:v>
                </c:pt>
                <c:pt idx="60">
                  <c:v>7.9485651521267187E-3</c:v>
                </c:pt>
                <c:pt idx="61">
                  <c:v>8.1403704580580438E-3</c:v>
                </c:pt>
                <c:pt idx="62">
                  <c:v>9.8129893629561593E-4</c:v>
                </c:pt>
                <c:pt idx="63">
                  <c:v>1.2886328739170949E-2</c:v>
                </c:pt>
                <c:pt idx="64">
                  <c:v>0.1121881094273558</c:v>
                </c:pt>
                <c:pt idx="65">
                  <c:v>2.1354790580168981E-2</c:v>
                </c:pt>
                <c:pt idx="66">
                  <c:v>9.3389479347507631E-3</c:v>
                </c:pt>
                <c:pt idx="67">
                  <c:v>8.0065372899262854E-3</c:v>
                </c:pt>
                <c:pt idx="68">
                  <c:v>4.2025265706442383E-3</c:v>
                </c:pt>
                <c:pt idx="69">
                  <c:v>4.3039665466153565E-3</c:v>
                </c:pt>
                <c:pt idx="70">
                  <c:v>5.1879501203444534E-4</c:v>
                </c:pt>
                <c:pt idx="71">
                  <c:v>6.8133087622328503E-3</c:v>
                </c:pt>
                <c:pt idx="72">
                  <c:v>5.9315819296971384E-2</c:v>
                </c:pt>
                <c:pt idx="73">
                  <c:v>1.1290614966533496E-2</c:v>
                </c:pt>
                <c:pt idx="74">
                  <c:v>4.9376395117235461E-3</c:v>
                </c:pt>
                <c:pt idx="75">
                  <c:v>4.233178797992565E-3</c:v>
                </c:pt>
                <c:pt idx="76">
                  <c:v>2.2219377802770168E-3</c:v>
                </c:pt>
                <c:pt idx="77">
                  <c:v>2.2755741482498593E-3</c:v>
                </c:pt>
                <c:pt idx="78">
                  <c:v>2.7429066228279453E-4</c:v>
                </c:pt>
                <c:pt idx="79">
                  <c:v>3.6023102747293478E-3</c:v>
                </c:pt>
                <c:pt idx="80">
                  <c:v>3.1361180891183338E-2</c:v>
                </c:pt>
                <c:pt idx="81">
                  <c:v>5.9695163765560721E-3</c:v>
                </c:pt>
                <c:pt idx="82">
                  <c:v>2.6106024190326593E-3</c:v>
                </c:pt>
                <c:pt idx="83">
                  <c:v>2.2381442429200149E-3</c:v>
                </c:pt>
                <c:pt idx="84">
                  <c:v>1.1747710885678941E-3</c:v>
                </c:pt>
                <c:pt idx="85">
                  <c:v>1.2031298500474463E-3</c:v>
                </c:pt>
                <c:pt idx="86">
                  <c:v>1.4502102566638087E-4</c:v>
                </c:pt>
                <c:pt idx="87">
                  <c:v>1.904595883871707E-3</c:v>
                </c:pt>
                <c:pt idx="88">
                  <c:v>1.6581120130878091E-2</c:v>
                </c:pt>
                <c:pt idx="89">
                  <c:v>3.1561710563003942E-3</c:v>
                </c:pt>
                <c:pt idx="90">
                  <c:v>1.38026373286948E-3</c:v>
                </c:pt>
                <c:pt idx="91">
                  <c:v>1.1833397044043181E-3</c:v>
                </c:pt>
                <c:pt idx="92">
                  <c:v>6.2111867979552926E-4</c:v>
                </c:pt>
                <c:pt idx="93">
                  <c:v>6.3611242362071607E-4</c:v>
                </c:pt>
                <c:pt idx="94">
                  <c:v>7.6674683768374052E-5</c:v>
                </c:pt>
                <c:pt idx="95">
                  <c:v>1.006987931724268E-3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B-418F-97E7-F0E76D0D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79391"/>
        <c:axId val="57881039"/>
      </c:lineChart>
      <c:catAx>
        <c:axId val="145817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881039"/>
        <c:crosses val="autoZero"/>
        <c:auto val="1"/>
        <c:lblAlgn val="ctr"/>
        <c:lblOffset val="100"/>
        <c:noMultiLvlLbl val="0"/>
      </c:catAx>
      <c:valAx>
        <c:axId val="578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81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Multiplicar!$AU$6:$AU$53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2.7600000000000002</c:v>
                </c:pt>
                <c:pt idx="3">
                  <c:v>3.0175999999999998</c:v>
                </c:pt>
                <c:pt idx="4">
                  <c:v>2.5649600000000001</c:v>
                </c:pt>
                <c:pt idx="5">
                  <c:v>1.5389759999999999</c:v>
                </c:pt>
                <c:pt idx="6">
                  <c:v>0.50273216000000021</c:v>
                </c:pt>
                <c:pt idx="7">
                  <c:v>1.1491020799999974E-2</c:v>
                </c:pt>
                <c:pt idx="8">
                  <c:v>4.0218572799999904E-4</c:v>
                </c:pt>
                <c:pt idx="9">
                  <c:v>7.8828402687999811E-4</c:v>
                </c:pt>
                <c:pt idx="10">
                  <c:v>1.0878319570943975E-3</c:v>
                </c:pt>
                <c:pt idx="11">
                  <c:v>1.189362939756541E-3</c:v>
                </c:pt>
                <c:pt idx="12">
                  <c:v>1.01095849879306E-3</c:v>
                </c:pt>
                <c:pt idx="13">
                  <c:v>6.0657509927583586E-4</c:v>
                </c:pt>
                <c:pt idx="14">
                  <c:v>1.981478657634397E-4</c:v>
                </c:pt>
                <c:pt idx="15">
                  <c:v>4.5290940745928933E-6</c:v>
                </c:pt>
                <c:pt idx="16">
                  <c:v>1.5851829261075132E-7</c:v>
                </c:pt>
                <c:pt idx="17">
                  <c:v>3.1069585351707257E-7</c:v>
                </c:pt>
                <c:pt idx="18">
                  <c:v>4.2876027785356016E-7</c:v>
                </c:pt>
                <c:pt idx="19">
                  <c:v>4.6877790378655909E-7</c:v>
                </c:pt>
                <c:pt idx="20">
                  <c:v>3.9846121821857527E-7</c:v>
                </c:pt>
                <c:pt idx="21">
                  <c:v>2.3907673093114516E-7</c:v>
                </c:pt>
                <c:pt idx="22">
                  <c:v>7.8098398770840722E-8</c:v>
                </c:pt>
                <c:pt idx="23">
                  <c:v>1.7851062576192209E-9</c:v>
                </c:pt>
                <c:pt idx="24">
                  <c:v>6.2478719016672721E-11</c:v>
                </c:pt>
                <c:pt idx="25">
                  <c:v>1.2245828927267854E-10</c:v>
                </c:pt>
                <c:pt idx="26">
                  <c:v>1.6899243919629637E-10</c:v>
                </c:pt>
                <c:pt idx="27">
                  <c:v>1.8476506685461737E-10</c:v>
                </c:pt>
                <c:pt idx="28">
                  <c:v>1.5705030682642475E-10</c:v>
                </c:pt>
                <c:pt idx="29">
                  <c:v>9.423018409585485E-11</c:v>
                </c:pt>
                <c:pt idx="30">
                  <c:v>3.0781860137979255E-11</c:v>
                </c:pt>
                <c:pt idx="31">
                  <c:v>7.0358537458237799E-13</c:v>
                </c:pt>
                <c:pt idx="32">
                  <c:v>2.4625488110383233E-14</c:v>
                </c:pt>
                <c:pt idx="33">
                  <c:v>4.8265956696351138E-14</c:v>
                </c:pt>
                <c:pt idx="34">
                  <c:v>6.6607020240964581E-14</c:v>
                </c:pt>
                <c:pt idx="35">
                  <c:v>7.2823675463454608E-14</c:v>
                </c:pt>
                <c:pt idx="36">
                  <c:v>6.1900124143936416E-14</c:v>
                </c:pt>
                <c:pt idx="37">
                  <c:v>3.714007448636186E-14</c:v>
                </c:pt>
                <c:pt idx="38">
                  <c:v>1.2132424332211535E-14</c:v>
                </c:pt>
                <c:pt idx="39">
                  <c:v>2.7731255616483369E-16</c:v>
                </c:pt>
                <c:pt idx="40">
                  <c:v>9.7059394657691822E-18</c:v>
                </c:pt>
                <c:pt idx="41">
                  <c:v>1.9023641352907598E-17</c:v>
                </c:pt>
                <c:pt idx="42">
                  <c:v>2.6252625067012486E-17</c:v>
                </c:pt>
                <c:pt idx="43">
                  <c:v>2.8702870073266983E-17</c:v>
                </c:pt>
                <c:pt idx="44">
                  <c:v>2.4397439562276933E-17</c:v>
                </c:pt>
                <c:pt idx="45">
                  <c:v>1.463846373736616E-17</c:v>
                </c:pt>
                <c:pt idx="46">
                  <c:v>4.7818981542062795E-18</c:v>
                </c:pt>
                <c:pt idx="47">
                  <c:v>1.0930052923900043E-19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F-4616-9F39-DA3B8EA1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672752"/>
        <c:axId val="159754912"/>
      </c:lineChart>
      <c:catAx>
        <c:axId val="6636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754912"/>
        <c:crosses val="autoZero"/>
        <c:auto val="1"/>
        <c:lblAlgn val="ctr"/>
        <c:lblOffset val="100"/>
        <c:noMultiLvlLbl val="0"/>
      </c:catAx>
      <c:valAx>
        <c:axId val="1597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36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'recta aprox cuad'!$K$6:$K$101</c:f>
              <c:numCache>
                <c:formatCode>General</c:formatCode>
                <c:ptCount val="96"/>
                <c:pt idx="0">
                  <c:v>13</c:v>
                </c:pt>
                <c:pt idx="1">
                  <c:v>53.480000000000004</c:v>
                </c:pt>
                <c:pt idx="2">
                  <c:v>79.322399999999988</c:v>
                </c:pt>
                <c:pt idx="3">
                  <c:v>96.563423999999998</c:v>
                </c:pt>
                <c:pt idx="4">
                  <c:v>104.21608639999999</c:v>
                </c:pt>
                <c:pt idx="5">
                  <c:v>104.58673024000007</c:v>
                </c:pt>
                <c:pt idx="6">
                  <c:v>100.84192003839985</c:v>
                </c:pt>
                <c:pt idx="7">
                  <c:v>95.201415368192102</c:v>
                </c:pt>
                <c:pt idx="8">
                  <c:v>701.41770549967885</c:v>
                </c:pt>
                <c:pt idx="9">
                  <c:v>14.85097876690044</c:v>
                </c:pt>
                <c:pt idx="10">
                  <c:v>31.040507204878793</c:v>
                </c:pt>
                <c:pt idx="11">
                  <c:v>56.778863777059939</c:v>
                </c:pt>
                <c:pt idx="12">
                  <c:v>71.65460956311415</c:v>
                </c:pt>
                <c:pt idx="13">
                  <c:v>78.8310802339048</c:v>
                </c:pt>
                <c:pt idx="14">
                  <c:v>80.440277618982009</c:v>
                </c:pt>
                <c:pt idx="15">
                  <c:v>79.105544454133451</c:v>
                </c:pt>
                <c:pt idx="16">
                  <c:v>446.2160027578123</c:v>
                </c:pt>
                <c:pt idx="17">
                  <c:v>28.871230481613011</c:v>
                </c:pt>
                <c:pt idx="18">
                  <c:v>2.3310028789756814</c:v>
                </c:pt>
                <c:pt idx="19">
                  <c:v>27.918739373449398</c:v>
                </c:pt>
                <c:pt idx="20">
                  <c:v>48.331663105854034</c:v>
                </c:pt>
                <c:pt idx="21">
                  <c:v>60.266661841845462</c:v>
                </c:pt>
                <c:pt idx="22">
                  <c:v>65.808497447622244</c:v>
                </c:pt>
                <c:pt idx="23">
                  <c:v>67.494976832414068</c:v>
                </c:pt>
                <c:pt idx="24">
                  <c:v>262.71032661077339</c:v>
                </c:pt>
                <c:pt idx="25">
                  <c:v>60.303478897671454</c:v>
                </c:pt>
                <c:pt idx="26">
                  <c:v>26.321267962166331</c:v>
                </c:pt>
                <c:pt idx="27">
                  <c:v>7.1715580369398708</c:v>
                </c:pt>
                <c:pt idx="28">
                  <c:v>31.565106588974061</c:v>
                </c:pt>
                <c:pt idx="29">
                  <c:v>46.920941207410237</c:v>
                </c:pt>
                <c:pt idx="30">
                  <c:v>55.289903887672722</c:v>
                </c:pt>
                <c:pt idx="31">
                  <c:v>59.148289202814567</c:v>
                </c:pt>
                <c:pt idx="32">
                  <c:v>130.79049136158773</c:v>
                </c:pt>
                <c:pt idx="33">
                  <c:v>82.899711605252946</c:v>
                </c:pt>
                <c:pt idx="34">
                  <c:v>43.567556039854367</c:v>
                </c:pt>
                <c:pt idx="35">
                  <c:v>7.7433195187094839</c:v>
                </c:pt>
                <c:pt idx="36">
                  <c:v>19.511848201600401</c:v>
                </c:pt>
                <c:pt idx="37">
                  <c:v>37.326877034653194</c:v>
                </c:pt>
                <c:pt idx="38">
                  <c:v>47.728224426344696</c:v>
                </c:pt>
                <c:pt idx="39">
                  <c:v>53.147964533789036</c:v>
                </c:pt>
                <c:pt idx="40">
                  <c:v>35.955045626653487</c:v>
                </c:pt>
                <c:pt idx="41">
                  <c:v>99.143848028733373</c:v>
                </c:pt>
                <c:pt idx="42">
                  <c:v>55.965687177818381</c:v>
                </c:pt>
                <c:pt idx="43">
                  <c:v>18.465430097440731</c:v>
                </c:pt>
                <c:pt idx="44">
                  <c:v>10.846918249528358</c:v>
                </c:pt>
                <c:pt idx="45">
                  <c:v>30.429829668630191</c:v>
                </c:pt>
                <c:pt idx="46">
                  <c:v>42.292231871744889</c:v>
                </c:pt>
                <c:pt idx="47">
                  <c:v>48.834409536804742</c:v>
                </c:pt>
                <c:pt idx="48">
                  <c:v>32.220917076309576</c:v>
                </c:pt>
                <c:pt idx="49">
                  <c:v>110.82154543782664</c:v>
                </c:pt>
                <c:pt idx="50">
                  <c:v>64.878541643761253</c:v>
                </c:pt>
                <c:pt idx="51">
                  <c:v>26.173415284284602</c:v>
                </c:pt>
                <c:pt idx="52">
                  <c:v>4.6178133335521352</c:v>
                </c:pt>
                <c:pt idx="53">
                  <c:v>25.471632442449732</c:v>
                </c:pt>
                <c:pt idx="54">
                  <c:v>38.384367857568122</c:v>
                </c:pt>
                <c:pt idx="55">
                  <c:v>45.733451215655577</c:v>
                </c:pt>
                <c:pt idx="56">
                  <c:v>81.231725792988613</c:v>
                </c:pt>
                <c:pt idx="57">
                  <c:v>119.21648951015212</c:v>
                </c:pt>
                <c:pt idx="58">
                  <c:v>71.285876253074093</c:v>
                </c:pt>
                <c:pt idx="59">
                  <c:v>31.714585113148416</c:v>
                </c:pt>
                <c:pt idx="60">
                  <c:v>0.13979120655767474</c:v>
                </c:pt>
                <c:pt idx="61">
                  <c:v>21.907249246415404</c:v>
                </c:pt>
                <c:pt idx="62">
                  <c:v>35.575055482705466</c:v>
                </c:pt>
                <c:pt idx="63">
                  <c:v>43.504212799494326</c:v>
                </c:pt>
                <c:pt idx="64">
                  <c:v>116.46495574426092</c:v>
                </c:pt>
                <c:pt idx="65">
                  <c:v>125.25150510514385</c:v>
                </c:pt>
                <c:pt idx="66">
                  <c:v>75.892025377641346</c:v>
                </c:pt>
                <c:pt idx="67">
                  <c:v>35.69805969541892</c:v>
                </c:pt>
                <c:pt idx="68">
                  <c:v>3.0794003852269043</c:v>
                </c:pt>
                <c:pt idx="69">
                  <c:v>19.34486074337542</c:v>
                </c:pt>
                <c:pt idx="70">
                  <c:v>33.555477526326513</c:v>
                </c:pt>
                <c:pt idx="71">
                  <c:v>41.901642432070958</c:v>
                </c:pt>
                <c:pt idx="72">
                  <c:v>141.79366435577123</c:v>
                </c:pt>
                <c:pt idx="73">
                  <c:v>129.58999895549113</c:v>
                </c:pt>
                <c:pt idx="74">
                  <c:v>79.203325793716772</c:v>
                </c:pt>
                <c:pt idx="75">
                  <c:v>38.561727519664032</c:v>
                </c:pt>
                <c:pt idx="76">
                  <c:v>5.3936351546674359</c:v>
                </c:pt>
                <c:pt idx="77">
                  <c:v>17.502793131840463</c:v>
                </c:pt>
                <c:pt idx="78">
                  <c:v>32.103629323760856</c:v>
                </c:pt>
                <c:pt idx="79">
                  <c:v>40.749575536073735</c:v>
                </c:pt>
                <c:pt idx="80">
                  <c:v>160.00214200071224</c:v>
                </c:pt>
                <c:pt idx="81">
                  <c:v>132.70888549244086</c:v>
                </c:pt>
                <c:pt idx="82">
                  <c:v>81.583776393333665</c:v>
                </c:pt>
                <c:pt idx="83">
                  <c:v>40.620380898328904</c:v>
                </c:pt>
                <c:pt idx="84">
                  <c:v>7.0573082897973336</c:v>
                </c:pt>
                <c:pt idx="85">
                  <c:v>16.178554796615799</c:v>
                </c:pt>
                <c:pt idx="86">
                  <c:v>31.059914622559745</c:v>
                </c:pt>
                <c:pt idx="87">
                  <c:v>39.921369698856324</c:v>
                </c:pt>
                <c:pt idx="88">
                  <c:v>173.09197864542909</c:v>
                </c:pt>
                <c:pt idx="89">
                  <c:v>134.95101226866933</c:v>
                </c:pt>
                <c:pt idx="90">
                  <c:v>83.295051223520375</c:v>
                </c:pt>
                <c:pt idx="91">
                  <c:v>42.10031991136907</c:v>
                </c:pt>
                <c:pt idx="92">
                  <c:v>8.2533011670550422</c:v>
                </c:pt>
                <c:pt idx="93">
                  <c:v>15.226577161539922</c:v>
                </c:pt>
                <c:pt idx="94">
                  <c:v>30.309601762318607</c:v>
                </c:pt>
                <c:pt idx="95">
                  <c:v>39.325983344830775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F-4260-A2E7-D48508C1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92351"/>
        <c:axId val="437956447"/>
      </c:lineChart>
      <c:catAx>
        <c:axId val="145819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7956447"/>
        <c:crosses val="autoZero"/>
        <c:auto val="1"/>
        <c:lblAlgn val="ctr"/>
        <c:lblOffset val="100"/>
        <c:noMultiLvlLbl val="0"/>
      </c:catAx>
      <c:valAx>
        <c:axId val="4379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8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│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0.03</a:t>
            </a:r>
            <a:endParaRPr lang="es-A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Multiplicar!$K$65</c:f>
              <c:strCache>
                <c:ptCount val="1"/>
                <c:pt idx="0">
                  <c:v>│Diferencia│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Multiplicar!$K$66:$K$113</c:f>
              <c:numCache>
                <c:formatCode>General</c:formatCode>
                <c:ptCount val="48"/>
                <c:pt idx="0">
                  <c:v>7</c:v>
                </c:pt>
                <c:pt idx="1">
                  <c:v>13.58</c:v>
                </c:pt>
                <c:pt idx="2">
                  <c:v>17.925599999999999</c:v>
                </c:pt>
                <c:pt idx="3">
                  <c:v>17.447583999999999</c:v>
                </c:pt>
                <c:pt idx="4">
                  <c:v>11.340929600000003</c:v>
                </c:pt>
                <c:pt idx="5">
                  <c:v>3.4022788799999972</c:v>
                </c:pt>
                <c:pt idx="6">
                  <c:v>0.31754602879999538</c:v>
                </c:pt>
                <c:pt idx="7">
                  <c:v>0.17056758118400239</c:v>
                </c:pt>
                <c:pt idx="8">
                  <c:v>1.961527183616063E-2</c:v>
                </c:pt>
                <c:pt idx="9">
                  <c:v>3.8053627362153009E-2</c:v>
                </c:pt>
                <c:pt idx="10">
                  <c:v>5.0230788118042824E-2</c:v>
                </c:pt>
                <c:pt idx="11">
                  <c:v>4.8891300434895868E-2</c:v>
                </c:pt>
                <c:pt idx="12">
                  <c:v>3.1779345282679117E-2</c:v>
                </c:pt>
                <c:pt idx="13">
                  <c:v>9.5338035848016034E-3</c:v>
                </c:pt>
                <c:pt idx="14">
                  <c:v>8.8982166791140571E-4</c:v>
                </c:pt>
                <c:pt idx="15">
                  <c:v>4.7796135304167819E-4</c:v>
                </c:pt>
                <c:pt idx="16">
                  <c:v>5.4965555599473248E-5</c:v>
                </c:pt>
                <c:pt idx="17">
                  <c:v>1.0663317786274717E-4</c:v>
                </c:pt>
                <c:pt idx="18">
                  <c:v>1.4075579478145528E-4</c:v>
                </c:pt>
                <c:pt idx="19">
                  <c:v>1.3700230691782167E-4</c:v>
                </c:pt>
                <c:pt idx="20">
                  <c:v>8.9051499493564279E-5</c:v>
                </c:pt>
                <c:pt idx="21">
                  <c:v>2.6715449848779826E-5</c:v>
                </c:pt>
                <c:pt idx="22">
                  <c:v>2.4934419826649901E-6</c:v>
                </c:pt>
                <c:pt idx="23">
                  <c:v>1.3393345454915107E-6</c:v>
                </c:pt>
                <c:pt idx="24">
                  <c:v>1.5402347308679509E-7</c:v>
                </c:pt>
                <c:pt idx="25">
                  <c:v>2.9880553853445235E-7</c:v>
                </c:pt>
                <c:pt idx="26">
                  <c:v>3.9442331001282582E-7</c:v>
                </c:pt>
                <c:pt idx="27">
                  <c:v>3.8390535195276243E-7</c:v>
                </c:pt>
                <c:pt idx="28">
                  <c:v>2.4953848054565242E-7</c:v>
                </c:pt>
                <c:pt idx="29">
                  <c:v>7.4861546295323933E-8</c:v>
                </c:pt>
                <c:pt idx="30">
                  <c:v>6.987072254105442E-9</c:v>
                </c:pt>
                <c:pt idx="31">
                  <c:v>3.7530583085754188E-9</c:v>
                </c:pt>
                <c:pt idx="32">
                  <c:v>4.3160142126907886E-10</c:v>
                </c:pt>
                <c:pt idx="33">
                  <c:v>8.3730711253338086E-10</c:v>
                </c:pt>
                <c:pt idx="34">
                  <c:v>1.105245672761157E-9</c:v>
                </c:pt>
                <c:pt idx="35">
                  <c:v>1.0757723600818281E-9</c:v>
                </c:pt>
                <c:pt idx="36">
                  <c:v>6.9925221168887219E-10</c:v>
                </c:pt>
                <c:pt idx="37">
                  <c:v>2.0978063730581198E-10</c:v>
                </c:pt>
                <c:pt idx="38">
                  <c:v>1.9582557797548361E-11</c:v>
                </c:pt>
                <c:pt idx="39">
                  <c:v>1.0516032489249483E-11</c:v>
                </c:pt>
                <c:pt idx="40">
                  <c:v>1.2096990076315706E-12</c:v>
                </c:pt>
                <c:pt idx="41">
                  <c:v>2.3483437416871311E-12</c:v>
                </c:pt>
                <c:pt idx="42">
                  <c:v>3.1015190415928373E-12</c:v>
                </c:pt>
                <c:pt idx="43">
                  <c:v>3.0198066269804258E-12</c:v>
                </c:pt>
                <c:pt idx="44">
                  <c:v>1.9610979506978765E-12</c:v>
                </c:pt>
                <c:pt idx="45">
                  <c:v>5.8264504332328215E-13</c:v>
                </c:pt>
                <c:pt idx="46">
                  <c:v>0</c:v>
                </c:pt>
                <c:pt idx="47">
                  <c:v>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D-4ADD-9CAE-278FCDAF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56992"/>
        <c:axId val="667461136"/>
      </c:lineChart>
      <c:catAx>
        <c:axId val="112045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461136"/>
        <c:crosses val="autoZero"/>
        <c:auto val="1"/>
        <c:lblAlgn val="ctr"/>
        <c:lblOffset val="100"/>
        <c:noMultiLvlLbl val="0"/>
      </c:catAx>
      <c:valAx>
        <c:axId val="6674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04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Multiplicar!$AD$6:$AD$53</c:f>
              <c:numCache>
                <c:formatCode>General</c:formatCode>
                <c:ptCount val="48"/>
                <c:pt idx="0">
                  <c:v>7</c:v>
                </c:pt>
                <c:pt idx="1">
                  <c:v>13.79</c:v>
                </c:pt>
                <c:pt idx="2">
                  <c:v>19.443899999999999</c:v>
                </c:pt>
                <c:pt idx="3">
                  <c:v>22.425298000000002</c:v>
                </c:pt>
                <c:pt idx="4">
                  <c:v>21.304033100000002</c:v>
                </c:pt>
                <c:pt idx="5">
                  <c:v>15.978024824999999</c:v>
                </c:pt>
                <c:pt idx="6">
                  <c:v>8.5748733227500011</c:v>
                </c:pt>
                <c:pt idx="7">
                  <c:v>2.5969616348900004</c:v>
                </c:pt>
                <c:pt idx="8">
                  <c:v>1.2984808174450357E-2</c:v>
                </c:pt>
                <c:pt idx="9">
                  <c:v>2.5580072103666751E-2</c:v>
                </c:pt>
                <c:pt idx="10">
                  <c:v>3.606790166617202E-2</c:v>
                </c:pt>
                <c:pt idx="11">
                  <c:v>4.159831325498331E-2</c:v>
                </c:pt>
                <c:pt idx="12">
                  <c:v>3.9518397592232191E-2</c:v>
                </c:pt>
                <c:pt idx="13">
                  <c:v>2.963879819417059E-2</c:v>
                </c:pt>
                <c:pt idx="14">
                  <c:v>1.5906155030876334E-2</c:v>
                </c:pt>
                <c:pt idx="15">
                  <c:v>4.8172926664946658E-3</c:v>
                </c:pt>
                <c:pt idx="16">
                  <c:v>2.4086463332295693E-5</c:v>
                </c:pt>
                <c:pt idx="17">
                  <c:v>4.7450332765208714E-5</c:v>
                </c:pt>
                <c:pt idx="18">
                  <c:v>6.6904969198589015E-5</c:v>
                </c:pt>
                <c:pt idx="19">
                  <c:v>7.716373114519115E-5</c:v>
                </c:pt>
                <c:pt idx="20">
                  <c:v>7.3305544589175042E-5</c:v>
                </c:pt>
                <c:pt idx="21">
                  <c:v>5.4979158441881282E-5</c:v>
                </c:pt>
                <c:pt idx="22">
                  <c:v>2.9505481698777203E-5</c:v>
                </c:pt>
                <c:pt idx="23">
                  <c:v>8.9359458854687546E-6</c:v>
                </c:pt>
                <c:pt idx="24">
                  <c:v>4.4679729249708089E-8</c:v>
                </c:pt>
                <c:pt idx="25">
                  <c:v>8.8019065813682573E-8</c:v>
                </c:pt>
                <c:pt idx="26">
                  <c:v>1.2410688299269168E-7</c:v>
                </c:pt>
                <c:pt idx="27">
                  <c:v>1.431366030146819E-7</c:v>
                </c:pt>
                <c:pt idx="28">
                  <c:v>1.3597977499557601E-7</c:v>
                </c:pt>
                <c:pt idx="29">
                  <c:v>1.0198483124668201E-7</c:v>
                </c:pt>
                <c:pt idx="30">
                  <c:v>5.473185638038558E-8</c:v>
                </c:pt>
                <c:pt idx="31">
                  <c:v>1.6575938843743643E-8</c:v>
                </c:pt>
                <c:pt idx="32">
                  <c:v>8.2879481055897486E-11</c:v>
                </c:pt>
                <c:pt idx="33">
                  <c:v>1.6327206253663462E-10</c:v>
                </c:pt>
                <c:pt idx="34">
                  <c:v>2.3021229367259366E-10</c:v>
                </c:pt>
                <c:pt idx="35">
                  <c:v>2.6551205678515544E-10</c:v>
                </c:pt>
                <c:pt idx="36">
                  <c:v>2.5223556576747796E-10</c:v>
                </c:pt>
                <c:pt idx="37">
                  <c:v>1.8918200339612667E-10</c:v>
                </c:pt>
                <c:pt idx="38">
                  <c:v>1.0152945151276072E-10</c:v>
                </c:pt>
                <c:pt idx="39">
                  <c:v>3.0745184176339535E-11</c:v>
                </c:pt>
                <c:pt idx="40">
                  <c:v>1.5365486660812167E-13</c:v>
                </c:pt>
                <c:pt idx="41">
                  <c:v>3.0198066269804258E-13</c:v>
                </c:pt>
                <c:pt idx="42">
                  <c:v>4.2632564145606011E-13</c:v>
                </c:pt>
                <c:pt idx="43">
                  <c:v>4.9027448767446913E-13</c:v>
                </c:pt>
                <c:pt idx="44">
                  <c:v>4.6895820560166612E-13</c:v>
                </c:pt>
                <c:pt idx="45">
                  <c:v>3.4816594052244909E-13</c:v>
                </c:pt>
                <c:pt idx="46">
                  <c:v>1.8474111129762605E-13</c:v>
                </c:pt>
                <c:pt idx="47">
                  <c:v>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1-40A2-BE50-EB206D3F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799440"/>
        <c:axId val="270543152"/>
      </c:lineChart>
      <c:catAx>
        <c:axId val="6617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0543152"/>
        <c:crosses val="autoZero"/>
        <c:auto val="1"/>
        <c:lblAlgn val="ctr"/>
        <c:lblOffset val="100"/>
        <c:noMultiLvlLbl val="0"/>
      </c:catAx>
      <c:valAx>
        <c:axId val="2705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17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Multiplicar!$AU$66:$AU$113</c:f>
              <c:numCache>
                <c:formatCode>General</c:formatCode>
                <c:ptCount val="48"/>
                <c:pt idx="0">
                  <c:v>7</c:v>
                </c:pt>
                <c:pt idx="1">
                  <c:v>13.3</c:v>
                </c:pt>
                <c:pt idx="2">
                  <c:v>15.959999999999999</c:v>
                </c:pt>
                <c:pt idx="3">
                  <c:v>11.704000000000001</c:v>
                </c:pt>
                <c:pt idx="4">
                  <c:v>2.9260000000000019</c:v>
                </c:pt>
                <c:pt idx="5">
                  <c:v>0.87780000000000058</c:v>
                </c:pt>
                <c:pt idx="6">
                  <c:v>0.81927999999999912</c:v>
                </c:pt>
                <c:pt idx="7">
                  <c:v>1.3576639999999998</c:v>
                </c:pt>
                <c:pt idx="8">
                  <c:v>0.37335760000000029</c:v>
                </c:pt>
                <c:pt idx="9">
                  <c:v>0.70937944000000108</c:v>
                </c:pt>
                <c:pt idx="10">
                  <c:v>0.85125532800000059</c:v>
                </c:pt>
                <c:pt idx="11">
                  <c:v>0.62425390720000351</c:v>
                </c:pt>
                <c:pt idx="12">
                  <c:v>0.15606347679999999</c:v>
                </c:pt>
                <c:pt idx="13">
                  <c:v>4.6819043039995734E-2</c:v>
                </c:pt>
                <c:pt idx="14">
                  <c:v>4.3697773504000281E-2</c:v>
                </c:pt>
                <c:pt idx="15">
                  <c:v>7.2413453235199654E-2</c:v>
                </c:pt>
                <c:pt idx="16">
                  <c:v>1.991369963968026E-2</c:v>
                </c:pt>
                <c:pt idx="17">
                  <c:v>3.7836029315393205E-2</c:v>
                </c:pt>
                <c:pt idx="18">
                  <c:v>4.5403235178469004E-2</c:v>
                </c:pt>
                <c:pt idx="19">
                  <c:v>3.3295705797545594E-2</c:v>
                </c:pt>
                <c:pt idx="20">
                  <c:v>8.3239264493855103E-3</c:v>
                </c:pt>
                <c:pt idx="21">
                  <c:v>2.4971779348135215E-3</c:v>
                </c:pt>
                <c:pt idx="22">
                  <c:v>2.3306994058245323E-3</c:v>
                </c:pt>
                <c:pt idx="23">
                  <c:v>3.8623018725019165E-3</c:v>
                </c:pt>
                <c:pt idx="24">
                  <c:v>1.0621330149378494E-3</c:v>
                </c:pt>
                <c:pt idx="25">
                  <c:v>2.0180527283812921E-3</c:v>
                </c:pt>
                <c:pt idx="26">
                  <c:v>2.4216632740561295E-3</c:v>
                </c:pt>
                <c:pt idx="27">
                  <c:v>1.7758864009742581E-3</c:v>
                </c:pt>
                <c:pt idx="28">
                  <c:v>4.4397160024089999E-4</c:v>
                </c:pt>
                <c:pt idx="29">
                  <c:v>1.3319148007440162E-4</c:v>
                </c:pt>
                <c:pt idx="30">
                  <c:v>1.2431204806517826E-4</c:v>
                </c:pt>
                <c:pt idx="31">
                  <c:v>2.0600282250882174E-4</c:v>
                </c:pt>
                <c:pt idx="32">
                  <c:v>5.6650776190103613E-5</c:v>
                </c:pt>
                <c:pt idx="33">
                  <c:v>1.0763647476075278E-4</c:v>
                </c:pt>
                <c:pt idx="34">
                  <c:v>1.2916376971361387E-4</c:v>
                </c:pt>
                <c:pt idx="35">
                  <c:v>9.4720097788325575E-5</c:v>
                </c:pt>
                <c:pt idx="36">
                  <c:v>2.3680024447969572E-5</c:v>
                </c:pt>
                <c:pt idx="37">
                  <c:v>7.1040073379435853E-6</c:v>
                </c:pt>
                <c:pt idx="38">
                  <c:v>6.6304068511158221E-6</c:v>
                </c:pt>
                <c:pt idx="39">
                  <c:v>1.0987531354089697E-5</c:v>
                </c:pt>
                <c:pt idx="40">
                  <c:v>3.0215711221970309E-6</c:v>
                </c:pt>
                <c:pt idx="41">
                  <c:v>5.740985132618448E-6</c:v>
                </c:pt>
                <c:pt idx="42">
                  <c:v>6.8891821598526803E-6</c:v>
                </c:pt>
                <c:pt idx="43">
                  <c:v>5.0520669141462804E-6</c:v>
                </c:pt>
                <c:pt idx="44">
                  <c:v>1.2630167276483917E-6</c:v>
                </c:pt>
                <c:pt idx="45">
                  <c:v>3.7890501403126109E-7</c:v>
                </c:pt>
                <c:pt idx="46">
                  <c:v>3.5364467976251035E-7</c:v>
                </c:pt>
                <c:pt idx="47">
                  <c:v>5.8603976071935904E-7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9-4405-B680-4CAEB1E6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9120"/>
        <c:axId val="232623648"/>
      </c:lineChart>
      <c:catAx>
        <c:axId val="1571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2623648"/>
        <c:crosses val="autoZero"/>
        <c:auto val="1"/>
        <c:lblAlgn val="ctr"/>
        <c:lblOffset val="100"/>
        <c:noMultiLvlLbl val="0"/>
      </c:catAx>
      <c:valAx>
        <c:axId val="2326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1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Multiplicar!$K$127:$K$174</c:f>
              <c:numCache>
                <c:formatCode>General</c:formatCode>
                <c:ptCount val="48"/>
                <c:pt idx="0">
                  <c:v>7</c:v>
                </c:pt>
                <c:pt idx="1">
                  <c:v>13.16</c:v>
                </c:pt>
                <c:pt idx="2">
                  <c:v>15.0024</c:v>
                </c:pt>
                <c:pt idx="3">
                  <c:v>9.2014720000000025</c:v>
                </c:pt>
                <c:pt idx="4">
                  <c:v>0.46007360000000119</c:v>
                </c:pt>
                <c:pt idx="5">
                  <c:v>0.27604416000000498</c:v>
                </c:pt>
                <c:pt idx="6">
                  <c:v>0.37357976320000574</c:v>
                </c:pt>
                <c:pt idx="7">
                  <c:v>0.8282797035520133</c:v>
                </c:pt>
                <c:pt idx="8">
                  <c:v>0.29403929476096469</c:v>
                </c:pt>
                <c:pt idx="9">
                  <c:v>0.55279387415061443</c:v>
                </c:pt>
                <c:pt idx="10">
                  <c:v>0.63018501653170134</c:v>
                </c:pt>
                <c:pt idx="11">
                  <c:v>0.38651347680610826</c:v>
                </c:pt>
                <c:pt idx="12">
                  <c:v>1.9325673840306479E-2</c:v>
                </c:pt>
                <c:pt idx="13">
                  <c:v>1.159540430418815E-2</c:v>
                </c:pt>
                <c:pt idx="14">
                  <c:v>1.569244715833662E-2</c:v>
                </c:pt>
                <c:pt idx="15">
                  <c:v>3.4792397128200037E-2</c:v>
                </c:pt>
                <c:pt idx="16">
                  <c:v>1.2351300980511404E-2</c:v>
                </c:pt>
                <c:pt idx="17">
                  <c:v>2.3220445843360693E-2</c:v>
                </c:pt>
                <c:pt idx="18">
                  <c:v>2.6471308261431403E-2</c:v>
                </c:pt>
                <c:pt idx="19">
                  <c:v>1.6235735733676648E-2</c:v>
                </c:pt>
                <c:pt idx="20">
                  <c:v>8.1178678668436532E-4</c:v>
                </c:pt>
                <c:pt idx="21">
                  <c:v>4.8707207200493485E-4</c:v>
                </c:pt>
                <c:pt idx="22">
                  <c:v>6.5917087077593806E-4</c:v>
                </c:pt>
                <c:pt idx="23">
                  <c:v>1.4614759877815686E-3</c:v>
                </c:pt>
                <c:pt idx="24">
                  <c:v>5.1882397566238581E-4</c:v>
                </c:pt>
                <c:pt idx="25">
                  <c:v>9.7538907424521426E-4</c:v>
                </c:pt>
                <c:pt idx="26">
                  <c:v>1.1119435446396153E-3</c:v>
                </c:pt>
                <c:pt idx="27">
                  <c:v>6.819920407146185E-4</c:v>
                </c:pt>
                <c:pt idx="28">
                  <c:v>3.4099602032711118E-5</c:v>
                </c:pt>
                <c:pt idx="29">
                  <c:v>2.04597612167845E-5</c:v>
                </c:pt>
                <c:pt idx="30">
                  <c:v>2.7688876848230848E-5</c:v>
                </c:pt>
                <c:pt idx="31">
                  <c:v>6.1390195526200841E-5</c:v>
                </c:pt>
                <c:pt idx="32">
                  <c:v>2.1793519412227624E-5</c:v>
                </c:pt>
                <c:pt idx="33">
                  <c:v>4.0971816494206337E-5</c:v>
                </c:pt>
                <c:pt idx="34">
                  <c:v>4.6707870801299123E-5</c:v>
                </c:pt>
                <c:pt idx="35">
                  <c:v>2.8647494094258263E-5</c:v>
                </c:pt>
                <c:pt idx="36">
                  <c:v>1.4323747024036493E-6</c:v>
                </c:pt>
                <c:pt idx="37">
                  <c:v>8.5942481575784768E-7</c:v>
                </c:pt>
                <c:pt idx="38">
                  <c:v>1.1630882426061362E-6</c:v>
                </c:pt>
                <c:pt idx="39">
                  <c:v>2.5787327899706725E-6</c:v>
                </c:pt>
                <c:pt idx="40">
                  <c:v>9.1545014058169727E-7</c:v>
                </c:pt>
                <c:pt idx="41">
                  <c:v>1.7210462637251567E-6</c:v>
                </c:pt>
                <c:pt idx="42">
                  <c:v>1.9619927407177329E-6</c:v>
                </c:pt>
                <c:pt idx="43">
                  <c:v>1.2033555485402303E-6</c:v>
                </c:pt>
                <c:pt idx="44">
                  <c:v>6.0167778315189935E-8</c:v>
                </c:pt>
                <c:pt idx="45">
                  <c:v>3.6100672673455847E-8</c:v>
                </c:pt>
                <c:pt idx="46">
                  <c:v>4.8856250600692874E-8</c:v>
                </c:pt>
                <c:pt idx="47">
                  <c:v>1.0832128793936135E-7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45C1-8F57-B962AC1D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68528"/>
        <c:axId val="657580192"/>
      </c:lineChart>
      <c:catAx>
        <c:axId val="22566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7580192"/>
        <c:crosses val="autoZero"/>
        <c:auto val="1"/>
        <c:lblAlgn val="ctr"/>
        <c:lblOffset val="100"/>
        <c:noMultiLvlLbl val="0"/>
      </c:catAx>
      <c:valAx>
        <c:axId val="657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56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Multiplicar!$AD$127:$AD$174</c:f>
              <c:numCache>
                <c:formatCode>General</c:formatCode>
                <c:ptCount val="48"/>
                <c:pt idx="0">
                  <c:v>7</c:v>
                </c:pt>
                <c:pt idx="1">
                  <c:v>13.02</c:v>
                </c:pt>
                <c:pt idx="2">
                  <c:v>14.061599999999999</c:v>
                </c:pt>
                <c:pt idx="3">
                  <c:v>6.9370559999999983</c:v>
                </c:pt>
                <c:pt idx="4">
                  <c:v>1.0405584000000019</c:v>
                </c:pt>
                <c:pt idx="5">
                  <c:v>0.93650256000000098</c:v>
                </c:pt>
                <c:pt idx="6">
                  <c:v>1.6607312063999942</c:v>
                </c:pt>
                <c:pt idx="7">
                  <c:v>4.6120878074879812</c:v>
                </c:pt>
                <c:pt idx="8">
                  <c:v>2.0062581962572725</c:v>
                </c:pt>
                <c:pt idx="9">
                  <c:v>3.7316402450385269</c:v>
                </c:pt>
                <c:pt idx="10">
                  <c:v>4.0301714646416116</c:v>
                </c:pt>
                <c:pt idx="11">
                  <c:v>1.9882179225565295</c:v>
                </c:pt>
                <c:pt idx="12">
                  <c:v>0.29823268838347872</c:v>
                </c:pt>
                <c:pt idx="13">
                  <c:v>0.26840941954513653</c:v>
                </c:pt>
                <c:pt idx="14">
                  <c:v>0.47597937066004903</c:v>
                </c:pt>
                <c:pt idx="15">
                  <c:v>1.3218627093759068</c:v>
                </c:pt>
                <c:pt idx="16">
                  <c:v>0.57501027857851916</c:v>
                </c:pt>
                <c:pt idx="17">
                  <c:v>1.0695191181560464</c:v>
                </c:pt>
                <c:pt idx="18">
                  <c:v>1.1550806476085285</c:v>
                </c:pt>
                <c:pt idx="19">
                  <c:v>0.56983978615354047</c:v>
                </c:pt>
                <c:pt idx="20">
                  <c:v>8.5475967923031249E-2</c:v>
                </c:pt>
                <c:pt idx="21">
                  <c:v>7.6928371130733808E-2</c:v>
                </c:pt>
                <c:pt idx="22">
                  <c:v>0.13641964480517288</c:v>
                </c:pt>
                <c:pt idx="23">
                  <c:v>0.37885684214465698</c:v>
                </c:pt>
                <c:pt idx="24">
                  <c:v>0.16480272633292614</c:v>
                </c:pt>
                <c:pt idx="25">
                  <c:v>0.30653307097924198</c:v>
                </c:pt>
                <c:pt idx="26">
                  <c:v>0.33105571665758049</c:v>
                </c:pt>
                <c:pt idx="27">
                  <c:v>0.16332082021774141</c:v>
                </c:pt>
                <c:pt idx="28">
                  <c:v>2.4498123032657304E-2</c:v>
                </c:pt>
                <c:pt idx="29">
                  <c:v>2.2048310729388731E-2</c:v>
                </c:pt>
                <c:pt idx="30">
                  <c:v>3.9099004360124923E-2</c:v>
                </c:pt>
                <c:pt idx="31">
                  <c:v>0.10858352068011357</c:v>
                </c:pt>
                <c:pt idx="32">
                  <c:v>4.7233831495849365E-2</c:v>
                </c:pt>
                <c:pt idx="33">
                  <c:v>8.7854926582279447E-2</c:v>
                </c:pt>
                <c:pt idx="34">
                  <c:v>9.4883320708859742E-2</c:v>
                </c:pt>
                <c:pt idx="35">
                  <c:v>4.6809104883038799E-2</c:v>
                </c:pt>
                <c:pt idx="36">
                  <c:v>7.0213657324558199E-3</c:v>
                </c:pt>
                <c:pt idx="37">
                  <c:v>6.3192291592102379E-3</c:v>
                </c:pt>
                <c:pt idx="38">
                  <c:v>1.1206099708999773E-2</c:v>
                </c:pt>
                <c:pt idx="39">
                  <c:v>3.1120939763283673E-2</c:v>
                </c:pt>
                <c:pt idx="40">
                  <c:v>1.3537608797028255E-2</c:v>
                </c:pt>
                <c:pt idx="41">
                  <c:v>2.517995236247117E-2</c:v>
                </c:pt>
                <c:pt idx="42">
                  <c:v>2.7194348551468295E-2</c:v>
                </c:pt>
                <c:pt idx="43">
                  <c:v>1.3415878618722843E-2</c:v>
                </c:pt>
                <c:pt idx="44">
                  <c:v>2.0123817928094923E-3</c:v>
                </c:pt>
                <c:pt idx="45">
                  <c:v>1.8111436135228587E-3</c:v>
                </c:pt>
                <c:pt idx="46">
                  <c:v>3.2117613413049639E-3</c:v>
                </c:pt>
                <c:pt idx="47">
                  <c:v>8.9195200678489073E-3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A-4284-8E5D-8A816E8C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75312"/>
        <c:axId val="657583664"/>
      </c:lineChart>
      <c:catAx>
        <c:axId val="203997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7583664"/>
        <c:crosses val="autoZero"/>
        <c:auto val="1"/>
        <c:lblAlgn val="ctr"/>
        <c:lblOffset val="100"/>
        <c:noMultiLvlLbl val="0"/>
      </c:catAx>
      <c:valAx>
        <c:axId val="657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99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Multiplicar!$AU$127:$AU$174</c:f>
              <c:numCache>
                <c:formatCode>General</c:formatCode>
                <c:ptCount val="48"/>
                <c:pt idx="0">
                  <c:v>7</c:v>
                </c:pt>
                <c:pt idx="1">
                  <c:v>12.879999999999999</c:v>
                </c:pt>
                <c:pt idx="2">
                  <c:v>13.137599999999999</c:v>
                </c:pt>
                <c:pt idx="3">
                  <c:v>4.9047040000000024</c:v>
                </c:pt>
                <c:pt idx="4">
                  <c:v>1.7166464000000019</c:v>
                </c:pt>
                <c:pt idx="5">
                  <c:v>2.0599756800000009</c:v>
                </c:pt>
                <c:pt idx="6">
                  <c:v>4.5182133248000085</c:v>
                </c:pt>
                <c:pt idx="7">
                  <c:v>15.077923323904031</c:v>
                </c:pt>
                <c:pt idx="8">
                  <c:v>7.7651305118105753</c:v>
                </c:pt>
                <c:pt idx="9">
                  <c:v>14.287840141731458</c:v>
                </c:pt>
                <c:pt idx="10">
                  <c:v>14.573596944566091</c:v>
                </c:pt>
                <c:pt idx="11">
                  <c:v>5.4408095259713321</c:v>
                </c:pt>
                <c:pt idx="12">
                  <c:v>1.9042833340899676</c:v>
                </c:pt>
                <c:pt idx="13">
                  <c:v>2.2851400009079654</c:v>
                </c:pt>
                <c:pt idx="14">
                  <c:v>5.0120737353248046</c:v>
                </c:pt>
                <c:pt idx="15">
                  <c:v>16.72600606531249</c:v>
                </c:pt>
                <c:pt idx="16">
                  <c:v>8.6138931236359326</c:v>
                </c:pt>
                <c:pt idx="17">
                  <c:v>15.849563347490117</c:v>
                </c:pt>
                <c:pt idx="18">
                  <c:v>16.166554614439917</c:v>
                </c:pt>
                <c:pt idx="19">
                  <c:v>6.0355137227242359</c:v>
                </c:pt>
                <c:pt idx="20">
                  <c:v>2.1124298029534856</c:v>
                </c:pt>
                <c:pt idx="21">
                  <c:v>2.5349157635441841</c:v>
                </c:pt>
                <c:pt idx="22">
                  <c:v>5.5599152413735808</c:v>
                </c:pt>
                <c:pt idx="23">
                  <c:v>18.55423143406955</c:v>
                </c:pt>
                <c:pt idx="24">
                  <c:v>9.5554291885458191</c:v>
                </c:pt>
                <c:pt idx="25">
                  <c:v>17.581989706924304</c:v>
                </c:pt>
                <c:pt idx="26">
                  <c:v>17.933629501062789</c:v>
                </c:pt>
                <c:pt idx="27">
                  <c:v>6.6952216803967701</c:v>
                </c:pt>
                <c:pt idx="28">
                  <c:v>2.3433275881388695</c:v>
                </c:pt>
                <c:pt idx="29">
                  <c:v>2.8119931057666392</c:v>
                </c:pt>
                <c:pt idx="30">
                  <c:v>6.1676382119814974</c:v>
                </c:pt>
                <c:pt idx="31">
                  <c:v>20.582289804555401</c:v>
                </c:pt>
                <c:pt idx="32">
                  <c:v>10.599879249346031</c:v>
                </c:pt>
                <c:pt idx="33">
                  <c:v>19.503777818796699</c:v>
                </c:pt>
                <c:pt idx="34">
                  <c:v>19.893853375172633</c:v>
                </c:pt>
                <c:pt idx="35">
                  <c:v>7.4270385933977821</c:v>
                </c:pt>
                <c:pt idx="36">
                  <c:v>2.5994635076892223</c:v>
                </c:pt>
                <c:pt idx="37">
                  <c:v>3.1193562092270639</c:v>
                </c:pt>
                <c:pt idx="38">
                  <c:v>6.841787952238036</c:v>
                </c:pt>
                <c:pt idx="39">
                  <c:v>22.832023794897225</c:v>
                </c:pt>
                <c:pt idx="40">
                  <c:v>11.758492254372072</c:v>
                </c:pt>
                <c:pt idx="41">
                  <c:v>21.63562574804461</c:v>
                </c:pt>
                <c:pt idx="42">
                  <c:v>22.068338263005501</c:v>
                </c:pt>
                <c:pt idx="43">
                  <c:v>8.2388462848553914</c:v>
                </c:pt>
                <c:pt idx="44">
                  <c:v>2.8835961996993902</c:v>
                </c:pt>
                <c:pt idx="45">
                  <c:v>3.4603154396392739</c:v>
                </c:pt>
                <c:pt idx="46">
                  <c:v>7.5896251976088109</c:v>
                </c:pt>
                <c:pt idx="47">
                  <c:v>25.327663516591684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2-4984-B507-735E88FF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20064"/>
        <c:axId val="658749600"/>
      </c:lineChart>
      <c:catAx>
        <c:axId val="22052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8749600"/>
        <c:crosses val="autoZero"/>
        <c:auto val="1"/>
        <c:lblAlgn val="ctr"/>
        <c:lblOffset val="100"/>
        <c:noMultiLvlLbl val="0"/>
      </c:catAx>
      <c:valAx>
        <c:axId val="6587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5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Funcion de Perdida 0.04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Multiplicar!$AD$66:$AD$113</c:f>
              <c:numCache>
                <c:formatCode>General</c:formatCode>
                <c:ptCount val="48"/>
                <c:pt idx="0">
                  <c:v>7</c:v>
                </c:pt>
                <c:pt idx="1">
                  <c:v>13.44</c:v>
                </c:pt>
                <c:pt idx="2">
                  <c:v>16.9344</c:v>
                </c:pt>
                <c:pt idx="3">
                  <c:v>14.450688</c:v>
                </c:pt>
                <c:pt idx="4">
                  <c:v>6.5028095999999991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4-4476-88DA-E0A88A8D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03968"/>
        <c:axId val="1117437952"/>
      </c:lineChart>
      <c:catAx>
        <c:axId val="6665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7437952"/>
        <c:crosses val="autoZero"/>
        <c:auto val="1"/>
        <c:lblAlgn val="ctr"/>
        <c:lblOffset val="100"/>
        <c:noMultiLvlLbl val="0"/>
      </c:catAx>
      <c:valAx>
        <c:axId val="11174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65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156730</xdr:colOff>
      <xdr:row>18</xdr:row>
      <xdr:rowOff>65809</xdr:rowOff>
    </xdr:from>
    <xdr:to>
      <xdr:col>18</xdr:col>
      <xdr:colOff>528205</xdr:colOff>
      <xdr:row>40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8368E-5B7C-B69F-9A5E-9BE939C1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261937</xdr:colOff>
      <xdr:row>16</xdr:row>
      <xdr:rowOff>71437</xdr:rowOff>
    </xdr:from>
    <xdr:to>
      <xdr:col>56</xdr:col>
      <xdr:colOff>214312</xdr:colOff>
      <xdr:row>40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4BE3F-7D29-D341-3E5F-1952EEF6C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107153</xdr:colOff>
      <xdr:row>70</xdr:row>
      <xdr:rowOff>21429</xdr:rowOff>
    </xdr:from>
    <xdr:to>
      <xdr:col>19</xdr:col>
      <xdr:colOff>71436</xdr:colOff>
      <xdr:row>94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84D41-CA87-30EE-8274-282BA83C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59529</xdr:colOff>
      <xdr:row>16</xdr:row>
      <xdr:rowOff>0</xdr:rowOff>
    </xdr:from>
    <xdr:to>
      <xdr:col>39</xdr:col>
      <xdr:colOff>428623</xdr:colOff>
      <xdr:row>34</xdr:row>
      <xdr:rowOff>73818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D97BB-5E98-2B2B-EB11-A32DA302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416717</xdr:colOff>
      <xdr:row>71</xdr:row>
      <xdr:rowOff>119062</xdr:rowOff>
    </xdr:from>
    <xdr:to>
      <xdr:col>56</xdr:col>
      <xdr:colOff>119062</xdr:colOff>
      <xdr:row>91</xdr:row>
      <xdr:rowOff>145255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FECD0C-432E-D107-5746-E6E41B1F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464342</xdr:colOff>
      <xdr:row>141</xdr:row>
      <xdr:rowOff>140492</xdr:rowOff>
    </xdr:from>
    <xdr:to>
      <xdr:col>17</xdr:col>
      <xdr:colOff>226217</xdr:colOff>
      <xdr:row>156</xdr:row>
      <xdr:rowOff>26192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70B93-0C43-6E1C-C010-21D22F05D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273842</xdr:colOff>
      <xdr:row>140</xdr:row>
      <xdr:rowOff>92867</xdr:rowOff>
    </xdr:from>
    <xdr:to>
      <xdr:col>37</xdr:col>
      <xdr:colOff>511967</xdr:colOff>
      <xdr:row>154</xdr:row>
      <xdr:rowOff>169067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AAB71C-18C0-BDC8-A6F8-1C5457F2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178592</xdr:colOff>
      <xdr:row>139</xdr:row>
      <xdr:rowOff>116680</xdr:rowOff>
    </xdr:from>
    <xdr:to>
      <xdr:col>55</xdr:col>
      <xdr:colOff>416717</xdr:colOff>
      <xdr:row>154</xdr:row>
      <xdr:rowOff>2380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1C92C4-26D8-D347-081B-75B39FF86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488155</xdr:colOff>
      <xdr:row>75</xdr:row>
      <xdr:rowOff>188117</xdr:rowOff>
    </xdr:from>
    <xdr:to>
      <xdr:col>38</xdr:col>
      <xdr:colOff>107155</xdr:colOff>
      <xdr:row>90</xdr:row>
      <xdr:rowOff>73817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E59B78-A018-4B60-5340-FBBD642C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589158</xdr:colOff>
      <xdr:row>15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DF542-DD9C-491A-ABFB-27692BD88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</xdr:colOff>
      <xdr:row>0</xdr:row>
      <xdr:rowOff>0</xdr:rowOff>
    </xdr:from>
    <xdr:to>
      <xdr:col>23</xdr:col>
      <xdr:colOff>582706</xdr:colOff>
      <xdr:row>15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16F34-1A5A-4430-804B-DB5CE5980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187277</xdr:rowOff>
    </xdr:from>
    <xdr:to>
      <xdr:col>8</xdr:col>
      <xdr:colOff>0</xdr:colOff>
      <xdr:row>30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65AE5-3C21-4D4D-8881-B78177853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598394</xdr:colOff>
      <xdr:row>0</xdr:row>
      <xdr:rowOff>0</xdr:rowOff>
    </xdr:from>
    <xdr:to>
      <xdr:col>15</xdr:col>
      <xdr:colOff>593911</xdr:colOff>
      <xdr:row>15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93E52D-262C-4D00-9588-C2C72F4BB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598396</xdr:colOff>
      <xdr:row>15</xdr:row>
      <xdr:rowOff>40343</xdr:rowOff>
    </xdr:from>
    <xdr:to>
      <xdr:col>23</xdr:col>
      <xdr:colOff>549089</xdr:colOff>
      <xdr:row>30</xdr:row>
      <xdr:rowOff>67235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1C063D-A388-4919-A06D-3EA765CC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11206</xdr:colOff>
      <xdr:row>30</xdr:row>
      <xdr:rowOff>0</xdr:rowOff>
    </xdr:from>
    <xdr:to>
      <xdr:col>7</xdr:col>
      <xdr:colOff>582705</xdr:colOff>
      <xdr:row>44</xdr:row>
      <xdr:rowOff>179293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FFAAB-31C6-4021-8967-C0B3F4E03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567605</xdr:colOff>
      <xdr:row>30</xdr:row>
      <xdr:rowOff>79625</xdr:rowOff>
    </xdr:from>
    <xdr:to>
      <xdr:col>16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2F7C0-CACE-4AA4-91AB-A78E30C5E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596128</xdr:colOff>
      <xdr:row>30</xdr:row>
      <xdr:rowOff>67985</xdr:rowOff>
    </xdr:from>
    <xdr:to>
      <xdr:col>23</xdr:col>
      <xdr:colOff>549088</xdr:colOff>
      <xdr:row>44</xdr:row>
      <xdr:rowOff>179294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8DF600-CFB7-4888-A178-5FBC5D31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598955</xdr:colOff>
      <xdr:row>15</xdr:row>
      <xdr:rowOff>17788</xdr:rowOff>
    </xdr:from>
    <xdr:to>
      <xdr:col>16</xdr:col>
      <xdr:colOff>0</xdr:colOff>
      <xdr:row>30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076157-7060-4BAC-B39C-02DCC4DDD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8</xdr:row>
      <xdr:rowOff>9524</xdr:rowOff>
    </xdr:from>
    <xdr:to>
      <xdr:col>27</xdr:col>
      <xdr:colOff>457200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E933E-573C-94B0-A8F9-E8BA49E5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</xdr:row>
      <xdr:rowOff>0</xdr:rowOff>
    </xdr:from>
    <xdr:to>
      <xdr:col>27</xdr:col>
      <xdr:colOff>381000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F26E1-73C7-D448-90CE-9BD0E3376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97CA-EC15-4473-A337-51E1E84EAC60}">
  <dimension ref="A1:AU174"/>
  <sheetViews>
    <sheetView zoomScale="40" zoomScaleNormal="40" workbookViewId="0">
      <selection activeCell="K6" sqref="K6"/>
    </sheetView>
  </sheetViews>
  <sheetFormatPr defaultRowHeight="15" x14ac:dyDescent="0.25"/>
  <cols>
    <col min="6" max="7" width="12" bestFit="1" customWidth="1"/>
    <col min="9" max="10" width="12.7109375" bestFit="1" customWidth="1"/>
    <col min="11" max="11" width="12.42578125" bestFit="1" customWidth="1"/>
    <col min="16" max="16" width="37.5703125" bestFit="1" customWidth="1"/>
    <col min="17" max="17" width="6.85546875" bestFit="1" customWidth="1"/>
    <col min="18" max="18" width="7.85546875" customWidth="1"/>
  </cols>
  <sheetData>
    <row r="1" spans="1:47" x14ac:dyDescent="0.25">
      <c r="A1" t="s">
        <v>0</v>
      </c>
      <c r="N1" t="s">
        <v>2</v>
      </c>
      <c r="AC1" t="s">
        <v>2</v>
      </c>
      <c r="AT1" t="s">
        <v>2</v>
      </c>
    </row>
    <row r="2" spans="1:47" x14ac:dyDescent="0.25">
      <c r="A2">
        <v>8</v>
      </c>
      <c r="D2" s="11" t="s">
        <v>1</v>
      </c>
      <c r="E2" s="11"/>
      <c r="F2" s="11"/>
      <c r="G2" s="11"/>
      <c r="H2" s="11"/>
      <c r="I2" s="11"/>
      <c r="J2" s="11"/>
      <c r="K2" s="11"/>
      <c r="N2">
        <v>5.0000000000000001E-3</v>
      </c>
      <c r="P2" t="s">
        <v>3</v>
      </c>
      <c r="Q2">
        <v>0.06</v>
      </c>
      <c r="AC2">
        <v>1.4999999999999999E-2</v>
      </c>
      <c r="AT2">
        <v>0.02</v>
      </c>
    </row>
    <row r="4" spans="1:47" x14ac:dyDescent="0.25">
      <c r="F4" t="s">
        <v>6</v>
      </c>
      <c r="Y4" t="s">
        <v>6</v>
      </c>
      <c r="AP4" t="s">
        <v>6</v>
      </c>
    </row>
    <row r="5" spans="1:47" x14ac:dyDescent="0.25">
      <c r="A5" s="7" t="s">
        <v>4</v>
      </c>
      <c r="B5" s="7" t="s">
        <v>5</v>
      </c>
      <c r="C5" s="6"/>
      <c r="D5" s="6"/>
      <c r="E5" s="7" t="s">
        <v>16</v>
      </c>
      <c r="F5" s="7" t="s">
        <v>7</v>
      </c>
      <c r="G5" s="7" t="s">
        <v>8</v>
      </c>
      <c r="H5" s="6"/>
      <c r="I5" s="7" t="s">
        <v>9</v>
      </c>
      <c r="J5" s="7" t="s">
        <v>10</v>
      </c>
      <c r="K5" s="8" t="s">
        <v>11</v>
      </c>
      <c r="X5" s="7" t="s">
        <v>16</v>
      </c>
      <c r="Y5" s="7" t="s">
        <v>7</v>
      </c>
      <c r="Z5" s="7" t="s">
        <v>8</v>
      </c>
      <c r="AA5" s="6"/>
      <c r="AB5" s="7" t="s">
        <v>9</v>
      </c>
      <c r="AC5" s="7" t="s">
        <v>10</v>
      </c>
      <c r="AD5" s="8" t="s">
        <v>11</v>
      </c>
      <c r="AO5" s="7" t="s">
        <v>16</v>
      </c>
      <c r="AP5" s="7" t="s">
        <v>7</v>
      </c>
      <c r="AQ5" s="7" t="s">
        <v>8</v>
      </c>
      <c r="AR5" s="6"/>
      <c r="AS5" s="7" t="s">
        <v>9</v>
      </c>
      <c r="AT5" s="7" t="s">
        <v>10</v>
      </c>
      <c r="AU5" s="8" t="s">
        <v>11</v>
      </c>
    </row>
    <row r="6" spans="1:47" x14ac:dyDescent="0.25">
      <c r="A6" s="1">
        <v>1</v>
      </c>
      <c r="B6" s="1">
        <f>A6*$A$2</f>
        <v>8</v>
      </c>
      <c r="E6" s="7">
        <v>0</v>
      </c>
      <c r="F6" s="2">
        <v>1</v>
      </c>
      <c r="G6" s="2">
        <f t="shared" ref="G6:G53" si="0">A6*F6</f>
        <v>1</v>
      </c>
      <c r="I6" s="2">
        <f t="shared" ref="I6:I53" si="1">G6-B6</f>
        <v>-7</v>
      </c>
      <c r="J6" s="2">
        <f t="shared" ref="J6:J53" si="2">$N$2*I6*A6</f>
        <v>-3.5000000000000003E-2</v>
      </c>
      <c r="K6" s="2">
        <f>ABS(I6)</f>
        <v>7</v>
      </c>
      <c r="P6" t="s">
        <v>12</v>
      </c>
      <c r="X6" s="7">
        <v>0</v>
      </c>
      <c r="Y6" s="2">
        <v>1</v>
      </c>
      <c r="Z6" s="2">
        <f>A6*Y6</f>
        <v>1</v>
      </c>
      <c r="AB6" s="2">
        <f>Z6-B6</f>
        <v>-7</v>
      </c>
      <c r="AC6" s="2">
        <f>$AC$2*AB6*A6</f>
        <v>-0.105</v>
      </c>
      <c r="AD6" s="2">
        <f>ABS(AB6)</f>
        <v>7</v>
      </c>
      <c r="AO6" s="7">
        <v>0</v>
      </c>
      <c r="AP6" s="2">
        <v>1</v>
      </c>
      <c r="AQ6" s="2">
        <f>A6*AP6</f>
        <v>1</v>
      </c>
      <c r="AS6" s="2">
        <f>AQ6-A6</f>
        <v>0</v>
      </c>
      <c r="AT6" s="2">
        <f>$AT$2*AS6*A6</f>
        <v>0</v>
      </c>
      <c r="AU6" s="2">
        <f>ABS(AS6)</f>
        <v>0</v>
      </c>
    </row>
    <row r="7" spans="1:47" x14ac:dyDescent="0.25">
      <c r="A7" s="1">
        <v>2</v>
      </c>
      <c r="B7" s="1">
        <f t="shared" ref="B7:B53" si="3">A7*$A$2</f>
        <v>16</v>
      </c>
      <c r="E7" s="7">
        <v>1</v>
      </c>
      <c r="F7" s="2">
        <f>F6-J6</f>
        <v>1.0349999999999999</v>
      </c>
      <c r="G7" s="2">
        <f t="shared" si="0"/>
        <v>2.0699999999999998</v>
      </c>
      <c r="I7" s="2">
        <f t="shared" si="1"/>
        <v>-13.93</v>
      </c>
      <c r="J7" s="2">
        <f t="shared" si="2"/>
        <v>-0.13930000000000001</v>
      </c>
      <c r="K7" s="2">
        <f>ABS(I7)</f>
        <v>13.93</v>
      </c>
      <c r="X7" s="7">
        <v>1</v>
      </c>
      <c r="Y7" s="2">
        <f>Y6-AC6</f>
        <v>1.105</v>
      </c>
      <c r="Z7" s="2">
        <f t="shared" ref="Z7:Z53" si="4">A7*Y7</f>
        <v>2.21</v>
      </c>
      <c r="AB7" s="2">
        <f t="shared" ref="AB7:AB53" si="5">Z7-B7</f>
        <v>-13.79</v>
      </c>
      <c r="AC7" s="2">
        <f t="shared" ref="AC7:AC53" si="6">$AC$2*AB7*A7</f>
        <v>-0.41369999999999996</v>
      </c>
      <c r="AD7" s="2">
        <f>ABS(AB7)</f>
        <v>13.79</v>
      </c>
      <c r="AO7" s="7">
        <v>1</v>
      </c>
      <c r="AP7" s="2">
        <f>AP6-AT6</f>
        <v>1</v>
      </c>
      <c r="AQ7" s="2">
        <f t="shared" ref="AQ7:AQ52" si="7">A7*AP7</f>
        <v>2</v>
      </c>
      <c r="AS7" s="2">
        <f t="shared" ref="AS7:AS53" si="8">AQ7-S7</f>
        <v>2</v>
      </c>
      <c r="AT7" s="2">
        <f t="shared" ref="AT7:AT53" si="9">$AT$2*AS7*A7</f>
        <v>0.08</v>
      </c>
      <c r="AU7" s="2">
        <f>ABS(AS7)</f>
        <v>2</v>
      </c>
    </row>
    <row r="8" spans="1:47" x14ac:dyDescent="0.25">
      <c r="A8" s="1">
        <v>3</v>
      </c>
      <c r="B8" s="1">
        <f t="shared" si="3"/>
        <v>24</v>
      </c>
      <c r="E8" s="7">
        <v>2</v>
      </c>
      <c r="F8" s="2">
        <f t="shared" ref="F8:F13" si="10">F7-J7</f>
        <v>1.1742999999999999</v>
      </c>
      <c r="G8" s="2">
        <f t="shared" si="0"/>
        <v>3.5228999999999999</v>
      </c>
      <c r="I8" s="2">
        <f t="shared" si="1"/>
        <v>-20.4771</v>
      </c>
      <c r="J8" s="2">
        <f t="shared" si="2"/>
        <v>-0.3071565</v>
      </c>
      <c r="K8" s="2">
        <f t="shared" ref="K8:K13" si="11">ABS(I8)</f>
        <v>20.4771</v>
      </c>
      <c r="P8" t="s">
        <v>13</v>
      </c>
      <c r="X8" s="7">
        <v>2</v>
      </c>
      <c r="Y8" s="2">
        <f t="shared" ref="Y8:Y53" si="12">Y7-AC7</f>
        <v>1.5186999999999999</v>
      </c>
      <c r="Z8" s="2">
        <f t="shared" si="4"/>
        <v>4.5560999999999998</v>
      </c>
      <c r="AB8" s="2">
        <f t="shared" si="5"/>
        <v>-19.443899999999999</v>
      </c>
      <c r="AC8" s="2">
        <f t="shared" si="6"/>
        <v>-0.87497549999999991</v>
      </c>
      <c r="AD8" s="2">
        <f t="shared" ref="AD8:AD53" si="13">ABS(AB8)</f>
        <v>19.443899999999999</v>
      </c>
      <c r="AO8" s="7">
        <v>2</v>
      </c>
      <c r="AP8" s="2">
        <f t="shared" ref="AP8:AP53" si="14">AP7-AT7</f>
        <v>0.92</v>
      </c>
      <c r="AQ8" s="2">
        <f t="shared" si="7"/>
        <v>2.7600000000000002</v>
      </c>
      <c r="AS8" s="2">
        <f t="shared" si="8"/>
        <v>2.7600000000000002</v>
      </c>
      <c r="AT8" s="2">
        <f t="shared" si="9"/>
        <v>0.16560000000000002</v>
      </c>
      <c r="AU8" s="2">
        <f t="shared" ref="AU8:AU53" si="15">ABS(AS8)</f>
        <v>2.7600000000000002</v>
      </c>
    </row>
    <row r="9" spans="1:47" x14ac:dyDescent="0.25">
      <c r="A9" s="1">
        <v>4</v>
      </c>
      <c r="B9" s="1">
        <f t="shared" si="3"/>
        <v>32</v>
      </c>
      <c r="E9" s="7">
        <v>3</v>
      </c>
      <c r="F9" s="2">
        <f t="shared" si="10"/>
        <v>1.4814565</v>
      </c>
      <c r="G9" s="2">
        <f t="shared" si="0"/>
        <v>5.9258259999999998</v>
      </c>
      <c r="I9" s="2">
        <f t="shared" si="1"/>
        <v>-26.074173999999999</v>
      </c>
      <c r="J9" s="2">
        <f t="shared" si="2"/>
        <v>-0.52148348</v>
      </c>
      <c r="K9" s="2">
        <f t="shared" si="11"/>
        <v>26.074173999999999</v>
      </c>
      <c r="X9" s="7">
        <v>3</v>
      </c>
      <c r="Y9" s="2">
        <f t="shared" si="12"/>
        <v>2.3936754999999996</v>
      </c>
      <c r="Z9" s="2">
        <f t="shared" si="4"/>
        <v>9.5747019999999985</v>
      </c>
      <c r="AB9" s="2">
        <f t="shared" si="5"/>
        <v>-22.425298000000002</v>
      </c>
      <c r="AC9" s="2">
        <f t="shared" si="6"/>
        <v>-1.3455178800000001</v>
      </c>
      <c r="AD9" s="2">
        <f t="shared" si="13"/>
        <v>22.425298000000002</v>
      </c>
      <c r="AO9" s="7">
        <v>3</v>
      </c>
      <c r="AP9" s="2">
        <f t="shared" si="14"/>
        <v>0.75439999999999996</v>
      </c>
      <c r="AQ9" s="2">
        <f t="shared" si="7"/>
        <v>3.0175999999999998</v>
      </c>
      <c r="AS9" s="2">
        <f t="shared" si="8"/>
        <v>3.0175999999999998</v>
      </c>
      <c r="AT9" s="2">
        <f t="shared" si="9"/>
        <v>0.24140799999999998</v>
      </c>
      <c r="AU9" s="2">
        <f t="shared" si="15"/>
        <v>3.0175999999999998</v>
      </c>
    </row>
    <row r="10" spans="1:47" x14ac:dyDescent="0.25">
      <c r="A10" s="1">
        <v>5</v>
      </c>
      <c r="B10" s="1">
        <f t="shared" si="3"/>
        <v>40</v>
      </c>
      <c r="E10" s="7">
        <v>4</v>
      </c>
      <c r="F10" s="2">
        <f t="shared" si="10"/>
        <v>2.0029399799999998</v>
      </c>
      <c r="G10" s="2">
        <f t="shared" si="0"/>
        <v>10.0146999</v>
      </c>
      <c r="I10" s="2">
        <f t="shared" si="1"/>
        <v>-29.9853001</v>
      </c>
      <c r="J10" s="2">
        <f t="shared" si="2"/>
        <v>-0.74963250250000002</v>
      </c>
      <c r="K10" s="2">
        <f t="shared" si="11"/>
        <v>29.9853001</v>
      </c>
      <c r="X10" s="7">
        <v>4</v>
      </c>
      <c r="Y10" s="2">
        <f t="shared" si="12"/>
        <v>3.7391933799999997</v>
      </c>
      <c r="Z10" s="2">
        <f t="shared" si="4"/>
        <v>18.695966899999998</v>
      </c>
      <c r="AB10" s="2">
        <f t="shared" si="5"/>
        <v>-21.304033100000002</v>
      </c>
      <c r="AC10" s="2">
        <f t="shared" si="6"/>
        <v>-1.5978024825000001</v>
      </c>
      <c r="AD10" s="2">
        <f t="shared" si="13"/>
        <v>21.304033100000002</v>
      </c>
      <c r="AO10" s="7">
        <v>4</v>
      </c>
      <c r="AP10" s="2">
        <f t="shared" si="14"/>
        <v>0.512992</v>
      </c>
      <c r="AQ10" s="2">
        <f t="shared" si="7"/>
        <v>2.5649600000000001</v>
      </c>
      <c r="AS10" s="2">
        <f t="shared" si="8"/>
        <v>2.5649600000000001</v>
      </c>
      <c r="AT10" s="2">
        <f t="shared" si="9"/>
        <v>0.256496</v>
      </c>
      <c r="AU10" s="2">
        <f t="shared" si="15"/>
        <v>2.5649600000000001</v>
      </c>
    </row>
    <row r="11" spans="1:47" x14ac:dyDescent="0.25">
      <c r="A11" s="1">
        <v>6</v>
      </c>
      <c r="B11" s="1">
        <f t="shared" si="3"/>
        <v>48</v>
      </c>
      <c r="E11" s="7">
        <v>5</v>
      </c>
      <c r="F11" s="2">
        <f t="shared" si="10"/>
        <v>2.7525724824999998</v>
      </c>
      <c r="G11" s="2">
        <f t="shared" si="0"/>
        <v>16.515434894999999</v>
      </c>
      <c r="I11" s="2">
        <f t="shared" si="1"/>
        <v>-31.484565105000001</v>
      </c>
      <c r="J11" s="2">
        <f t="shared" si="2"/>
        <v>-0.94453695315000008</v>
      </c>
      <c r="K11" s="2">
        <f t="shared" si="11"/>
        <v>31.484565105000001</v>
      </c>
      <c r="P11" t="s">
        <v>14</v>
      </c>
      <c r="X11" s="7">
        <v>5</v>
      </c>
      <c r="Y11" s="2">
        <f t="shared" si="12"/>
        <v>5.3369958625000002</v>
      </c>
      <c r="Z11" s="2">
        <f t="shared" si="4"/>
        <v>32.021975175000001</v>
      </c>
      <c r="AB11" s="2">
        <f t="shared" si="5"/>
        <v>-15.978024824999999</v>
      </c>
      <c r="AC11" s="2">
        <f t="shared" si="6"/>
        <v>-1.4380222342499998</v>
      </c>
      <c r="AD11" s="2">
        <f t="shared" si="13"/>
        <v>15.978024824999999</v>
      </c>
      <c r="AO11" s="7">
        <v>5</v>
      </c>
      <c r="AP11" s="2">
        <f t="shared" si="14"/>
        <v>0.256496</v>
      </c>
      <c r="AQ11" s="2">
        <f t="shared" si="7"/>
        <v>1.5389759999999999</v>
      </c>
      <c r="AS11" s="2">
        <f t="shared" si="8"/>
        <v>1.5389759999999999</v>
      </c>
      <c r="AT11" s="2">
        <f t="shared" si="9"/>
        <v>0.18467711999999997</v>
      </c>
      <c r="AU11" s="2">
        <f t="shared" si="15"/>
        <v>1.5389759999999999</v>
      </c>
    </row>
    <row r="12" spans="1:47" x14ac:dyDescent="0.25">
      <c r="A12" s="1">
        <v>7</v>
      </c>
      <c r="B12" s="1">
        <f t="shared" si="3"/>
        <v>56</v>
      </c>
      <c r="E12" s="7">
        <v>6</v>
      </c>
      <c r="F12" s="2">
        <f t="shared" si="10"/>
        <v>3.6971094356499998</v>
      </c>
      <c r="G12" s="2">
        <f t="shared" si="0"/>
        <v>25.87976604955</v>
      </c>
      <c r="I12" s="2">
        <f t="shared" si="1"/>
        <v>-30.12023395045</v>
      </c>
      <c r="J12" s="2">
        <f t="shared" si="2"/>
        <v>-1.0542081882657499</v>
      </c>
      <c r="K12" s="2">
        <f t="shared" si="11"/>
        <v>30.12023395045</v>
      </c>
      <c r="X12" s="7">
        <v>6</v>
      </c>
      <c r="Y12" s="2">
        <f t="shared" si="12"/>
        <v>6.7750180967500002</v>
      </c>
      <c r="Z12" s="2">
        <f t="shared" si="4"/>
        <v>47.425126677249999</v>
      </c>
      <c r="AB12" s="2">
        <f t="shared" si="5"/>
        <v>-8.5748733227500011</v>
      </c>
      <c r="AC12" s="2">
        <f t="shared" si="6"/>
        <v>-0.90036169888875006</v>
      </c>
      <c r="AD12" s="2">
        <f t="shared" si="13"/>
        <v>8.5748733227500011</v>
      </c>
      <c r="AO12" s="7">
        <v>6</v>
      </c>
      <c r="AP12" s="2">
        <f t="shared" si="14"/>
        <v>7.1818880000000029E-2</v>
      </c>
      <c r="AQ12" s="2">
        <f t="shared" si="7"/>
        <v>0.50273216000000021</v>
      </c>
      <c r="AS12" s="2">
        <f t="shared" si="8"/>
        <v>0.50273216000000021</v>
      </c>
      <c r="AT12" s="2">
        <f t="shared" si="9"/>
        <v>7.0382502400000033E-2</v>
      </c>
      <c r="AU12" s="2">
        <f t="shared" si="15"/>
        <v>0.50273216000000021</v>
      </c>
    </row>
    <row r="13" spans="1:47" x14ac:dyDescent="0.25">
      <c r="A13" s="1">
        <v>8</v>
      </c>
      <c r="B13" s="1">
        <f t="shared" si="3"/>
        <v>64</v>
      </c>
      <c r="E13" s="7">
        <v>7</v>
      </c>
      <c r="F13" s="2">
        <f t="shared" si="10"/>
        <v>4.7513176239157495</v>
      </c>
      <c r="G13" s="2">
        <f t="shared" si="0"/>
        <v>38.010540991325996</v>
      </c>
      <c r="I13" s="2">
        <f t="shared" si="1"/>
        <v>-25.989459008674004</v>
      </c>
      <c r="J13" s="2">
        <f t="shared" si="2"/>
        <v>-1.0395783603469602</v>
      </c>
      <c r="K13" s="2">
        <f t="shared" si="11"/>
        <v>25.989459008674004</v>
      </c>
      <c r="P13" t="s">
        <v>15</v>
      </c>
      <c r="X13" s="7">
        <v>7</v>
      </c>
      <c r="Y13" s="2">
        <f t="shared" si="12"/>
        <v>7.6753797956387499</v>
      </c>
      <c r="Z13" s="2">
        <f t="shared" si="4"/>
        <v>61.40303836511</v>
      </c>
      <c r="AB13" s="2">
        <f t="shared" si="5"/>
        <v>-2.5969616348900004</v>
      </c>
      <c r="AC13" s="2">
        <f t="shared" si="6"/>
        <v>-0.31163539618680003</v>
      </c>
      <c r="AD13" s="2">
        <f t="shared" si="13"/>
        <v>2.5969616348900004</v>
      </c>
      <c r="AO13" s="7">
        <v>7</v>
      </c>
      <c r="AP13" s="2">
        <f t="shared" si="14"/>
        <v>1.4363775999999967E-3</v>
      </c>
      <c r="AQ13" s="2">
        <f t="shared" si="7"/>
        <v>1.1491020799999974E-2</v>
      </c>
      <c r="AS13" s="2">
        <f t="shared" si="8"/>
        <v>1.1491020799999974E-2</v>
      </c>
      <c r="AT13" s="2">
        <f t="shared" si="9"/>
        <v>1.8385633279999957E-3</v>
      </c>
      <c r="AU13" s="2">
        <f t="shared" si="15"/>
        <v>1.1491020799999974E-2</v>
      </c>
    </row>
    <row r="14" spans="1:47" x14ac:dyDescent="0.25">
      <c r="A14" s="3">
        <v>1</v>
      </c>
      <c r="B14" s="3">
        <f>A14*$A$2</f>
        <v>8</v>
      </c>
      <c r="E14" s="7">
        <v>8</v>
      </c>
      <c r="F14" s="2">
        <f t="shared" ref="F14:F37" si="16">F13-J13</f>
        <v>5.7908959842627095</v>
      </c>
      <c r="G14" s="2">
        <f t="shared" si="0"/>
        <v>5.7908959842627095</v>
      </c>
      <c r="I14" s="2">
        <f t="shared" si="1"/>
        <v>-2.2091040157372905</v>
      </c>
      <c r="J14" s="2">
        <f t="shared" si="2"/>
        <v>-1.1045520078686453E-2</v>
      </c>
      <c r="K14" s="2">
        <f t="shared" ref="K14:K37" si="17">ABS(I14)</f>
        <v>2.2091040157372905</v>
      </c>
      <c r="X14" s="7">
        <v>8</v>
      </c>
      <c r="Y14" s="2">
        <f t="shared" si="12"/>
        <v>7.9870151918255496</v>
      </c>
      <c r="Z14" s="2">
        <f t="shared" si="4"/>
        <v>7.9870151918255496</v>
      </c>
      <c r="AB14" s="2">
        <f t="shared" si="5"/>
        <v>-1.2984808174450357E-2</v>
      </c>
      <c r="AC14" s="2">
        <f t="shared" si="6"/>
        <v>-1.9477212261675536E-4</v>
      </c>
      <c r="AD14" s="2">
        <f t="shared" si="13"/>
        <v>1.2984808174450357E-2</v>
      </c>
      <c r="AO14" s="7">
        <v>8</v>
      </c>
      <c r="AP14" s="2">
        <f t="shared" si="14"/>
        <v>-4.0218572799999904E-4</v>
      </c>
      <c r="AQ14" s="2">
        <f t="shared" si="7"/>
        <v>-4.0218572799999904E-4</v>
      </c>
      <c r="AS14" s="2">
        <f t="shared" si="8"/>
        <v>-4.0218572799999904E-4</v>
      </c>
      <c r="AT14" s="2">
        <f t="shared" si="9"/>
        <v>-8.0437145599999806E-6</v>
      </c>
      <c r="AU14" s="2">
        <f t="shared" si="15"/>
        <v>4.0218572799999904E-4</v>
      </c>
    </row>
    <row r="15" spans="1:47" x14ac:dyDescent="0.25">
      <c r="A15" s="3">
        <v>2</v>
      </c>
      <c r="B15" s="3">
        <f t="shared" si="3"/>
        <v>16</v>
      </c>
      <c r="E15" s="7">
        <v>9</v>
      </c>
      <c r="F15" s="2">
        <f t="shared" si="16"/>
        <v>5.8019415043413956</v>
      </c>
      <c r="G15" s="2">
        <f t="shared" si="0"/>
        <v>11.603883008682791</v>
      </c>
      <c r="I15" s="2">
        <f t="shared" si="1"/>
        <v>-4.3961169913172089</v>
      </c>
      <c r="J15" s="2">
        <f t="shared" si="2"/>
        <v>-4.3961169913172088E-2</v>
      </c>
      <c r="K15" s="2">
        <f t="shared" si="17"/>
        <v>4.3961169913172089</v>
      </c>
      <c r="X15" s="7">
        <v>9</v>
      </c>
      <c r="Y15" s="2">
        <f t="shared" si="12"/>
        <v>7.9872099639481666</v>
      </c>
      <c r="Z15" s="2">
        <f t="shared" si="4"/>
        <v>15.974419927896333</v>
      </c>
      <c r="AB15" s="2">
        <f t="shared" si="5"/>
        <v>-2.5580072103666751E-2</v>
      </c>
      <c r="AC15" s="2">
        <f t="shared" si="6"/>
        <v>-7.6740216311000254E-4</v>
      </c>
      <c r="AD15" s="2">
        <f t="shared" si="13"/>
        <v>2.5580072103666751E-2</v>
      </c>
      <c r="AO15" s="7">
        <v>9</v>
      </c>
      <c r="AP15" s="2">
        <f t="shared" si="14"/>
        <v>-3.9414201343999905E-4</v>
      </c>
      <c r="AQ15" s="2">
        <f t="shared" si="7"/>
        <v>-7.8828402687999811E-4</v>
      </c>
      <c r="AS15" s="2">
        <f t="shared" si="8"/>
        <v>-7.8828402687999811E-4</v>
      </c>
      <c r="AT15" s="2">
        <f t="shared" si="9"/>
        <v>-3.1531361075199925E-5</v>
      </c>
      <c r="AU15" s="2">
        <f t="shared" si="15"/>
        <v>7.8828402687999811E-4</v>
      </c>
    </row>
    <row r="16" spans="1:47" x14ac:dyDescent="0.25">
      <c r="A16" s="3">
        <v>3</v>
      </c>
      <c r="B16" s="3">
        <f t="shared" si="3"/>
        <v>24</v>
      </c>
      <c r="E16" s="7">
        <v>10</v>
      </c>
      <c r="F16" s="2">
        <f t="shared" si="16"/>
        <v>5.8459026742545674</v>
      </c>
      <c r="G16" s="2">
        <f t="shared" si="0"/>
        <v>17.537708022763702</v>
      </c>
      <c r="I16" s="2">
        <f t="shared" si="1"/>
        <v>-6.4622919772362977</v>
      </c>
      <c r="J16" s="2">
        <f t="shared" si="2"/>
        <v>-9.693437965854447E-2</v>
      </c>
      <c r="K16" s="2">
        <f t="shared" si="17"/>
        <v>6.4622919772362977</v>
      </c>
      <c r="X16" s="7">
        <v>10</v>
      </c>
      <c r="Y16" s="2">
        <f t="shared" si="12"/>
        <v>7.9879773661112763</v>
      </c>
      <c r="Z16" s="2">
        <f t="shared" si="4"/>
        <v>23.963932098333828</v>
      </c>
      <c r="AB16" s="2">
        <f t="shared" si="5"/>
        <v>-3.606790166617202E-2</v>
      </c>
      <c r="AC16" s="2">
        <f t="shared" si="6"/>
        <v>-1.623055574977741E-3</v>
      </c>
      <c r="AD16" s="2">
        <f t="shared" si="13"/>
        <v>3.606790166617202E-2</v>
      </c>
      <c r="AO16" s="7">
        <v>10</v>
      </c>
      <c r="AP16" s="2">
        <f t="shared" si="14"/>
        <v>-3.6261065236479914E-4</v>
      </c>
      <c r="AQ16" s="2">
        <f t="shared" si="7"/>
        <v>-1.0878319570943975E-3</v>
      </c>
      <c r="AS16" s="2">
        <f t="shared" si="8"/>
        <v>-1.0878319570943975E-3</v>
      </c>
      <c r="AT16" s="2">
        <f t="shared" si="9"/>
        <v>-6.5269917425663854E-5</v>
      </c>
      <c r="AU16" s="2">
        <f t="shared" si="15"/>
        <v>1.0878319570943975E-3</v>
      </c>
    </row>
    <row r="17" spans="1:47" x14ac:dyDescent="0.25">
      <c r="A17" s="3">
        <v>4</v>
      </c>
      <c r="B17" s="3">
        <f t="shared" si="3"/>
        <v>32</v>
      </c>
      <c r="E17" s="7">
        <v>11</v>
      </c>
      <c r="F17" s="2">
        <f t="shared" si="16"/>
        <v>5.9428370539131121</v>
      </c>
      <c r="G17" s="2">
        <f t="shared" si="0"/>
        <v>23.771348215652448</v>
      </c>
      <c r="I17" s="2">
        <f t="shared" si="1"/>
        <v>-8.2286517843475515</v>
      </c>
      <c r="J17" s="2">
        <f t="shared" si="2"/>
        <v>-0.16457303568695103</v>
      </c>
      <c r="K17" s="2">
        <f t="shared" si="17"/>
        <v>8.2286517843475515</v>
      </c>
      <c r="X17" s="7">
        <v>11</v>
      </c>
      <c r="Y17" s="2">
        <f t="shared" si="12"/>
        <v>7.9896004216862542</v>
      </c>
      <c r="Z17" s="2">
        <f t="shared" si="4"/>
        <v>31.958401686745017</v>
      </c>
      <c r="AB17" s="2">
        <f t="shared" si="5"/>
        <v>-4.159831325498331E-2</v>
      </c>
      <c r="AC17" s="2">
        <f t="shared" si="6"/>
        <v>-2.4958987952989984E-3</v>
      </c>
      <c r="AD17" s="2">
        <f t="shared" si="13"/>
        <v>4.159831325498331E-2</v>
      </c>
      <c r="AO17" s="7">
        <v>11</v>
      </c>
      <c r="AP17" s="2">
        <f t="shared" si="14"/>
        <v>-2.9734073493913526E-4</v>
      </c>
      <c r="AQ17" s="2">
        <f t="shared" si="7"/>
        <v>-1.189362939756541E-3</v>
      </c>
      <c r="AS17" s="2">
        <f t="shared" si="8"/>
        <v>-1.189362939756541E-3</v>
      </c>
      <c r="AT17" s="2">
        <f t="shared" si="9"/>
        <v>-9.5149035180523283E-5</v>
      </c>
      <c r="AU17" s="2">
        <f t="shared" si="15"/>
        <v>1.189362939756541E-3</v>
      </c>
    </row>
    <row r="18" spans="1:47" x14ac:dyDescent="0.25">
      <c r="A18" s="3">
        <v>5</v>
      </c>
      <c r="B18" s="3">
        <f t="shared" si="3"/>
        <v>40</v>
      </c>
      <c r="E18" s="7">
        <v>12</v>
      </c>
      <c r="F18" s="2">
        <f t="shared" si="16"/>
        <v>6.1074100896000632</v>
      </c>
      <c r="G18" s="2">
        <f t="shared" si="0"/>
        <v>30.537050448000315</v>
      </c>
      <c r="I18" s="2">
        <f t="shared" si="1"/>
        <v>-9.4629495519996851</v>
      </c>
      <c r="J18" s="2">
        <f t="shared" si="2"/>
        <v>-0.23657373879999216</v>
      </c>
      <c r="K18" s="2">
        <f t="shared" si="17"/>
        <v>9.4629495519996851</v>
      </c>
      <c r="X18" s="7">
        <v>12</v>
      </c>
      <c r="Y18" s="2">
        <f t="shared" si="12"/>
        <v>7.9920963204815534</v>
      </c>
      <c r="Z18" s="2">
        <f t="shared" si="4"/>
        <v>39.960481602407768</v>
      </c>
      <c r="AB18" s="2">
        <f t="shared" si="5"/>
        <v>-3.9518397592232191E-2</v>
      </c>
      <c r="AC18" s="2">
        <f t="shared" si="6"/>
        <v>-2.9638798194174141E-3</v>
      </c>
      <c r="AD18" s="2">
        <f t="shared" si="13"/>
        <v>3.9518397592232191E-2</v>
      </c>
      <c r="AO18" s="7">
        <v>12</v>
      </c>
      <c r="AP18" s="2">
        <f t="shared" si="14"/>
        <v>-2.0219169975861198E-4</v>
      </c>
      <c r="AQ18" s="2">
        <f t="shared" si="7"/>
        <v>-1.01095849879306E-3</v>
      </c>
      <c r="AS18" s="2">
        <f t="shared" si="8"/>
        <v>-1.01095849879306E-3</v>
      </c>
      <c r="AT18" s="2">
        <f t="shared" si="9"/>
        <v>-1.01095849879306E-4</v>
      </c>
      <c r="AU18" s="2">
        <f t="shared" si="15"/>
        <v>1.01095849879306E-3</v>
      </c>
    </row>
    <row r="19" spans="1:47" x14ac:dyDescent="0.25">
      <c r="A19" s="3">
        <v>6</v>
      </c>
      <c r="B19" s="3">
        <f t="shared" si="3"/>
        <v>48</v>
      </c>
      <c r="E19" s="7">
        <v>13</v>
      </c>
      <c r="F19" s="2">
        <f t="shared" si="16"/>
        <v>6.3439838284000549</v>
      </c>
      <c r="G19" s="2">
        <f t="shared" si="0"/>
        <v>38.063902970400328</v>
      </c>
      <c r="I19" s="2">
        <f t="shared" si="1"/>
        <v>-9.9360970295996722</v>
      </c>
      <c r="J19" s="2">
        <f t="shared" si="2"/>
        <v>-0.29808291088799016</v>
      </c>
      <c r="K19" s="2">
        <f t="shared" si="17"/>
        <v>9.9360970295996722</v>
      </c>
      <c r="X19" s="7">
        <v>13</v>
      </c>
      <c r="Y19" s="2">
        <f t="shared" si="12"/>
        <v>7.995060200300971</v>
      </c>
      <c r="Z19" s="2">
        <f t="shared" si="4"/>
        <v>47.970361201805829</v>
      </c>
      <c r="AB19" s="2">
        <f t="shared" si="5"/>
        <v>-2.963879819417059E-2</v>
      </c>
      <c r="AC19" s="2">
        <f t="shared" si="6"/>
        <v>-2.6674918374753531E-3</v>
      </c>
      <c r="AD19" s="2">
        <f t="shared" si="13"/>
        <v>2.963879819417059E-2</v>
      </c>
      <c r="AO19" s="7">
        <v>13</v>
      </c>
      <c r="AP19" s="2">
        <f t="shared" si="14"/>
        <v>-1.0109584987930598E-4</v>
      </c>
      <c r="AQ19" s="2">
        <f t="shared" si="7"/>
        <v>-6.0657509927583586E-4</v>
      </c>
      <c r="AS19" s="2">
        <f t="shared" si="8"/>
        <v>-6.0657509927583586E-4</v>
      </c>
      <c r="AT19" s="2">
        <f t="shared" si="9"/>
        <v>-7.2789011913100305E-5</v>
      </c>
      <c r="AU19" s="2">
        <f t="shared" si="15"/>
        <v>6.0657509927583586E-4</v>
      </c>
    </row>
    <row r="20" spans="1:47" x14ac:dyDescent="0.25">
      <c r="A20" s="3">
        <v>7</v>
      </c>
      <c r="B20" s="3">
        <f t="shared" si="3"/>
        <v>56</v>
      </c>
      <c r="E20" s="7">
        <v>14</v>
      </c>
      <c r="F20" s="2">
        <f t="shared" si="16"/>
        <v>6.6420667392880448</v>
      </c>
      <c r="G20" s="2">
        <f t="shared" si="0"/>
        <v>46.494467175016311</v>
      </c>
      <c r="I20" s="2">
        <f t="shared" si="1"/>
        <v>-9.505532824983689</v>
      </c>
      <c r="J20" s="2">
        <f t="shared" si="2"/>
        <v>-0.33269364887442915</v>
      </c>
      <c r="K20" s="2">
        <f t="shared" si="17"/>
        <v>9.505532824983689</v>
      </c>
      <c r="X20" s="7">
        <v>14</v>
      </c>
      <c r="Y20" s="2">
        <f t="shared" si="12"/>
        <v>7.9977276921384464</v>
      </c>
      <c r="Z20" s="2">
        <f t="shared" si="4"/>
        <v>55.984093844969124</v>
      </c>
      <c r="AB20" s="2">
        <f t="shared" si="5"/>
        <v>-1.5906155030876334E-2</v>
      </c>
      <c r="AC20" s="2">
        <f t="shared" si="6"/>
        <v>-1.6701462782420149E-3</v>
      </c>
      <c r="AD20" s="2">
        <f t="shared" si="13"/>
        <v>1.5906155030876334E-2</v>
      </c>
      <c r="AO20" s="7">
        <v>14</v>
      </c>
      <c r="AP20" s="2">
        <f t="shared" si="14"/>
        <v>-2.8306837966205671E-5</v>
      </c>
      <c r="AQ20" s="2">
        <f t="shared" si="7"/>
        <v>-1.981478657634397E-4</v>
      </c>
      <c r="AS20" s="2">
        <f t="shared" si="8"/>
        <v>-1.981478657634397E-4</v>
      </c>
      <c r="AT20" s="2">
        <f t="shared" si="9"/>
        <v>-2.7740701206881559E-5</v>
      </c>
      <c r="AU20" s="2">
        <f t="shared" si="15"/>
        <v>1.981478657634397E-4</v>
      </c>
    </row>
    <row r="21" spans="1:47" x14ac:dyDescent="0.25">
      <c r="A21" s="3">
        <v>8</v>
      </c>
      <c r="B21" s="3">
        <f t="shared" si="3"/>
        <v>64</v>
      </c>
      <c r="E21" s="7">
        <v>15</v>
      </c>
      <c r="F21" s="2">
        <f t="shared" si="16"/>
        <v>6.9747603881624736</v>
      </c>
      <c r="G21" s="2">
        <f t="shared" si="0"/>
        <v>55.798083105299789</v>
      </c>
      <c r="I21" s="2">
        <f t="shared" si="1"/>
        <v>-8.2019168947002115</v>
      </c>
      <c r="J21" s="2">
        <f t="shared" si="2"/>
        <v>-0.32807667578800848</v>
      </c>
      <c r="K21" s="2">
        <f t="shared" si="17"/>
        <v>8.2019168947002115</v>
      </c>
      <c r="X21" s="7">
        <v>15</v>
      </c>
      <c r="Y21" s="2">
        <f t="shared" si="12"/>
        <v>7.9993978384166882</v>
      </c>
      <c r="Z21" s="2">
        <f t="shared" si="4"/>
        <v>63.995182707333505</v>
      </c>
      <c r="AB21" s="2">
        <f t="shared" si="5"/>
        <v>-4.8172926664946658E-3</v>
      </c>
      <c r="AC21" s="2">
        <f t="shared" si="6"/>
        <v>-5.7807511997935983E-4</v>
      </c>
      <c r="AD21" s="2">
        <f t="shared" si="13"/>
        <v>4.8172926664946658E-3</v>
      </c>
      <c r="AO21" s="7">
        <v>15</v>
      </c>
      <c r="AP21" s="2">
        <f t="shared" si="14"/>
        <v>-5.6613675932411166E-7</v>
      </c>
      <c r="AQ21" s="2">
        <f t="shared" si="7"/>
        <v>-4.5290940745928933E-6</v>
      </c>
      <c r="AS21" s="2">
        <f t="shared" si="8"/>
        <v>-4.5290940745928933E-6</v>
      </c>
      <c r="AT21" s="2">
        <f t="shared" si="9"/>
        <v>-7.2465505193486298E-7</v>
      </c>
      <c r="AU21" s="2">
        <f t="shared" si="15"/>
        <v>4.5290940745928933E-6</v>
      </c>
    </row>
    <row r="22" spans="1:47" x14ac:dyDescent="0.25">
      <c r="A22" s="4">
        <v>1</v>
      </c>
      <c r="B22" s="4">
        <f>A22*$A$2</f>
        <v>8</v>
      </c>
      <c r="E22" s="7">
        <v>16</v>
      </c>
      <c r="F22" s="2">
        <f t="shared" si="16"/>
        <v>7.3028370639504825</v>
      </c>
      <c r="G22" s="2">
        <f t="shared" si="0"/>
        <v>7.3028370639504825</v>
      </c>
      <c r="I22" s="2">
        <f t="shared" si="1"/>
        <v>-0.69716293604951751</v>
      </c>
      <c r="J22" s="2">
        <f t="shared" si="2"/>
        <v>-3.4858146802475877E-3</v>
      </c>
      <c r="K22" s="2">
        <f t="shared" si="17"/>
        <v>0.69716293604951751</v>
      </c>
      <c r="X22" s="7">
        <v>16</v>
      </c>
      <c r="Y22" s="2">
        <f t="shared" si="12"/>
        <v>7.9999759135366677</v>
      </c>
      <c r="Z22" s="2">
        <f t="shared" si="4"/>
        <v>7.9999759135366677</v>
      </c>
      <c r="AB22" s="2">
        <f t="shared" si="5"/>
        <v>-2.4086463332295693E-5</v>
      </c>
      <c r="AC22" s="2">
        <f t="shared" si="6"/>
        <v>-3.6129694998443539E-7</v>
      </c>
      <c r="AD22" s="2">
        <f t="shared" si="13"/>
        <v>2.4086463332295693E-5</v>
      </c>
      <c r="AO22" s="7">
        <v>16</v>
      </c>
      <c r="AP22" s="2">
        <f t="shared" si="14"/>
        <v>1.5851829261075132E-7</v>
      </c>
      <c r="AQ22" s="2">
        <f t="shared" si="7"/>
        <v>1.5851829261075132E-7</v>
      </c>
      <c r="AS22" s="2">
        <f t="shared" si="8"/>
        <v>1.5851829261075132E-7</v>
      </c>
      <c r="AT22" s="2">
        <f t="shared" si="9"/>
        <v>3.1703658522150267E-9</v>
      </c>
      <c r="AU22" s="2">
        <f t="shared" si="15"/>
        <v>1.5851829261075132E-7</v>
      </c>
    </row>
    <row r="23" spans="1:47" x14ac:dyDescent="0.25">
      <c r="A23" s="4">
        <v>2</v>
      </c>
      <c r="B23" s="4">
        <f t="shared" si="3"/>
        <v>16</v>
      </c>
      <c r="E23" s="7">
        <v>17</v>
      </c>
      <c r="F23" s="2">
        <f t="shared" si="16"/>
        <v>7.3063228786307297</v>
      </c>
      <c r="G23" s="2">
        <f t="shared" si="0"/>
        <v>14.612645757261459</v>
      </c>
      <c r="I23" s="2">
        <f t="shared" si="1"/>
        <v>-1.3873542427385406</v>
      </c>
      <c r="J23" s="2">
        <f t="shared" si="2"/>
        <v>-1.3873542427385406E-2</v>
      </c>
      <c r="K23" s="2">
        <f t="shared" si="17"/>
        <v>1.3873542427385406</v>
      </c>
      <c r="X23" s="7">
        <v>17</v>
      </c>
      <c r="Y23" s="2">
        <f t="shared" si="12"/>
        <v>7.9999762748336174</v>
      </c>
      <c r="Z23" s="2">
        <f t="shared" si="4"/>
        <v>15.999952549667235</v>
      </c>
      <c r="AB23" s="2">
        <f t="shared" si="5"/>
        <v>-4.7450332765208714E-5</v>
      </c>
      <c r="AC23" s="2">
        <f t="shared" si="6"/>
        <v>-1.4235099829562615E-6</v>
      </c>
      <c r="AD23" s="2">
        <f t="shared" si="13"/>
        <v>4.7450332765208714E-5</v>
      </c>
      <c r="AO23" s="7">
        <v>17</v>
      </c>
      <c r="AP23" s="2">
        <f t="shared" si="14"/>
        <v>1.5534792675853629E-7</v>
      </c>
      <c r="AQ23" s="2">
        <f t="shared" si="7"/>
        <v>3.1069585351707257E-7</v>
      </c>
      <c r="AS23" s="2">
        <f t="shared" si="8"/>
        <v>3.1069585351707257E-7</v>
      </c>
      <c r="AT23" s="2">
        <f t="shared" si="9"/>
        <v>1.2427834140682904E-8</v>
      </c>
      <c r="AU23" s="2">
        <f t="shared" si="15"/>
        <v>3.1069585351707257E-7</v>
      </c>
    </row>
    <row r="24" spans="1:47" x14ac:dyDescent="0.25">
      <c r="A24" s="4">
        <v>3</v>
      </c>
      <c r="B24" s="4">
        <f t="shared" si="3"/>
        <v>24</v>
      </c>
      <c r="E24" s="7">
        <v>18</v>
      </c>
      <c r="F24" s="2">
        <f t="shared" si="16"/>
        <v>7.3201964210581147</v>
      </c>
      <c r="G24" s="2">
        <f t="shared" si="0"/>
        <v>21.960589263174345</v>
      </c>
      <c r="I24" s="2">
        <f t="shared" si="1"/>
        <v>-2.0394107368256549</v>
      </c>
      <c r="J24" s="2">
        <f t="shared" si="2"/>
        <v>-3.0591161052384824E-2</v>
      </c>
      <c r="K24" s="2">
        <f t="shared" si="17"/>
        <v>2.0394107368256549</v>
      </c>
      <c r="X24" s="7">
        <v>18</v>
      </c>
      <c r="Y24" s="2">
        <f t="shared" si="12"/>
        <v>7.9999776983436002</v>
      </c>
      <c r="Z24" s="2">
        <f t="shared" si="4"/>
        <v>23.999933095030801</v>
      </c>
      <c r="AB24" s="2">
        <f t="shared" si="5"/>
        <v>-6.6904969198589015E-5</v>
      </c>
      <c r="AC24" s="2">
        <f t="shared" si="6"/>
        <v>-3.0107236139365057E-6</v>
      </c>
      <c r="AD24" s="2">
        <f t="shared" si="13"/>
        <v>6.6904969198589015E-5</v>
      </c>
      <c r="AO24" s="7">
        <v>18</v>
      </c>
      <c r="AP24" s="2">
        <f t="shared" si="14"/>
        <v>1.4292009261785339E-7</v>
      </c>
      <c r="AQ24" s="2">
        <f t="shared" si="7"/>
        <v>4.2876027785356016E-7</v>
      </c>
      <c r="AS24" s="2">
        <f t="shared" si="8"/>
        <v>4.2876027785356016E-7</v>
      </c>
      <c r="AT24" s="2">
        <f t="shared" si="9"/>
        <v>2.5725616671213612E-8</v>
      </c>
      <c r="AU24" s="2">
        <f t="shared" si="15"/>
        <v>4.2876027785356016E-7</v>
      </c>
    </row>
    <row r="25" spans="1:47" x14ac:dyDescent="0.25">
      <c r="A25" s="4">
        <v>4</v>
      </c>
      <c r="B25" s="4">
        <f t="shared" si="3"/>
        <v>32</v>
      </c>
      <c r="E25" s="7">
        <v>19</v>
      </c>
      <c r="F25" s="2">
        <f t="shared" si="16"/>
        <v>7.3507875821104998</v>
      </c>
      <c r="G25" s="2">
        <f t="shared" si="0"/>
        <v>29.403150328441999</v>
      </c>
      <c r="I25" s="2">
        <f t="shared" si="1"/>
        <v>-2.5968496715580009</v>
      </c>
      <c r="J25" s="2">
        <f t="shared" si="2"/>
        <v>-5.1936993431160018E-2</v>
      </c>
      <c r="K25" s="2">
        <f t="shared" si="17"/>
        <v>2.5968496715580009</v>
      </c>
      <c r="X25" s="7">
        <v>19</v>
      </c>
      <c r="Y25" s="2">
        <f t="shared" si="12"/>
        <v>7.9999807090672137</v>
      </c>
      <c r="Z25" s="2">
        <f t="shared" si="4"/>
        <v>31.999922836268855</v>
      </c>
      <c r="AB25" s="2">
        <f t="shared" si="5"/>
        <v>-7.716373114519115E-5</v>
      </c>
      <c r="AC25" s="2">
        <f t="shared" si="6"/>
        <v>-4.6298238687114686E-6</v>
      </c>
      <c r="AD25" s="2">
        <f t="shared" si="13"/>
        <v>7.716373114519115E-5</v>
      </c>
      <c r="AO25" s="7">
        <v>19</v>
      </c>
      <c r="AP25" s="2">
        <f t="shared" si="14"/>
        <v>1.1719447594663977E-7</v>
      </c>
      <c r="AQ25" s="2">
        <f t="shared" si="7"/>
        <v>4.6877790378655909E-7</v>
      </c>
      <c r="AS25" s="2">
        <f t="shared" si="8"/>
        <v>4.6877790378655909E-7</v>
      </c>
      <c r="AT25" s="2">
        <f t="shared" si="9"/>
        <v>3.7502232302924726E-8</v>
      </c>
      <c r="AU25" s="2">
        <f t="shared" si="15"/>
        <v>4.6877790378655909E-7</v>
      </c>
    </row>
    <row r="26" spans="1:47" x14ac:dyDescent="0.25">
      <c r="A26" s="4">
        <v>5</v>
      </c>
      <c r="B26" s="4">
        <f t="shared" si="3"/>
        <v>40</v>
      </c>
      <c r="E26" s="7">
        <v>20</v>
      </c>
      <c r="F26" s="2">
        <f t="shared" si="16"/>
        <v>7.4027245755416597</v>
      </c>
      <c r="G26" s="2">
        <f t="shared" si="0"/>
        <v>37.013622877708301</v>
      </c>
      <c r="I26" s="2">
        <f t="shared" si="1"/>
        <v>-2.9863771222916995</v>
      </c>
      <c r="J26" s="2">
        <f t="shared" si="2"/>
        <v>-7.465942805729249E-2</v>
      </c>
      <c r="K26" s="2">
        <f t="shared" si="17"/>
        <v>2.9863771222916995</v>
      </c>
      <c r="X26" s="7">
        <v>20</v>
      </c>
      <c r="Y26" s="2">
        <f t="shared" si="12"/>
        <v>7.999985338891082</v>
      </c>
      <c r="Z26" s="2">
        <f t="shared" si="4"/>
        <v>39.999926694455411</v>
      </c>
      <c r="AB26" s="2">
        <f t="shared" si="5"/>
        <v>-7.3305544589175042E-5</v>
      </c>
      <c r="AC26" s="2">
        <f t="shared" si="6"/>
        <v>-5.4979158441881275E-6</v>
      </c>
      <c r="AD26" s="2">
        <f t="shared" si="13"/>
        <v>7.3305544589175042E-5</v>
      </c>
      <c r="AO26" s="7">
        <v>20</v>
      </c>
      <c r="AP26" s="2">
        <f t="shared" si="14"/>
        <v>7.9692243643715054E-8</v>
      </c>
      <c r="AQ26" s="2">
        <f t="shared" si="7"/>
        <v>3.9846121821857527E-7</v>
      </c>
      <c r="AS26" s="2">
        <f t="shared" si="8"/>
        <v>3.9846121821857527E-7</v>
      </c>
      <c r="AT26" s="2">
        <f t="shared" si="9"/>
        <v>3.9846121821857527E-8</v>
      </c>
      <c r="AU26" s="2">
        <f t="shared" si="15"/>
        <v>3.9846121821857527E-7</v>
      </c>
    </row>
    <row r="27" spans="1:47" x14ac:dyDescent="0.25">
      <c r="A27" s="4">
        <v>6</v>
      </c>
      <c r="B27" s="4">
        <f t="shared" si="3"/>
        <v>48</v>
      </c>
      <c r="E27" s="7">
        <v>21</v>
      </c>
      <c r="F27" s="2">
        <f t="shared" si="16"/>
        <v>7.4773840035989521</v>
      </c>
      <c r="G27" s="2">
        <f t="shared" si="0"/>
        <v>44.864304021593711</v>
      </c>
      <c r="I27" s="2">
        <f t="shared" si="1"/>
        <v>-3.1356959784062894</v>
      </c>
      <c r="J27" s="2">
        <f t="shared" si="2"/>
        <v>-9.4070879352188691E-2</v>
      </c>
      <c r="K27" s="2">
        <f t="shared" si="17"/>
        <v>3.1356959784062894</v>
      </c>
      <c r="X27" s="7">
        <v>21</v>
      </c>
      <c r="Y27" s="2">
        <f t="shared" si="12"/>
        <v>7.9999908368069264</v>
      </c>
      <c r="Z27" s="2">
        <f t="shared" si="4"/>
        <v>47.999945020841558</v>
      </c>
      <c r="AB27" s="2">
        <f t="shared" si="5"/>
        <v>-5.4979158441881282E-5</v>
      </c>
      <c r="AC27" s="2">
        <f t="shared" si="6"/>
        <v>-4.9481242597693153E-6</v>
      </c>
      <c r="AD27" s="2">
        <f t="shared" si="13"/>
        <v>5.4979158441881282E-5</v>
      </c>
      <c r="AO27" s="7">
        <v>21</v>
      </c>
      <c r="AP27" s="2">
        <f t="shared" si="14"/>
        <v>3.9846121821857527E-8</v>
      </c>
      <c r="AQ27" s="2">
        <f t="shared" si="7"/>
        <v>2.3907673093114516E-7</v>
      </c>
      <c r="AS27" s="2">
        <f t="shared" si="8"/>
        <v>2.3907673093114516E-7</v>
      </c>
      <c r="AT27" s="2">
        <f t="shared" si="9"/>
        <v>2.8689207711737423E-8</v>
      </c>
      <c r="AU27" s="2">
        <f t="shared" si="15"/>
        <v>2.3907673093114516E-7</v>
      </c>
    </row>
    <row r="28" spans="1:47" x14ac:dyDescent="0.25">
      <c r="A28" s="4">
        <v>7</v>
      </c>
      <c r="B28" s="4">
        <f t="shared" si="3"/>
        <v>56</v>
      </c>
      <c r="E28" s="7">
        <v>22</v>
      </c>
      <c r="F28" s="2">
        <f t="shared" si="16"/>
        <v>7.5714548829511408</v>
      </c>
      <c r="G28" s="2">
        <f t="shared" si="0"/>
        <v>53.000184180657982</v>
      </c>
      <c r="I28" s="2">
        <f t="shared" si="1"/>
        <v>-2.9998158193420181</v>
      </c>
      <c r="J28" s="2">
        <f t="shared" si="2"/>
        <v>-0.10499355367697064</v>
      </c>
      <c r="K28" s="2">
        <f t="shared" si="17"/>
        <v>2.9998158193420181</v>
      </c>
      <c r="X28" s="7">
        <v>22</v>
      </c>
      <c r="Y28" s="2">
        <f t="shared" si="12"/>
        <v>7.999995784931186</v>
      </c>
      <c r="Z28" s="2">
        <f t="shared" si="4"/>
        <v>55.999970494518301</v>
      </c>
      <c r="AB28" s="2">
        <f t="shared" si="5"/>
        <v>-2.9505481698777203E-5</v>
      </c>
      <c r="AC28" s="2">
        <f t="shared" si="6"/>
        <v>-3.0980755783716062E-6</v>
      </c>
      <c r="AD28" s="2">
        <f t="shared" si="13"/>
        <v>2.9505481698777203E-5</v>
      </c>
      <c r="AO28" s="7">
        <v>22</v>
      </c>
      <c r="AP28" s="2">
        <f t="shared" si="14"/>
        <v>1.1156914110120104E-8</v>
      </c>
      <c r="AQ28" s="2">
        <f t="shared" si="7"/>
        <v>7.8098398770840722E-8</v>
      </c>
      <c r="AS28" s="2">
        <f t="shared" si="8"/>
        <v>7.8098398770840722E-8</v>
      </c>
      <c r="AT28" s="2">
        <f t="shared" si="9"/>
        <v>1.0933775827917702E-8</v>
      </c>
      <c r="AU28" s="2">
        <f t="shared" si="15"/>
        <v>7.8098398770840722E-8</v>
      </c>
    </row>
    <row r="29" spans="1:47" x14ac:dyDescent="0.25">
      <c r="A29" s="4">
        <v>8</v>
      </c>
      <c r="B29" s="4">
        <f t="shared" si="3"/>
        <v>64</v>
      </c>
      <c r="E29" s="7">
        <v>23</v>
      </c>
      <c r="F29" s="2">
        <f t="shared" si="16"/>
        <v>7.6764484366281112</v>
      </c>
      <c r="G29" s="2">
        <f t="shared" si="0"/>
        <v>61.411587493024889</v>
      </c>
      <c r="I29" s="2">
        <f t="shared" si="1"/>
        <v>-2.5884125069751107</v>
      </c>
      <c r="J29" s="2">
        <f t="shared" si="2"/>
        <v>-0.10353650027900443</v>
      </c>
      <c r="K29" s="2">
        <f t="shared" si="17"/>
        <v>2.5884125069751107</v>
      </c>
      <c r="X29" s="7">
        <v>23</v>
      </c>
      <c r="Y29" s="2">
        <f t="shared" si="12"/>
        <v>7.9999988830067643</v>
      </c>
      <c r="Z29" s="2">
        <f t="shared" si="4"/>
        <v>63.999991064054115</v>
      </c>
      <c r="AB29" s="2">
        <f t="shared" si="5"/>
        <v>-8.9359458854687546E-6</v>
      </c>
      <c r="AC29" s="2">
        <f t="shared" si="6"/>
        <v>-1.0723135062562505E-6</v>
      </c>
      <c r="AD29" s="2">
        <f t="shared" si="13"/>
        <v>8.9359458854687546E-6</v>
      </c>
      <c r="AO29" s="7">
        <v>23</v>
      </c>
      <c r="AP29" s="2">
        <f t="shared" si="14"/>
        <v>2.2313828220240261E-10</v>
      </c>
      <c r="AQ29" s="2">
        <f t="shared" si="7"/>
        <v>1.7851062576192209E-9</v>
      </c>
      <c r="AS29" s="2">
        <f t="shared" si="8"/>
        <v>1.7851062576192209E-9</v>
      </c>
      <c r="AT29" s="2">
        <f t="shared" si="9"/>
        <v>2.8561700121907533E-10</v>
      </c>
      <c r="AU29" s="2">
        <f t="shared" si="15"/>
        <v>1.7851062576192209E-9</v>
      </c>
    </row>
    <row r="30" spans="1:47" x14ac:dyDescent="0.25">
      <c r="A30" s="5">
        <v>1</v>
      </c>
      <c r="B30" s="5">
        <f>A30*$A$2</f>
        <v>8</v>
      </c>
      <c r="E30" s="7">
        <v>24</v>
      </c>
      <c r="F30" s="2">
        <f t="shared" si="16"/>
        <v>7.7799849369071152</v>
      </c>
      <c r="G30" s="2">
        <f t="shared" si="0"/>
        <v>7.7799849369071152</v>
      </c>
      <c r="I30" s="2">
        <f t="shared" si="1"/>
        <v>-0.22001506309288477</v>
      </c>
      <c r="J30" s="2">
        <f t="shared" si="2"/>
        <v>-1.100075315464424E-3</v>
      </c>
      <c r="K30" s="2">
        <f t="shared" si="17"/>
        <v>0.22001506309288477</v>
      </c>
      <c r="X30" s="7">
        <v>24</v>
      </c>
      <c r="Y30" s="2">
        <f t="shared" si="12"/>
        <v>7.9999999553202708</v>
      </c>
      <c r="Z30" s="2">
        <f t="shared" si="4"/>
        <v>7.9999999553202708</v>
      </c>
      <c r="AB30" s="2">
        <f t="shared" si="5"/>
        <v>-4.4679729249708089E-8</v>
      </c>
      <c r="AC30" s="2">
        <f t="shared" si="6"/>
        <v>-6.7019593874562127E-10</v>
      </c>
      <c r="AD30" s="2">
        <f t="shared" si="13"/>
        <v>4.4679729249708089E-8</v>
      </c>
      <c r="AO30" s="7">
        <v>24</v>
      </c>
      <c r="AP30" s="2">
        <f t="shared" si="14"/>
        <v>-6.2478719016672721E-11</v>
      </c>
      <c r="AQ30" s="2">
        <f t="shared" si="7"/>
        <v>-6.2478719016672721E-11</v>
      </c>
      <c r="AS30" s="2">
        <f t="shared" si="8"/>
        <v>-6.2478719016672721E-11</v>
      </c>
      <c r="AT30" s="2">
        <f t="shared" si="9"/>
        <v>-1.2495743803334544E-12</v>
      </c>
      <c r="AU30" s="2">
        <f t="shared" si="15"/>
        <v>6.2478719016672721E-11</v>
      </c>
    </row>
    <row r="31" spans="1:47" x14ac:dyDescent="0.25">
      <c r="A31" s="5">
        <v>2</v>
      </c>
      <c r="B31" s="5">
        <f t="shared" si="3"/>
        <v>16</v>
      </c>
      <c r="E31" s="7">
        <v>25</v>
      </c>
      <c r="F31" s="2">
        <f t="shared" si="16"/>
        <v>7.7810850122225794</v>
      </c>
      <c r="G31" s="2">
        <f t="shared" si="0"/>
        <v>15.562170024445159</v>
      </c>
      <c r="I31" s="2">
        <f t="shared" si="1"/>
        <v>-0.43782997555484116</v>
      </c>
      <c r="J31" s="2">
        <f t="shared" si="2"/>
        <v>-4.3782997555484116E-3</v>
      </c>
      <c r="K31" s="2">
        <f t="shared" si="17"/>
        <v>0.43782997555484116</v>
      </c>
      <c r="X31" s="7">
        <v>25</v>
      </c>
      <c r="Y31" s="2">
        <f t="shared" si="12"/>
        <v>7.9999999559904671</v>
      </c>
      <c r="Z31" s="2">
        <f t="shared" si="4"/>
        <v>15.999999911980934</v>
      </c>
      <c r="AB31" s="2">
        <f t="shared" si="5"/>
        <v>-8.8019065813682573E-8</v>
      </c>
      <c r="AC31" s="2">
        <f t="shared" si="6"/>
        <v>-2.640571974410477E-9</v>
      </c>
      <c r="AD31" s="2">
        <f t="shared" si="13"/>
        <v>8.8019065813682573E-8</v>
      </c>
      <c r="AO31" s="7">
        <v>25</v>
      </c>
      <c r="AP31" s="2">
        <f t="shared" si="14"/>
        <v>-6.1229144636339268E-11</v>
      </c>
      <c r="AQ31" s="2">
        <f t="shared" si="7"/>
        <v>-1.2245828927267854E-10</v>
      </c>
      <c r="AS31" s="2">
        <f t="shared" si="8"/>
        <v>-1.2245828927267854E-10</v>
      </c>
      <c r="AT31" s="2">
        <f t="shared" si="9"/>
        <v>-4.8983315709071413E-12</v>
      </c>
      <c r="AU31" s="2">
        <f t="shared" si="15"/>
        <v>1.2245828927267854E-10</v>
      </c>
    </row>
    <row r="32" spans="1:47" x14ac:dyDescent="0.25">
      <c r="A32" s="5">
        <v>3</v>
      </c>
      <c r="B32" s="5">
        <f t="shared" si="3"/>
        <v>24</v>
      </c>
      <c r="E32" s="7">
        <v>26</v>
      </c>
      <c r="F32" s="2">
        <f t="shared" si="16"/>
        <v>7.7854633119781278</v>
      </c>
      <c r="G32" s="2">
        <f t="shared" si="0"/>
        <v>23.356389935934384</v>
      </c>
      <c r="I32" s="2">
        <f t="shared" si="1"/>
        <v>-0.64361006406561572</v>
      </c>
      <c r="J32" s="2">
        <f t="shared" si="2"/>
        <v>-9.6541509609842369E-3</v>
      </c>
      <c r="K32" s="2">
        <f t="shared" si="17"/>
        <v>0.64361006406561572</v>
      </c>
      <c r="X32" s="7">
        <v>26</v>
      </c>
      <c r="Y32" s="2">
        <f t="shared" si="12"/>
        <v>7.9999999586310393</v>
      </c>
      <c r="Z32" s="2">
        <f t="shared" si="4"/>
        <v>23.999999875893117</v>
      </c>
      <c r="AB32" s="2">
        <f t="shared" si="5"/>
        <v>-1.2410688299269168E-7</v>
      </c>
      <c r="AC32" s="2">
        <f t="shared" si="6"/>
        <v>-5.5848097346711254E-9</v>
      </c>
      <c r="AD32" s="2">
        <f t="shared" si="13"/>
        <v>1.2410688299269168E-7</v>
      </c>
      <c r="AO32" s="7">
        <v>26</v>
      </c>
      <c r="AP32" s="2">
        <f t="shared" si="14"/>
        <v>-5.6330813065432124E-11</v>
      </c>
      <c r="AQ32" s="2">
        <f t="shared" si="7"/>
        <v>-1.6899243919629637E-10</v>
      </c>
      <c r="AS32" s="2">
        <f t="shared" si="8"/>
        <v>-1.6899243919629637E-10</v>
      </c>
      <c r="AT32" s="2">
        <f t="shared" si="9"/>
        <v>-1.0139546351777782E-11</v>
      </c>
      <c r="AU32" s="2">
        <f t="shared" si="15"/>
        <v>1.6899243919629637E-10</v>
      </c>
    </row>
    <row r="33" spans="1:47" x14ac:dyDescent="0.25">
      <c r="A33" s="5">
        <v>4</v>
      </c>
      <c r="B33" s="5">
        <f t="shared" si="3"/>
        <v>32</v>
      </c>
      <c r="E33" s="7">
        <v>27</v>
      </c>
      <c r="F33" s="2">
        <f t="shared" si="16"/>
        <v>7.7951174629391122</v>
      </c>
      <c r="G33" s="2">
        <f t="shared" si="0"/>
        <v>31.180469851756449</v>
      </c>
      <c r="I33" s="2">
        <f t="shared" si="1"/>
        <v>-0.81953014824355108</v>
      </c>
      <c r="J33" s="2">
        <f t="shared" si="2"/>
        <v>-1.6390602964871021E-2</v>
      </c>
      <c r="K33" s="2">
        <f t="shared" si="17"/>
        <v>0.81953014824355108</v>
      </c>
      <c r="X33" s="7">
        <v>27</v>
      </c>
      <c r="Y33" s="2">
        <f t="shared" si="12"/>
        <v>7.9999999642158492</v>
      </c>
      <c r="Z33" s="2">
        <f t="shared" si="4"/>
        <v>31.999999856863397</v>
      </c>
      <c r="AB33" s="2">
        <f t="shared" si="5"/>
        <v>-1.431366030146819E-7</v>
      </c>
      <c r="AC33" s="2">
        <f t="shared" si="6"/>
        <v>-8.5881961808809131E-9</v>
      </c>
      <c r="AD33" s="2">
        <f t="shared" si="13"/>
        <v>1.431366030146819E-7</v>
      </c>
      <c r="AO33" s="7">
        <v>27</v>
      </c>
      <c r="AP33" s="2">
        <f t="shared" si="14"/>
        <v>-4.6191266713654343E-11</v>
      </c>
      <c r="AQ33" s="2">
        <f t="shared" si="7"/>
        <v>-1.8476506685461737E-10</v>
      </c>
      <c r="AS33" s="2">
        <f t="shared" si="8"/>
        <v>-1.8476506685461737E-10</v>
      </c>
      <c r="AT33" s="2">
        <f t="shared" si="9"/>
        <v>-1.478120534836939E-11</v>
      </c>
      <c r="AU33" s="2">
        <f t="shared" si="15"/>
        <v>1.8476506685461737E-10</v>
      </c>
    </row>
    <row r="34" spans="1:47" x14ac:dyDescent="0.25">
      <c r="A34" s="5">
        <v>5</v>
      </c>
      <c r="B34" s="5">
        <f t="shared" si="3"/>
        <v>40</v>
      </c>
      <c r="E34" s="7">
        <v>28</v>
      </c>
      <c r="F34" s="2">
        <f t="shared" si="16"/>
        <v>7.8115080659039835</v>
      </c>
      <c r="G34" s="2">
        <f t="shared" si="0"/>
        <v>39.057540329519917</v>
      </c>
      <c r="I34" s="2">
        <f t="shared" si="1"/>
        <v>-0.94245967048008339</v>
      </c>
      <c r="J34" s="2">
        <f t="shared" si="2"/>
        <v>-2.3561491762002087E-2</v>
      </c>
      <c r="K34" s="2">
        <f t="shared" si="17"/>
        <v>0.94245967048008339</v>
      </c>
      <c r="X34" s="7">
        <v>28</v>
      </c>
      <c r="Y34" s="2">
        <f t="shared" si="12"/>
        <v>7.9999999728040452</v>
      </c>
      <c r="Z34" s="2">
        <f t="shared" si="4"/>
        <v>39.999999864020225</v>
      </c>
      <c r="AB34" s="2">
        <f t="shared" si="5"/>
        <v>-1.3597977499557601E-7</v>
      </c>
      <c r="AC34" s="2">
        <f t="shared" si="6"/>
        <v>-1.01984831246682E-8</v>
      </c>
      <c r="AD34" s="2">
        <f t="shared" si="13"/>
        <v>1.3597977499557601E-7</v>
      </c>
      <c r="AO34" s="7">
        <v>28</v>
      </c>
      <c r="AP34" s="2">
        <f t="shared" si="14"/>
        <v>-3.141006136528495E-11</v>
      </c>
      <c r="AQ34" s="2">
        <f t="shared" si="7"/>
        <v>-1.5705030682642475E-10</v>
      </c>
      <c r="AS34" s="2">
        <f t="shared" si="8"/>
        <v>-1.5705030682642475E-10</v>
      </c>
      <c r="AT34" s="2">
        <f t="shared" si="9"/>
        <v>-1.5705030682642475E-11</v>
      </c>
      <c r="AU34" s="2">
        <f t="shared" si="15"/>
        <v>1.5705030682642475E-10</v>
      </c>
    </row>
    <row r="35" spans="1:47" x14ac:dyDescent="0.25">
      <c r="A35" s="5">
        <v>6</v>
      </c>
      <c r="B35" s="5">
        <f t="shared" si="3"/>
        <v>48</v>
      </c>
      <c r="E35" s="7">
        <v>29</v>
      </c>
      <c r="F35" s="2">
        <f t="shared" si="16"/>
        <v>7.8350695576659852</v>
      </c>
      <c r="G35" s="2">
        <f t="shared" si="0"/>
        <v>47.010417345995911</v>
      </c>
      <c r="I35" s="2">
        <f t="shared" si="1"/>
        <v>-0.98958265400408862</v>
      </c>
      <c r="J35" s="2">
        <f t="shared" si="2"/>
        <v>-2.9687479620122661E-2</v>
      </c>
      <c r="K35" s="2">
        <f t="shared" si="17"/>
        <v>0.98958265400408862</v>
      </c>
      <c r="X35" s="7">
        <v>29</v>
      </c>
      <c r="Y35" s="2">
        <f t="shared" si="12"/>
        <v>7.9999999830025281</v>
      </c>
      <c r="Z35" s="2">
        <f t="shared" si="4"/>
        <v>47.999999898015169</v>
      </c>
      <c r="AB35" s="2">
        <f t="shared" si="5"/>
        <v>-1.0198483124668201E-7</v>
      </c>
      <c r="AC35" s="2">
        <f t="shared" si="6"/>
        <v>-9.1786348122013806E-9</v>
      </c>
      <c r="AD35" s="2">
        <f t="shared" si="13"/>
        <v>1.0198483124668201E-7</v>
      </c>
      <c r="AO35" s="7">
        <v>29</v>
      </c>
      <c r="AP35" s="2">
        <f t="shared" si="14"/>
        <v>-1.5705030682642475E-11</v>
      </c>
      <c r="AQ35" s="2">
        <f t="shared" si="7"/>
        <v>-9.423018409585485E-11</v>
      </c>
      <c r="AS35" s="2">
        <f t="shared" si="8"/>
        <v>-9.423018409585485E-11</v>
      </c>
      <c r="AT35" s="2">
        <f t="shared" si="9"/>
        <v>-1.1307622091502582E-11</v>
      </c>
      <c r="AU35" s="2">
        <f t="shared" si="15"/>
        <v>9.423018409585485E-11</v>
      </c>
    </row>
    <row r="36" spans="1:47" x14ac:dyDescent="0.25">
      <c r="A36" s="5">
        <v>7</v>
      </c>
      <c r="B36" s="5">
        <f t="shared" si="3"/>
        <v>56</v>
      </c>
      <c r="E36" s="7">
        <v>30</v>
      </c>
      <c r="F36" s="2">
        <f t="shared" si="16"/>
        <v>7.8647570372861075</v>
      </c>
      <c r="G36" s="2">
        <f t="shared" si="0"/>
        <v>55.053299261002749</v>
      </c>
      <c r="I36" s="2">
        <f t="shared" si="1"/>
        <v>-0.94670073899725082</v>
      </c>
      <c r="J36" s="2">
        <f t="shared" si="2"/>
        <v>-3.3134525864903779E-2</v>
      </c>
      <c r="K36" s="2">
        <f t="shared" si="17"/>
        <v>0.94670073899725082</v>
      </c>
      <c r="X36" s="7">
        <v>30</v>
      </c>
      <c r="Y36" s="2">
        <f t="shared" si="12"/>
        <v>7.9999999921811629</v>
      </c>
      <c r="Z36" s="2">
        <f t="shared" si="4"/>
        <v>55.999999945268144</v>
      </c>
      <c r="AB36" s="2">
        <f t="shared" si="5"/>
        <v>-5.473185638038558E-8</v>
      </c>
      <c r="AC36" s="2">
        <f t="shared" si="6"/>
        <v>-5.746844919940486E-9</v>
      </c>
      <c r="AD36" s="2">
        <f t="shared" si="13"/>
        <v>5.473185638038558E-8</v>
      </c>
      <c r="AO36" s="7">
        <v>30</v>
      </c>
      <c r="AP36" s="2">
        <f t="shared" si="14"/>
        <v>-4.3974085911398931E-12</v>
      </c>
      <c r="AQ36" s="2">
        <f t="shared" si="7"/>
        <v>-3.0781860137979255E-11</v>
      </c>
      <c r="AS36" s="2">
        <f t="shared" si="8"/>
        <v>-3.0781860137979255E-11</v>
      </c>
      <c r="AT36" s="2">
        <f t="shared" si="9"/>
        <v>-4.3094604193170959E-12</v>
      </c>
      <c r="AU36" s="2">
        <f t="shared" si="15"/>
        <v>3.0781860137979255E-11</v>
      </c>
    </row>
    <row r="37" spans="1:47" x14ac:dyDescent="0.25">
      <c r="A37" s="5">
        <v>8</v>
      </c>
      <c r="B37" s="5">
        <f t="shared" si="3"/>
        <v>64</v>
      </c>
      <c r="E37" s="7">
        <v>31</v>
      </c>
      <c r="F37" s="2">
        <f t="shared" si="16"/>
        <v>7.8978915631510116</v>
      </c>
      <c r="G37" s="2">
        <f t="shared" si="0"/>
        <v>63.183132505208093</v>
      </c>
      <c r="I37" s="2">
        <f t="shared" si="1"/>
        <v>-0.81686749479190723</v>
      </c>
      <c r="J37" s="2">
        <f t="shared" si="2"/>
        <v>-3.2674699791676289E-2</v>
      </c>
      <c r="K37" s="2">
        <f t="shared" si="17"/>
        <v>0.81686749479190723</v>
      </c>
      <c r="X37" s="7">
        <v>31</v>
      </c>
      <c r="Y37" s="2">
        <f t="shared" si="12"/>
        <v>7.9999999979280076</v>
      </c>
      <c r="Z37" s="2">
        <f t="shared" si="4"/>
        <v>63.999999983424061</v>
      </c>
      <c r="AB37" s="2">
        <f t="shared" si="5"/>
        <v>-1.6575938843743643E-8</v>
      </c>
      <c r="AC37" s="2">
        <f t="shared" si="6"/>
        <v>-1.9891126612492369E-9</v>
      </c>
      <c r="AD37" s="2">
        <f t="shared" si="13"/>
        <v>1.6575938843743643E-8</v>
      </c>
      <c r="AO37" s="7">
        <v>31</v>
      </c>
      <c r="AP37" s="2">
        <f t="shared" si="14"/>
        <v>-8.7948171822797248E-14</v>
      </c>
      <c r="AQ37" s="2">
        <f t="shared" si="7"/>
        <v>-7.0358537458237799E-13</v>
      </c>
      <c r="AS37" s="2">
        <f t="shared" si="8"/>
        <v>-7.0358537458237799E-13</v>
      </c>
      <c r="AT37" s="2">
        <f t="shared" si="9"/>
        <v>-1.1257365993318048E-13</v>
      </c>
      <c r="AU37" s="2">
        <f t="shared" si="15"/>
        <v>7.0358537458237799E-13</v>
      </c>
    </row>
    <row r="38" spans="1:47" x14ac:dyDescent="0.25">
      <c r="A38" s="9">
        <v>1</v>
      </c>
      <c r="B38" s="9">
        <f>A38*$A$2</f>
        <v>8</v>
      </c>
      <c r="E38" s="7">
        <v>32</v>
      </c>
      <c r="F38" s="2">
        <f t="shared" ref="F38:F53" si="18">F37-J37</f>
        <v>7.9305662629426878</v>
      </c>
      <c r="G38" s="2">
        <f t="shared" si="0"/>
        <v>7.9305662629426878</v>
      </c>
      <c r="I38" s="2">
        <f t="shared" si="1"/>
        <v>-6.943373705731215E-2</v>
      </c>
      <c r="J38" s="2">
        <f t="shared" si="2"/>
        <v>-3.4716868528656075E-4</v>
      </c>
      <c r="K38" s="2">
        <f t="shared" ref="K38:K53" si="19">ABS(I38)</f>
        <v>6.943373705731215E-2</v>
      </c>
      <c r="X38" s="7">
        <v>32</v>
      </c>
      <c r="Y38" s="2">
        <f t="shared" si="12"/>
        <v>7.9999999999171205</v>
      </c>
      <c r="Z38" s="2">
        <f t="shared" si="4"/>
        <v>7.9999999999171205</v>
      </c>
      <c r="AB38" s="2">
        <f t="shared" si="5"/>
        <v>-8.2879481055897486E-11</v>
      </c>
      <c r="AC38" s="2">
        <f t="shared" si="6"/>
        <v>-1.2431922158384623E-12</v>
      </c>
      <c r="AD38" s="2">
        <f t="shared" si="13"/>
        <v>8.2879481055897486E-11</v>
      </c>
      <c r="AO38" s="7">
        <v>32</v>
      </c>
      <c r="AP38" s="2">
        <f t="shared" si="14"/>
        <v>2.4625488110383233E-14</v>
      </c>
      <c r="AQ38" s="2">
        <f t="shared" si="7"/>
        <v>2.4625488110383233E-14</v>
      </c>
      <c r="AS38" s="2">
        <f t="shared" si="8"/>
        <v>2.4625488110383233E-14</v>
      </c>
      <c r="AT38" s="2">
        <f t="shared" si="9"/>
        <v>4.9250976220766465E-16</v>
      </c>
      <c r="AU38" s="2">
        <f t="shared" si="15"/>
        <v>2.4625488110383233E-14</v>
      </c>
    </row>
    <row r="39" spans="1:47" x14ac:dyDescent="0.25">
      <c r="A39" s="9">
        <v>2</v>
      </c>
      <c r="B39" s="9">
        <f t="shared" si="3"/>
        <v>16</v>
      </c>
      <c r="E39" s="7">
        <v>33</v>
      </c>
      <c r="F39" s="2">
        <f t="shared" si="18"/>
        <v>7.9309134316279746</v>
      </c>
      <c r="G39" s="2">
        <f t="shared" si="0"/>
        <v>15.861826863255949</v>
      </c>
      <c r="I39" s="2">
        <f t="shared" si="1"/>
        <v>-0.13817313674405085</v>
      </c>
      <c r="J39" s="2">
        <f t="shared" si="2"/>
        <v>-1.3817313674405086E-3</v>
      </c>
      <c r="K39" s="2">
        <f t="shared" si="19"/>
        <v>0.13817313674405085</v>
      </c>
      <c r="X39" s="7">
        <v>33</v>
      </c>
      <c r="Y39" s="2">
        <f t="shared" si="12"/>
        <v>7.999999999918364</v>
      </c>
      <c r="Z39" s="2">
        <f t="shared" si="4"/>
        <v>15.999999999836728</v>
      </c>
      <c r="AB39" s="2">
        <f t="shared" si="5"/>
        <v>-1.6327206253663462E-10</v>
      </c>
      <c r="AC39" s="2">
        <f t="shared" si="6"/>
        <v>-4.8981618760990388E-12</v>
      </c>
      <c r="AD39" s="2">
        <f t="shared" si="13"/>
        <v>1.6327206253663462E-10</v>
      </c>
      <c r="AO39" s="7">
        <v>33</v>
      </c>
      <c r="AP39" s="2">
        <f t="shared" si="14"/>
        <v>2.4132978348175569E-14</v>
      </c>
      <c r="AQ39" s="2">
        <f t="shared" si="7"/>
        <v>4.8265956696351138E-14</v>
      </c>
      <c r="AS39" s="2">
        <f t="shared" si="8"/>
        <v>4.8265956696351138E-14</v>
      </c>
      <c r="AT39" s="2">
        <f t="shared" si="9"/>
        <v>1.9306382678540456E-15</v>
      </c>
      <c r="AU39" s="2">
        <f t="shared" si="15"/>
        <v>4.8265956696351138E-14</v>
      </c>
    </row>
    <row r="40" spans="1:47" x14ac:dyDescent="0.25">
      <c r="A40" s="9">
        <v>3</v>
      </c>
      <c r="B40" s="9">
        <f t="shared" si="3"/>
        <v>24</v>
      </c>
      <c r="E40" s="7">
        <v>34</v>
      </c>
      <c r="F40" s="2">
        <f t="shared" si="18"/>
        <v>7.9322951629954153</v>
      </c>
      <c r="G40" s="2">
        <f t="shared" si="0"/>
        <v>23.796885488986245</v>
      </c>
      <c r="I40" s="2">
        <f t="shared" si="1"/>
        <v>-0.20311451101375511</v>
      </c>
      <c r="J40" s="2">
        <f t="shared" si="2"/>
        <v>-3.0467176652063267E-3</v>
      </c>
      <c r="K40" s="2">
        <f t="shared" si="19"/>
        <v>0.20311451101375511</v>
      </c>
      <c r="X40" s="7">
        <v>34</v>
      </c>
      <c r="Y40" s="2">
        <f t="shared" si="12"/>
        <v>7.9999999999232623</v>
      </c>
      <c r="Z40" s="2">
        <f t="shared" si="4"/>
        <v>23.999999999769788</v>
      </c>
      <c r="AB40" s="2">
        <f t="shared" si="5"/>
        <v>-2.3021229367259366E-10</v>
      </c>
      <c r="AC40" s="2">
        <f t="shared" si="6"/>
        <v>-1.0359553215266714E-11</v>
      </c>
      <c r="AD40" s="2">
        <f t="shared" si="13"/>
        <v>2.3021229367259366E-10</v>
      </c>
      <c r="AO40" s="7">
        <v>34</v>
      </c>
      <c r="AP40" s="2">
        <f t="shared" si="14"/>
        <v>2.2202340080321525E-14</v>
      </c>
      <c r="AQ40" s="2">
        <f t="shared" si="7"/>
        <v>6.6607020240964581E-14</v>
      </c>
      <c r="AS40" s="2">
        <f t="shared" si="8"/>
        <v>6.6607020240964581E-14</v>
      </c>
      <c r="AT40" s="2">
        <f t="shared" si="9"/>
        <v>3.9964212144578744E-15</v>
      </c>
      <c r="AU40" s="2">
        <f t="shared" si="15"/>
        <v>6.6607020240964581E-14</v>
      </c>
    </row>
    <row r="41" spans="1:47" x14ac:dyDescent="0.25">
      <c r="A41" s="9">
        <v>4</v>
      </c>
      <c r="B41" s="9">
        <f t="shared" si="3"/>
        <v>32</v>
      </c>
      <c r="E41" s="7">
        <v>35</v>
      </c>
      <c r="F41" s="2">
        <f t="shared" si="18"/>
        <v>7.935341880660622</v>
      </c>
      <c r="G41" s="2">
        <f t="shared" si="0"/>
        <v>31.741367522642488</v>
      </c>
      <c r="I41" s="2">
        <f t="shared" si="1"/>
        <v>-0.25863247735751216</v>
      </c>
      <c r="J41" s="2">
        <f t="shared" si="2"/>
        <v>-5.1726495471502432E-3</v>
      </c>
      <c r="K41" s="2">
        <f t="shared" si="19"/>
        <v>0.25863247735751216</v>
      </c>
      <c r="X41" s="7">
        <v>35</v>
      </c>
      <c r="Y41" s="2">
        <f t="shared" si="12"/>
        <v>7.999999999933622</v>
      </c>
      <c r="Z41" s="2">
        <f t="shared" si="4"/>
        <v>31.999999999734488</v>
      </c>
      <c r="AB41" s="2">
        <f t="shared" si="5"/>
        <v>-2.6551205678515544E-10</v>
      </c>
      <c r="AC41" s="2">
        <f t="shared" si="6"/>
        <v>-1.5930723407109324E-11</v>
      </c>
      <c r="AD41" s="2">
        <f t="shared" si="13"/>
        <v>2.6551205678515544E-10</v>
      </c>
      <c r="AO41" s="7">
        <v>35</v>
      </c>
      <c r="AP41" s="2">
        <f t="shared" si="14"/>
        <v>1.8205918865863652E-14</v>
      </c>
      <c r="AQ41" s="2">
        <f t="shared" si="7"/>
        <v>7.2823675463454608E-14</v>
      </c>
      <c r="AS41" s="2">
        <f t="shared" si="8"/>
        <v>7.2823675463454608E-14</v>
      </c>
      <c r="AT41" s="2">
        <f t="shared" si="9"/>
        <v>5.8258940370763684E-15</v>
      </c>
      <c r="AU41" s="2">
        <f t="shared" si="15"/>
        <v>7.2823675463454608E-14</v>
      </c>
    </row>
    <row r="42" spans="1:47" x14ac:dyDescent="0.25">
      <c r="A42" s="9">
        <v>5</v>
      </c>
      <c r="B42" s="9">
        <f t="shared" si="3"/>
        <v>40</v>
      </c>
      <c r="E42" s="7">
        <v>36</v>
      </c>
      <c r="F42" s="2">
        <f t="shared" si="18"/>
        <v>7.9405145302077722</v>
      </c>
      <c r="G42" s="2">
        <f t="shared" si="0"/>
        <v>39.702572651038864</v>
      </c>
      <c r="I42" s="2">
        <f t="shared" si="1"/>
        <v>-0.29742734896113632</v>
      </c>
      <c r="J42" s="2">
        <f t="shared" si="2"/>
        <v>-7.4356837240284078E-3</v>
      </c>
      <c r="K42" s="2">
        <f t="shared" si="19"/>
        <v>0.29742734896113632</v>
      </c>
      <c r="X42" s="7">
        <v>36</v>
      </c>
      <c r="Y42" s="2">
        <f t="shared" si="12"/>
        <v>7.9999999999495524</v>
      </c>
      <c r="Z42" s="2">
        <f t="shared" si="4"/>
        <v>39.999999999747764</v>
      </c>
      <c r="AB42" s="2">
        <f t="shared" si="5"/>
        <v>-2.5223556576747796E-10</v>
      </c>
      <c r="AC42" s="2">
        <f t="shared" si="6"/>
        <v>-1.8917667432560849E-11</v>
      </c>
      <c r="AD42" s="2">
        <f t="shared" si="13"/>
        <v>2.5223556576747796E-10</v>
      </c>
      <c r="AO42" s="7">
        <v>36</v>
      </c>
      <c r="AP42" s="2">
        <f t="shared" si="14"/>
        <v>1.2380024828787284E-14</v>
      </c>
      <c r="AQ42" s="2">
        <f t="shared" si="7"/>
        <v>6.1900124143936416E-14</v>
      </c>
      <c r="AS42" s="2">
        <f t="shared" si="8"/>
        <v>6.1900124143936416E-14</v>
      </c>
      <c r="AT42" s="2">
        <f t="shared" si="9"/>
        <v>6.1900124143936414E-15</v>
      </c>
      <c r="AU42" s="2">
        <f t="shared" si="15"/>
        <v>6.1900124143936416E-14</v>
      </c>
    </row>
    <row r="43" spans="1:47" x14ac:dyDescent="0.25">
      <c r="A43" s="9">
        <v>6</v>
      </c>
      <c r="B43" s="9">
        <f t="shared" si="3"/>
        <v>48</v>
      </c>
      <c r="E43" s="7">
        <v>37</v>
      </c>
      <c r="F43" s="2">
        <f t="shared" si="18"/>
        <v>7.9479502139318008</v>
      </c>
      <c r="G43" s="2">
        <f t="shared" si="0"/>
        <v>47.687701283590805</v>
      </c>
      <c r="I43" s="2">
        <f t="shared" si="1"/>
        <v>-0.31229871640919526</v>
      </c>
      <c r="J43" s="2">
        <f t="shared" si="2"/>
        <v>-9.3689614922758575E-3</v>
      </c>
      <c r="K43" s="2">
        <f t="shared" si="19"/>
        <v>0.31229871640919526</v>
      </c>
      <c r="X43" s="7">
        <v>37</v>
      </c>
      <c r="Y43" s="2">
        <f t="shared" si="12"/>
        <v>7.9999999999684697</v>
      </c>
      <c r="Z43" s="2">
        <f t="shared" si="4"/>
        <v>47.999999999810818</v>
      </c>
      <c r="AB43" s="2">
        <f t="shared" si="5"/>
        <v>-1.8918200339612667E-10</v>
      </c>
      <c r="AC43" s="2">
        <f t="shared" si="6"/>
        <v>-1.7026380305651401E-11</v>
      </c>
      <c r="AD43" s="2">
        <f t="shared" si="13"/>
        <v>1.8918200339612667E-10</v>
      </c>
      <c r="AO43" s="7">
        <v>37</v>
      </c>
      <c r="AP43" s="2">
        <f t="shared" si="14"/>
        <v>6.190012414393643E-15</v>
      </c>
      <c r="AQ43" s="2">
        <f t="shared" si="7"/>
        <v>3.714007448636186E-14</v>
      </c>
      <c r="AS43" s="2">
        <f t="shared" si="8"/>
        <v>3.714007448636186E-14</v>
      </c>
      <c r="AT43" s="2">
        <f t="shared" si="9"/>
        <v>4.4568089383634238E-15</v>
      </c>
      <c r="AU43" s="2">
        <f t="shared" si="15"/>
        <v>3.714007448636186E-14</v>
      </c>
    </row>
    <row r="44" spans="1:47" x14ac:dyDescent="0.25">
      <c r="A44" s="9">
        <v>7</v>
      </c>
      <c r="B44" s="9">
        <f t="shared" si="3"/>
        <v>56</v>
      </c>
      <c r="E44" s="7">
        <v>38</v>
      </c>
      <c r="F44" s="2">
        <f t="shared" si="18"/>
        <v>7.9573191754240771</v>
      </c>
      <c r="G44" s="2">
        <f t="shared" si="0"/>
        <v>55.701234227968541</v>
      </c>
      <c r="I44" s="2">
        <f t="shared" si="1"/>
        <v>-0.29876577203145871</v>
      </c>
      <c r="J44" s="2">
        <f t="shared" si="2"/>
        <v>-1.0456802021101054E-2</v>
      </c>
      <c r="K44" s="2">
        <f t="shared" si="19"/>
        <v>0.29876577203145871</v>
      </c>
      <c r="X44" s="7">
        <v>38</v>
      </c>
      <c r="Y44" s="2">
        <f t="shared" si="12"/>
        <v>7.999999999985496</v>
      </c>
      <c r="Z44" s="2">
        <f t="shared" si="4"/>
        <v>55.999999999898471</v>
      </c>
      <c r="AB44" s="2">
        <f t="shared" si="5"/>
        <v>-1.0152945151276072E-10</v>
      </c>
      <c r="AC44" s="2">
        <f t="shared" si="6"/>
        <v>-1.0660592408839874E-11</v>
      </c>
      <c r="AD44" s="2">
        <f t="shared" si="13"/>
        <v>1.0152945151276072E-10</v>
      </c>
      <c r="AO44" s="7">
        <v>38</v>
      </c>
      <c r="AP44" s="2">
        <f t="shared" si="14"/>
        <v>1.7332034760302192E-15</v>
      </c>
      <c r="AQ44" s="2">
        <f t="shared" si="7"/>
        <v>1.2132424332211535E-14</v>
      </c>
      <c r="AS44" s="2">
        <f t="shared" si="8"/>
        <v>1.2132424332211535E-14</v>
      </c>
      <c r="AT44" s="2">
        <f t="shared" si="9"/>
        <v>1.698539406509615E-15</v>
      </c>
      <c r="AU44" s="2">
        <f t="shared" si="15"/>
        <v>1.2132424332211535E-14</v>
      </c>
    </row>
    <row r="45" spans="1:47" x14ac:dyDescent="0.25">
      <c r="A45" s="10">
        <v>8</v>
      </c>
      <c r="B45" s="10">
        <f t="shared" si="3"/>
        <v>64</v>
      </c>
      <c r="E45" s="7">
        <v>39</v>
      </c>
      <c r="F45" s="2">
        <f t="shared" si="18"/>
        <v>7.9677759774451777</v>
      </c>
      <c r="G45" s="2">
        <f t="shared" si="0"/>
        <v>63.742207819561422</v>
      </c>
      <c r="I45" s="2">
        <f t="shared" si="1"/>
        <v>-0.2577921804385781</v>
      </c>
      <c r="J45" s="2">
        <f t="shared" si="2"/>
        <v>-1.0311687217543124E-2</v>
      </c>
      <c r="K45" s="2">
        <f t="shared" si="19"/>
        <v>0.2577921804385781</v>
      </c>
      <c r="X45" s="7">
        <v>39</v>
      </c>
      <c r="Y45" s="2">
        <f t="shared" si="12"/>
        <v>7.9999999999961569</v>
      </c>
      <c r="Z45" s="2">
        <f t="shared" si="4"/>
        <v>63.999999999969255</v>
      </c>
      <c r="AB45" s="2">
        <f t="shared" si="5"/>
        <v>-3.0745184176339535E-11</v>
      </c>
      <c r="AC45" s="2">
        <f t="shared" si="6"/>
        <v>-3.6894221011607443E-12</v>
      </c>
      <c r="AD45" s="2">
        <f t="shared" si="13"/>
        <v>3.0745184176339535E-11</v>
      </c>
      <c r="AO45" s="7">
        <v>39</v>
      </c>
      <c r="AP45" s="2">
        <f t="shared" si="14"/>
        <v>3.4664069520604211E-17</v>
      </c>
      <c r="AQ45" s="2">
        <f t="shared" si="7"/>
        <v>2.7731255616483369E-16</v>
      </c>
      <c r="AS45" s="2">
        <f t="shared" si="8"/>
        <v>2.7731255616483369E-16</v>
      </c>
      <c r="AT45" s="2">
        <f t="shared" si="9"/>
        <v>4.4370008986373393E-17</v>
      </c>
      <c r="AU45" s="2">
        <f t="shared" si="15"/>
        <v>2.7731255616483369E-16</v>
      </c>
    </row>
    <row r="46" spans="1:47" x14ac:dyDescent="0.25">
      <c r="A46" s="10">
        <v>1</v>
      </c>
      <c r="B46" s="10">
        <f>A46*$A$2</f>
        <v>8</v>
      </c>
      <c r="E46" s="7">
        <v>40</v>
      </c>
      <c r="F46" s="2">
        <f t="shared" si="18"/>
        <v>7.9780876646627208</v>
      </c>
      <c r="G46" s="2">
        <f t="shared" si="0"/>
        <v>7.9780876646627208</v>
      </c>
      <c r="I46" s="2">
        <f t="shared" si="1"/>
        <v>-2.191233533727921E-2</v>
      </c>
      <c r="J46" s="2">
        <f t="shared" si="2"/>
        <v>-1.0956167668639605E-4</v>
      </c>
      <c r="K46" s="2">
        <f t="shared" si="19"/>
        <v>2.191233533727921E-2</v>
      </c>
      <c r="X46" s="7">
        <v>40</v>
      </c>
      <c r="Y46" s="2">
        <f t="shared" si="12"/>
        <v>7.9999999999998463</v>
      </c>
      <c r="Z46" s="2">
        <f t="shared" si="4"/>
        <v>7.9999999999998463</v>
      </c>
      <c r="AB46" s="2">
        <f t="shared" si="5"/>
        <v>-1.5365486660812167E-13</v>
      </c>
      <c r="AC46" s="2">
        <f t="shared" si="6"/>
        <v>-2.3048229991218248E-15</v>
      </c>
      <c r="AD46" s="2">
        <f t="shared" si="13"/>
        <v>1.5365486660812167E-13</v>
      </c>
      <c r="AO46" s="7">
        <v>40</v>
      </c>
      <c r="AP46" s="2">
        <f t="shared" si="14"/>
        <v>-9.7059394657691822E-18</v>
      </c>
      <c r="AQ46" s="2">
        <f t="shared" si="7"/>
        <v>-9.7059394657691822E-18</v>
      </c>
      <c r="AS46" s="2">
        <f t="shared" si="8"/>
        <v>-9.7059394657691822E-18</v>
      </c>
      <c r="AT46" s="2">
        <f t="shared" si="9"/>
        <v>-1.9411878931538366E-19</v>
      </c>
      <c r="AU46" s="2">
        <f t="shared" si="15"/>
        <v>9.7059394657691822E-18</v>
      </c>
    </row>
    <row r="47" spans="1:47" x14ac:dyDescent="0.25">
      <c r="A47" s="10">
        <v>2</v>
      </c>
      <c r="B47" s="10">
        <f t="shared" si="3"/>
        <v>16</v>
      </c>
      <c r="E47" s="7">
        <v>41</v>
      </c>
      <c r="F47" s="2">
        <f t="shared" si="18"/>
        <v>7.9781972263394074</v>
      </c>
      <c r="G47" s="2">
        <f t="shared" si="0"/>
        <v>15.956394452678815</v>
      </c>
      <c r="I47" s="2">
        <f t="shared" si="1"/>
        <v>-4.3605547321185156E-2</v>
      </c>
      <c r="J47" s="2">
        <f t="shared" si="2"/>
        <v>-4.3605547321185157E-4</v>
      </c>
      <c r="K47" s="2">
        <f t="shared" si="19"/>
        <v>4.3605547321185156E-2</v>
      </c>
      <c r="X47" s="7">
        <v>41</v>
      </c>
      <c r="Y47" s="2">
        <f t="shared" si="12"/>
        <v>7.999999999999849</v>
      </c>
      <c r="Z47" s="2">
        <f t="shared" si="4"/>
        <v>15.999999999999698</v>
      </c>
      <c r="AB47" s="2">
        <f t="shared" si="5"/>
        <v>-3.0198066269804258E-13</v>
      </c>
      <c r="AC47" s="2">
        <f t="shared" si="6"/>
        <v>-9.0594198809412767E-15</v>
      </c>
      <c r="AD47" s="2">
        <f t="shared" si="13"/>
        <v>3.0198066269804258E-13</v>
      </c>
      <c r="AO47" s="7">
        <v>41</v>
      </c>
      <c r="AP47" s="2">
        <f t="shared" si="14"/>
        <v>-9.5118206764537991E-18</v>
      </c>
      <c r="AQ47" s="2">
        <f t="shared" si="7"/>
        <v>-1.9023641352907598E-17</v>
      </c>
      <c r="AS47" s="2">
        <f t="shared" si="8"/>
        <v>-1.9023641352907598E-17</v>
      </c>
      <c r="AT47" s="2">
        <f t="shared" si="9"/>
        <v>-7.6094565411630395E-19</v>
      </c>
      <c r="AU47" s="2">
        <f t="shared" si="15"/>
        <v>1.9023641352907598E-17</v>
      </c>
    </row>
    <row r="48" spans="1:47" x14ac:dyDescent="0.25">
      <c r="A48" s="10">
        <v>3</v>
      </c>
      <c r="B48" s="10">
        <f t="shared" si="3"/>
        <v>24</v>
      </c>
      <c r="E48" s="7">
        <v>42</v>
      </c>
      <c r="F48" s="2">
        <f t="shared" si="18"/>
        <v>7.9786332818126189</v>
      </c>
      <c r="G48" s="2">
        <f t="shared" si="0"/>
        <v>23.935899845437856</v>
      </c>
      <c r="I48" s="2">
        <f t="shared" si="1"/>
        <v>-6.410015456214424E-2</v>
      </c>
      <c r="J48" s="2">
        <f t="shared" si="2"/>
        <v>-9.615023184321636E-4</v>
      </c>
      <c r="K48" s="2">
        <f t="shared" si="19"/>
        <v>6.410015456214424E-2</v>
      </c>
      <c r="X48" s="7">
        <v>42</v>
      </c>
      <c r="Y48" s="2">
        <f t="shared" si="12"/>
        <v>7.9999999999998579</v>
      </c>
      <c r="Z48" s="2">
        <f t="shared" si="4"/>
        <v>23.999999999999574</v>
      </c>
      <c r="AB48" s="2">
        <f t="shared" si="5"/>
        <v>-4.2632564145606011E-13</v>
      </c>
      <c r="AC48" s="2">
        <f t="shared" si="6"/>
        <v>-1.9184653865522703E-14</v>
      </c>
      <c r="AD48" s="2">
        <f t="shared" si="13"/>
        <v>4.2632564145606011E-13</v>
      </c>
      <c r="AO48" s="7">
        <v>42</v>
      </c>
      <c r="AP48" s="2">
        <f t="shared" si="14"/>
        <v>-8.7508750223374948E-18</v>
      </c>
      <c r="AQ48" s="2">
        <f t="shared" si="7"/>
        <v>-2.6252625067012486E-17</v>
      </c>
      <c r="AS48" s="2">
        <f t="shared" si="8"/>
        <v>-2.6252625067012486E-17</v>
      </c>
      <c r="AT48" s="2">
        <f t="shared" si="9"/>
        <v>-1.5751575040207492E-18</v>
      </c>
      <c r="AU48" s="2">
        <f t="shared" si="15"/>
        <v>2.6252625067012486E-17</v>
      </c>
    </row>
    <row r="49" spans="1:47" x14ac:dyDescent="0.25">
      <c r="A49" s="10">
        <v>4</v>
      </c>
      <c r="B49" s="10">
        <f t="shared" si="3"/>
        <v>32</v>
      </c>
      <c r="E49" s="7">
        <v>43</v>
      </c>
      <c r="F49" s="2">
        <f t="shared" si="18"/>
        <v>7.9795947841310513</v>
      </c>
      <c r="G49" s="2">
        <f t="shared" si="0"/>
        <v>31.918379136524205</v>
      </c>
      <c r="I49" s="2">
        <f t="shared" si="1"/>
        <v>-8.1620863475794891E-2</v>
      </c>
      <c r="J49" s="2">
        <f t="shared" si="2"/>
        <v>-1.6324172695158978E-3</v>
      </c>
      <c r="K49" s="2">
        <f t="shared" si="19"/>
        <v>8.1620863475794891E-2</v>
      </c>
      <c r="X49" s="7">
        <v>43</v>
      </c>
      <c r="Y49" s="2">
        <f t="shared" si="12"/>
        <v>7.9999999999998774</v>
      </c>
      <c r="Z49" s="2">
        <f t="shared" si="4"/>
        <v>31.99999999999951</v>
      </c>
      <c r="AB49" s="2">
        <f t="shared" si="5"/>
        <v>-4.9027448767446913E-13</v>
      </c>
      <c r="AC49" s="2">
        <f t="shared" si="6"/>
        <v>-2.9416469260468145E-14</v>
      </c>
      <c r="AD49" s="2">
        <f t="shared" si="13"/>
        <v>4.9027448767446913E-13</v>
      </c>
      <c r="AO49" s="7">
        <v>43</v>
      </c>
      <c r="AP49" s="2">
        <f t="shared" si="14"/>
        <v>-7.1757175183167457E-18</v>
      </c>
      <c r="AQ49" s="2">
        <f t="shared" si="7"/>
        <v>-2.8702870073266983E-17</v>
      </c>
      <c r="AS49" s="2">
        <f t="shared" si="8"/>
        <v>-2.8702870073266983E-17</v>
      </c>
      <c r="AT49" s="2">
        <f t="shared" si="9"/>
        <v>-2.2962296058613587E-18</v>
      </c>
      <c r="AU49" s="2">
        <f t="shared" si="15"/>
        <v>2.8702870073266983E-17</v>
      </c>
    </row>
    <row r="50" spans="1:47" x14ac:dyDescent="0.25">
      <c r="A50" s="10">
        <v>5</v>
      </c>
      <c r="B50" s="10">
        <f t="shared" si="3"/>
        <v>40</v>
      </c>
      <c r="E50" s="7">
        <v>44</v>
      </c>
      <c r="F50" s="2">
        <f t="shared" si="18"/>
        <v>7.981227201400567</v>
      </c>
      <c r="G50" s="2">
        <f t="shared" si="0"/>
        <v>39.906136007002836</v>
      </c>
      <c r="I50" s="2">
        <f t="shared" si="1"/>
        <v>-9.3863992997164303E-2</v>
      </c>
      <c r="J50" s="2">
        <f t="shared" si="2"/>
        <v>-2.3465998249291077E-3</v>
      </c>
      <c r="K50" s="2">
        <f t="shared" si="19"/>
        <v>9.3863992997164303E-2</v>
      </c>
      <c r="X50" s="7">
        <v>44</v>
      </c>
      <c r="Y50" s="2">
        <f t="shared" si="12"/>
        <v>7.9999999999999067</v>
      </c>
      <c r="Z50" s="2">
        <f t="shared" si="4"/>
        <v>39.999999999999531</v>
      </c>
      <c r="AB50" s="2">
        <f t="shared" si="5"/>
        <v>-4.6895820560166612E-13</v>
      </c>
      <c r="AC50" s="2">
        <f t="shared" si="6"/>
        <v>-3.517186542012496E-14</v>
      </c>
      <c r="AD50" s="2">
        <f t="shared" si="13"/>
        <v>4.6895820560166612E-13</v>
      </c>
      <c r="AO50" s="7">
        <v>44</v>
      </c>
      <c r="AP50" s="2">
        <f t="shared" si="14"/>
        <v>-4.8794879124553866E-18</v>
      </c>
      <c r="AQ50" s="2">
        <f t="shared" si="7"/>
        <v>-2.4397439562276933E-17</v>
      </c>
      <c r="AS50" s="2">
        <f t="shared" si="8"/>
        <v>-2.4397439562276933E-17</v>
      </c>
      <c r="AT50" s="2">
        <f t="shared" si="9"/>
        <v>-2.4397439562276933E-18</v>
      </c>
      <c r="AU50" s="2">
        <f t="shared" si="15"/>
        <v>2.4397439562276933E-17</v>
      </c>
    </row>
    <row r="51" spans="1:47" x14ac:dyDescent="0.25">
      <c r="A51" s="10">
        <v>6</v>
      </c>
      <c r="B51" s="10">
        <f t="shared" si="3"/>
        <v>48</v>
      </c>
      <c r="E51" s="7">
        <v>45</v>
      </c>
      <c r="F51" s="2">
        <f t="shared" si="18"/>
        <v>7.9835738012254964</v>
      </c>
      <c r="G51" s="2">
        <f t="shared" si="0"/>
        <v>47.901442807352979</v>
      </c>
      <c r="I51" s="2">
        <f t="shared" si="1"/>
        <v>-9.8557192647021452E-2</v>
      </c>
      <c r="J51" s="2">
        <f t="shared" si="2"/>
        <v>-2.9567157794106436E-3</v>
      </c>
      <c r="K51" s="2">
        <f t="shared" si="19"/>
        <v>9.8557192647021452E-2</v>
      </c>
      <c r="X51" s="7">
        <v>45</v>
      </c>
      <c r="Y51" s="2">
        <f t="shared" si="12"/>
        <v>7.9999999999999423</v>
      </c>
      <c r="Z51" s="2">
        <f t="shared" si="4"/>
        <v>47.999999999999652</v>
      </c>
      <c r="AB51" s="2">
        <f t="shared" si="5"/>
        <v>-3.4816594052244909E-13</v>
      </c>
      <c r="AC51" s="2">
        <f t="shared" si="6"/>
        <v>-3.1334934647020419E-14</v>
      </c>
      <c r="AD51" s="2">
        <f t="shared" si="13"/>
        <v>3.4816594052244909E-13</v>
      </c>
      <c r="AO51" s="7">
        <v>45</v>
      </c>
      <c r="AP51" s="2">
        <f t="shared" si="14"/>
        <v>-2.4397439562276933E-18</v>
      </c>
      <c r="AQ51" s="2">
        <f t="shared" si="7"/>
        <v>-1.463846373736616E-17</v>
      </c>
      <c r="AS51" s="2">
        <f t="shared" si="8"/>
        <v>-1.463846373736616E-17</v>
      </c>
      <c r="AT51" s="2">
        <f t="shared" si="9"/>
        <v>-1.7566156484839391E-18</v>
      </c>
      <c r="AU51" s="2">
        <f t="shared" si="15"/>
        <v>1.463846373736616E-17</v>
      </c>
    </row>
    <row r="52" spans="1:47" x14ac:dyDescent="0.25">
      <c r="A52" s="10">
        <v>7</v>
      </c>
      <c r="B52" s="10">
        <f t="shared" si="3"/>
        <v>56</v>
      </c>
      <c r="E52" s="7">
        <v>46</v>
      </c>
      <c r="F52" s="2">
        <f t="shared" si="18"/>
        <v>7.9865305170049075</v>
      </c>
      <c r="G52" s="2">
        <f t="shared" si="0"/>
        <v>55.905713619034351</v>
      </c>
      <c r="I52" s="2">
        <f t="shared" si="1"/>
        <v>-9.4286380965648675E-2</v>
      </c>
      <c r="J52" s="2">
        <f t="shared" si="2"/>
        <v>-3.3000233337977039E-3</v>
      </c>
      <c r="K52" s="2">
        <f t="shared" si="19"/>
        <v>9.4286380965648675E-2</v>
      </c>
      <c r="X52" s="7">
        <v>46</v>
      </c>
      <c r="Y52" s="2">
        <f t="shared" si="12"/>
        <v>7.9999999999999734</v>
      </c>
      <c r="Z52" s="2">
        <f t="shared" si="4"/>
        <v>55.999999999999815</v>
      </c>
      <c r="AB52" s="2">
        <f t="shared" si="5"/>
        <v>-1.8474111129762605E-13</v>
      </c>
      <c r="AC52" s="2">
        <f t="shared" si="6"/>
        <v>-1.9397816686250735E-14</v>
      </c>
      <c r="AD52" s="2">
        <f t="shared" si="13"/>
        <v>1.8474111129762605E-13</v>
      </c>
      <c r="AO52" s="7">
        <v>46</v>
      </c>
      <c r="AP52" s="2">
        <f t="shared" si="14"/>
        <v>-6.8312830774375422E-19</v>
      </c>
      <c r="AQ52" s="2">
        <f t="shared" si="7"/>
        <v>-4.7818981542062795E-18</v>
      </c>
      <c r="AS52" s="2">
        <f t="shared" si="8"/>
        <v>-4.7818981542062795E-18</v>
      </c>
      <c r="AT52" s="2">
        <f t="shared" si="9"/>
        <v>-6.6946574158887917E-19</v>
      </c>
      <c r="AU52" s="2">
        <f t="shared" si="15"/>
        <v>4.7818981542062795E-18</v>
      </c>
    </row>
    <row r="53" spans="1:47" x14ac:dyDescent="0.25">
      <c r="A53" s="10">
        <v>8</v>
      </c>
      <c r="B53" s="10">
        <f t="shared" si="3"/>
        <v>64</v>
      </c>
      <c r="E53" s="7">
        <v>47</v>
      </c>
      <c r="F53" s="2">
        <f t="shared" si="18"/>
        <v>7.9898305403387049</v>
      </c>
      <c r="G53" s="2">
        <f t="shared" si="0"/>
        <v>63.918644322709639</v>
      </c>
      <c r="I53" s="2">
        <f t="shared" si="1"/>
        <v>-8.1355677290360973E-2</v>
      </c>
      <c r="J53" s="2">
        <f t="shared" si="2"/>
        <v>-3.2542270916144389E-3</v>
      </c>
      <c r="K53" s="2">
        <f t="shared" si="19"/>
        <v>8.1355677290360973E-2</v>
      </c>
      <c r="X53" s="7">
        <v>47</v>
      </c>
      <c r="Y53" s="2">
        <f t="shared" si="12"/>
        <v>7.9999999999999929</v>
      </c>
      <c r="Z53" s="2">
        <f t="shared" si="4"/>
        <v>63.999999999999943</v>
      </c>
      <c r="AB53" s="2">
        <f t="shared" si="5"/>
        <v>-5.6843418860808015E-14</v>
      </c>
      <c r="AC53" s="2">
        <f t="shared" si="6"/>
        <v>-6.8212102632969615E-15</v>
      </c>
      <c r="AD53" s="2">
        <f t="shared" si="13"/>
        <v>5.6843418860808015E-14</v>
      </c>
      <c r="AO53" s="7">
        <v>47</v>
      </c>
      <c r="AP53" s="2">
        <f t="shared" si="14"/>
        <v>-1.3662566154875054E-20</v>
      </c>
      <c r="AQ53" s="2">
        <f>A53*AP53</f>
        <v>-1.0930052923900043E-19</v>
      </c>
      <c r="AS53" s="2">
        <f t="shared" si="8"/>
        <v>-1.0930052923900043E-19</v>
      </c>
      <c r="AT53" s="2">
        <f t="shared" si="9"/>
        <v>-1.748808467824007E-20</v>
      </c>
      <c r="AU53" s="2">
        <f t="shared" si="15"/>
        <v>1.0930052923900043E-19</v>
      </c>
    </row>
    <row r="61" spans="1:47" x14ac:dyDescent="0.25">
      <c r="J61" t="s">
        <v>2</v>
      </c>
      <c r="AC61" t="s">
        <v>2</v>
      </c>
      <c r="AT61" t="s">
        <v>2</v>
      </c>
    </row>
    <row r="62" spans="1:47" x14ac:dyDescent="0.25">
      <c r="J62">
        <v>0.03</v>
      </c>
      <c r="AC62">
        <v>0.04</v>
      </c>
      <c r="AT62">
        <v>0.05</v>
      </c>
    </row>
    <row r="64" spans="1:47" x14ac:dyDescent="0.25">
      <c r="F64" t="s">
        <v>6</v>
      </c>
      <c r="Y64" t="s">
        <v>6</v>
      </c>
      <c r="AP64" t="s">
        <v>6</v>
      </c>
    </row>
    <row r="65" spans="5:47" x14ac:dyDescent="0.25">
      <c r="E65" s="7" t="s">
        <v>16</v>
      </c>
      <c r="F65" s="7" t="s">
        <v>7</v>
      </c>
      <c r="G65" s="7" t="s">
        <v>8</v>
      </c>
      <c r="H65" s="6"/>
      <c r="I65" s="7" t="s">
        <v>9</v>
      </c>
      <c r="J65" s="7" t="s">
        <v>10</v>
      </c>
      <c r="K65" s="8" t="s">
        <v>11</v>
      </c>
      <c r="X65" s="7" t="s">
        <v>16</v>
      </c>
      <c r="Y65" s="7" t="s">
        <v>7</v>
      </c>
      <c r="Z65" s="7" t="s">
        <v>8</v>
      </c>
      <c r="AA65" s="6"/>
      <c r="AB65" s="7" t="s">
        <v>9</v>
      </c>
      <c r="AC65" s="7" t="s">
        <v>10</v>
      </c>
      <c r="AD65" s="8" t="s">
        <v>11</v>
      </c>
      <c r="AO65" s="7" t="s">
        <v>16</v>
      </c>
      <c r="AP65" s="7" t="s">
        <v>7</v>
      </c>
      <c r="AQ65" s="7" t="s">
        <v>8</v>
      </c>
      <c r="AR65" s="6"/>
      <c r="AS65" s="7" t="s">
        <v>9</v>
      </c>
      <c r="AT65" s="7" t="s">
        <v>10</v>
      </c>
      <c r="AU65" s="8" t="s">
        <v>11</v>
      </c>
    </row>
    <row r="66" spans="5:47" x14ac:dyDescent="0.25">
      <c r="E66" s="7">
        <v>0</v>
      </c>
      <c r="F66" s="2">
        <v>1</v>
      </c>
      <c r="G66" s="2">
        <f>A6*F66</f>
        <v>1</v>
      </c>
      <c r="I66" s="2">
        <f>G66-B6</f>
        <v>-7</v>
      </c>
      <c r="J66" s="2">
        <f>$J$62*I66*A6</f>
        <v>-0.21</v>
      </c>
      <c r="K66" s="2">
        <f>ABS(I66)</f>
        <v>7</v>
      </c>
      <c r="X66" s="7">
        <v>0</v>
      </c>
      <c r="Y66" s="2">
        <v>1</v>
      </c>
      <c r="Z66" s="2">
        <f>A6*Y66</f>
        <v>1</v>
      </c>
      <c r="AB66" s="2">
        <f>Z66-B6</f>
        <v>-7</v>
      </c>
      <c r="AC66" s="2">
        <f>$AC$62*AB66*A6</f>
        <v>-0.28000000000000003</v>
      </c>
      <c r="AD66" s="2">
        <f>ABS(AB66)</f>
        <v>7</v>
      </c>
      <c r="AO66" s="7">
        <v>0</v>
      </c>
      <c r="AP66" s="2">
        <v>1</v>
      </c>
      <c r="AQ66" s="2">
        <f>A6*AP66</f>
        <v>1</v>
      </c>
      <c r="AS66" s="2">
        <f>AQ66-B6</f>
        <v>-7</v>
      </c>
      <c r="AT66" s="2">
        <f>$AT$62*AS66*A6</f>
        <v>-0.35000000000000003</v>
      </c>
      <c r="AU66" s="2">
        <f>ABS(AS66)</f>
        <v>7</v>
      </c>
    </row>
    <row r="67" spans="5:47" x14ac:dyDescent="0.25">
      <c r="E67" s="7">
        <v>1</v>
      </c>
      <c r="F67" s="2">
        <f>F66-J66</f>
        <v>1.21</v>
      </c>
      <c r="G67" s="2">
        <f t="shared" ref="G67:G113" si="20">A7*F67</f>
        <v>2.42</v>
      </c>
      <c r="I67" s="2">
        <f t="shared" ref="I67:I113" si="21">G67-B7</f>
        <v>-13.58</v>
      </c>
      <c r="J67" s="2">
        <f t="shared" ref="J67:J113" si="22">$J$62*I67*A7</f>
        <v>-0.81479999999999997</v>
      </c>
      <c r="K67" s="2">
        <f t="shared" ref="K67:K113" si="23">ABS(I67)</f>
        <v>13.58</v>
      </c>
      <c r="X67" s="7">
        <v>1</v>
      </c>
      <c r="Y67" s="2">
        <f>Y66-AC66</f>
        <v>1.28</v>
      </c>
      <c r="Z67" s="2">
        <f t="shared" ref="Z67:Z113" si="24">A7*Y67</f>
        <v>2.56</v>
      </c>
      <c r="AB67" s="2">
        <f t="shared" ref="AB67:AB113" si="25">Z67-B7</f>
        <v>-13.44</v>
      </c>
      <c r="AC67" s="2">
        <f t="shared" ref="AC67:AC113" si="26">$AC$62*AB67*A7</f>
        <v>-1.0751999999999999</v>
      </c>
      <c r="AD67" s="2">
        <f t="shared" ref="AD67:AD113" si="27">ABS(AB67)</f>
        <v>13.44</v>
      </c>
      <c r="AO67" s="7">
        <v>1</v>
      </c>
      <c r="AP67" s="2">
        <f>AP66-AT66</f>
        <v>1.35</v>
      </c>
      <c r="AQ67" s="2">
        <f t="shared" ref="AQ67:AQ113" si="28">A7*AP67</f>
        <v>2.7</v>
      </c>
      <c r="AS67" s="2">
        <f t="shared" ref="AS67:AS113" si="29">AQ67-B7</f>
        <v>-13.3</v>
      </c>
      <c r="AT67" s="2">
        <f t="shared" ref="AT67:AT113" si="30">$AT$62*AS67*A7</f>
        <v>-1.33</v>
      </c>
      <c r="AU67" s="2">
        <f t="shared" ref="AU67:AU113" si="31">ABS(AS67)</f>
        <v>13.3</v>
      </c>
    </row>
    <row r="68" spans="5:47" x14ac:dyDescent="0.25">
      <c r="E68" s="7">
        <v>2</v>
      </c>
      <c r="F68" s="2">
        <f t="shared" ref="F68:F113" si="32">F67-J67</f>
        <v>2.0247999999999999</v>
      </c>
      <c r="G68" s="2">
        <f t="shared" si="20"/>
        <v>6.0743999999999998</v>
      </c>
      <c r="I68" s="2">
        <f t="shared" si="21"/>
        <v>-17.925599999999999</v>
      </c>
      <c r="J68" s="2">
        <f t="shared" si="22"/>
        <v>-1.6133039999999998</v>
      </c>
      <c r="K68" s="2">
        <f t="shared" si="23"/>
        <v>17.925599999999999</v>
      </c>
      <c r="X68" s="7">
        <v>2</v>
      </c>
      <c r="Y68" s="2">
        <f t="shared" ref="Y68:Y113" si="33">Y67-AC67</f>
        <v>2.3552</v>
      </c>
      <c r="Z68" s="2">
        <f t="shared" si="24"/>
        <v>7.0655999999999999</v>
      </c>
      <c r="AB68" s="2">
        <f t="shared" si="25"/>
        <v>-16.9344</v>
      </c>
      <c r="AC68" s="2">
        <f t="shared" si="26"/>
        <v>-2.0321280000000002</v>
      </c>
      <c r="AD68" s="2">
        <f t="shared" si="27"/>
        <v>16.9344</v>
      </c>
      <c r="AO68" s="7">
        <v>2</v>
      </c>
      <c r="AP68" s="2">
        <f t="shared" ref="AP68:AP113" si="34">AP67-AT67</f>
        <v>2.68</v>
      </c>
      <c r="AQ68" s="2">
        <f t="shared" si="28"/>
        <v>8.0400000000000009</v>
      </c>
      <c r="AS68" s="2">
        <f t="shared" si="29"/>
        <v>-15.959999999999999</v>
      </c>
      <c r="AT68" s="2">
        <f t="shared" si="30"/>
        <v>-2.3940000000000001</v>
      </c>
      <c r="AU68" s="2">
        <f t="shared" si="31"/>
        <v>15.959999999999999</v>
      </c>
    </row>
    <row r="69" spans="5:47" x14ac:dyDescent="0.25">
      <c r="E69" s="7">
        <v>3</v>
      </c>
      <c r="F69" s="2">
        <f t="shared" si="32"/>
        <v>3.6381039999999998</v>
      </c>
      <c r="G69" s="2">
        <f t="shared" si="20"/>
        <v>14.552415999999999</v>
      </c>
      <c r="I69" s="2">
        <f t="shared" si="21"/>
        <v>-17.447583999999999</v>
      </c>
      <c r="J69" s="2">
        <f t="shared" si="22"/>
        <v>-2.0937100799999997</v>
      </c>
      <c r="K69" s="2">
        <f t="shared" si="23"/>
        <v>17.447583999999999</v>
      </c>
      <c r="X69" s="7">
        <v>3</v>
      </c>
      <c r="Y69" s="2">
        <f t="shared" si="33"/>
        <v>4.3873280000000001</v>
      </c>
      <c r="Z69" s="2">
        <f t="shared" si="24"/>
        <v>17.549312</v>
      </c>
      <c r="AB69" s="2">
        <f t="shared" si="25"/>
        <v>-14.450688</v>
      </c>
      <c r="AC69" s="2">
        <f t="shared" si="26"/>
        <v>-2.3121100800000001</v>
      </c>
      <c r="AD69" s="2">
        <f t="shared" si="27"/>
        <v>14.450688</v>
      </c>
      <c r="AO69" s="7">
        <v>3</v>
      </c>
      <c r="AP69" s="2">
        <f t="shared" si="34"/>
        <v>5.0739999999999998</v>
      </c>
      <c r="AQ69" s="2">
        <f t="shared" si="28"/>
        <v>20.295999999999999</v>
      </c>
      <c r="AS69" s="2">
        <f t="shared" si="29"/>
        <v>-11.704000000000001</v>
      </c>
      <c r="AT69" s="2">
        <f t="shared" si="30"/>
        <v>-2.3408000000000002</v>
      </c>
      <c r="AU69" s="2">
        <f t="shared" si="31"/>
        <v>11.704000000000001</v>
      </c>
    </row>
    <row r="70" spans="5:47" x14ac:dyDescent="0.25">
      <c r="E70" s="7">
        <v>4</v>
      </c>
      <c r="F70" s="2">
        <f t="shared" si="32"/>
        <v>5.7318140799999995</v>
      </c>
      <c r="G70" s="2">
        <f t="shared" si="20"/>
        <v>28.659070399999997</v>
      </c>
      <c r="I70" s="2">
        <f t="shared" si="21"/>
        <v>-11.340929600000003</v>
      </c>
      <c r="J70" s="2">
        <f t="shared" si="22"/>
        <v>-1.7011394400000004</v>
      </c>
      <c r="K70" s="2">
        <f t="shared" si="23"/>
        <v>11.340929600000003</v>
      </c>
      <c r="X70" s="7">
        <v>4</v>
      </c>
      <c r="Y70" s="2">
        <f t="shared" si="33"/>
        <v>6.6994380800000002</v>
      </c>
      <c r="Z70" s="2">
        <f t="shared" si="24"/>
        <v>33.497190400000001</v>
      </c>
      <c r="AB70" s="2">
        <f t="shared" si="25"/>
        <v>-6.5028095999999991</v>
      </c>
      <c r="AC70" s="2">
        <f t="shared" si="26"/>
        <v>-1.3005619199999998</v>
      </c>
      <c r="AD70" s="2">
        <f t="shared" si="27"/>
        <v>6.5028095999999991</v>
      </c>
      <c r="AO70" s="7">
        <v>4</v>
      </c>
      <c r="AP70" s="2">
        <f t="shared" si="34"/>
        <v>7.4147999999999996</v>
      </c>
      <c r="AQ70" s="2">
        <f t="shared" si="28"/>
        <v>37.073999999999998</v>
      </c>
      <c r="AS70" s="2">
        <f t="shared" si="29"/>
        <v>-2.9260000000000019</v>
      </c>
      <c r="AT70" s="2">
        <f t="shared" si="30"/>
        <v>-0.73150000000000048</v>
      </c>
      <c r="AU70" s="2">
        <f t="shared" si="31"/>
        <v>2.9260000000000019</v>
      </c>
    </row>
    <row r="71" spans="5:47" x14ac:dyDescent="0.25">
      <c r="E71" s="7">
        <v>5</v>
      </c>
      <c r="F71" s="2">
        <f t="shared" si="32"/>
        <v>7.4329535199999999</v>
      </c>
      <c r="G71" s="2">
        <f t="shared" si="20"/>
        <v>44.597721120000003</v>
      </c>
      <c r="I71" s="2">
        <f t="shared" si="21"/>
        <v>-3.4022788799999972</v>
      </c>
      <c r="J71" s="2">
        <f t="shared" si="22"/>
        <v>-0.61241019839999944</v>
      </c>
      <c r="K71" s="2">
        <f t="shared" si="23"/>
        <v>3.4022788799999972</v>
      </c>
      <c r="X71" s="7">
        <v>5</v>
      </c>
      <c r="Y71" s="2">
        <f t="shared" si="33"/>
        <v>8</v>
      </c>
      <c r="Z71" s="2">
        <f t="shared" si="24"/>
        <v>48</v>
      </c>
      <c r="AB71" s="2">
        <f t="shared" si="25"/>
        <v>0</v>
      </c>
      <c r="AC71" s="2">
        <f t="shared" si="26"/>
        <v>0</v>
      </c>
      <c r="AD71" s="2">
        <f t="shared" si="27"/>
        <v>0</v>
      </c>
      <c r="AO71" s="7">
        <v>5</v>
      </c>
      <c r="AP71" s="2">
        <f t="shared" si="34"/>
        <v>8.1463000000000001</v>
      </c>
      <c r="AQ71" s="2">
        <f t="shared" si="28"/>
        <v>48.877800000000001</v>
      </c>
      <c r="AS71" s="2">
        <f t="shared" si="29"/>
        <v>0.87780000000000058</v>
      </c>
      <c r="AT71" s="2">
        <f t="shared" si="30"/>
        <v>0.26334000000000019</v>
      </c>
      <c r="AU71" s="2">
        <f t="shared" si="31"/>
        <v>0.87780000000000058</v>
      </c>
    </row>
    <row r="72" spans="5:47" x14ac:dyDescent="0.25">
      <c r="E72" s="7">
        <v>6</v>
      </c>
      <c r="F72" s="2">
        <f t="shared" si="32"/>
        <v>8.0453637183999991</v>
      </c>
      <c r="G72" s="2">
        <f t="shared" si="20"/>
        <v>56.317546028799995</v>
      </c>
      <c r="I72" s="2">
        <f t="shared" si="21"/>
        <v>0.31754602879999538</v>
      </c>
      <c r="J72" s="2">
        <f t="shared" si="22"/>
        <v>6.6684666047999025E-2</v>
      </c>
      <c r="K72" s="2">
        <f t="shared" si="23"/>
        <v>0.31754602879999538</v>
      </c>
      <c r="X72" s="7">
        <v>6</v>
      </c>
      <c r="Y72" s="2">
        <f t="shared" si="33"/>
        <v>8</v>
      </c>
      <c r="Z72" s="2">
        <f t="shared" si="24"/>
        <v>56</v>
      </c>
      <c r="AB72" s="2">
        <f t="shared" si="25"/>
        <v>0</v>
      </c>
      <c r="AC72" s="2">
        <f t="shared" si="26"/>
        <v>0</v>
      </c>
      <c r="AD72" s="2">
        <f t="shared" si="27"/>
        <v>0</v>
      </c>
      <c r="AO72" s="7">
        <v>6</v>
      </c>
      <c r="AP72" s="2">
        <f t="shared" si="34"/>
        <v>7.8829599999999997</v>
      </c>
      <c r="AQ72" s="2">
        <f t="shared" si="28"/>
        <v>55.180720000000001</v>
      </c>
      <c r="AS72" s="2">
        <f t="shared" si="29"/>
        <v>-0.81927999999999912</v>
      </c>
      <c r="AT72" s="2">
        <f t="shared" si="30"/>
        <v>-0.28674799999999973</v>
      </c>
      <c r="AU72" s="2">
        <f t="shared" si="31"/>
        <v>0.81927999999999912</v>
      </c>
    </row>
    <row r="73" spans="5:47" x14ac:dyDescent="0.25">
      <c r="E73" s="7">
        <v>7</v>
      </c>
      <c r="F73" s="2">
        <f t="shared" si="32"/>
        <v>7.9786790523519997</v>
      </c>
      <c r="G73" s="2">
        <f t="shared" si="20"/>
        <v>63.829432418815998</v>
      </c>
      <c r="I73" s="2">
        <f t="shared" si="21"/>
        <v>-0.17056758118400239</v>
      </c>
      <c r="J73" s="2">
        <f t="shared" si="22"/>
        <v>-4.0936219484160576E-2</v>
      </c>
      <c r="K73" s="2">
        <f t="shared" si="23"/>
        <v>0.17056758118400239</v>
      </c>
      <c r="X73" s="7">
        <v>7</v>
      </c>
      <c r="Y73" s="2">
        <f t="shared" si="33"/>
        <v>8</v>
      </c>
      <c r="Z73" s="2">
        <f t="shared" si="24"/>
        <v>64</v>
      </c>
      <c r="AB73" s="2">
        <f t="shared" si="25"/>
        <v>0</v>
      </c>
      <c r="AC73" s="2">
        <f t="shared" si="26"/>
        <v>0</v>
      </c>
      <c r="AD73" s="2">
        <f t="shared" si="27"/>
        <v>0</v>
      </c>
      <c r="AO73" s="7">
        <v>7</v>
      </c>
      <c r="AP73" s="2">
        <f t="shared" si="34"/>
        <v>8.169708</v>
      </c>
      <c r="AQ73" s="2">
        <f t="shared" si="28"/>
        <v>65.357664</v>
      </c>
      <c r="AS73" s="2">
        <f t="shared" si="29"/>
        <v>1.3576639999999998</v>
      </c>
      <c r="AT73" s="2">
        <f t="shared" si="30"/>
        <v>0.54306559999999993</v>
      </c>
      <c r="AU73" s="2">
        <f t="shared" si="31"/>
        <v>1.3576639999999998</v>
      </c>
    </row>
    <row r="74" spans="5:47" x14ac:dyDescent="0.25">
      <c r="E74" s="7">
        <v>8</v>
      </c>
      <c r="F74" s="2">
        <f t="shared" si="32"/>
        <v>8.0196152718361606</v>
      </c>
      <c r="G74" s="2">
        <f t="shared" si="20"/>
        <v>8.0196152718361606</v>
      </c>
      <c r="I74" s="2">
        <f t="shared" si="21"/>
        <v>1.961527183616063E-2</v>
      </c>
      <c r="J74" s="2">
        <f t="shared" si="22"/>
        <v>5.8845815508481894E-4</v>
      </c>
      <c r="K74" s="2">
        <f t="shared" si="23"/>
        <v>1.961527183616063E-2</v>
      </c>
      <c r="X74" s="7">
        <v>8</v>
      </c>
      <c r="Y74" s="2">
        <f t="shared" si="33"/>
        <v>8</v>
      </c>
      <c r="Z74" s="2">
        <f t="shared" si="24"/>
        <v>8</v>
      </c>
      <c r="AB74" s="2">
        <f t="shared" si="25"/>
        <v>0</v>
      </c>
      <c r="AC74" s="2">
        <f t="shared" si="26"/>
        <v>0</v>
      </c>
      <c r="AD74" s="2">
        <f t="shared" si="27"/>
        <v>0</v>
      </c>
      <c r="AO74" s="7">
        <v>8</v>
      </c>
      <c r="AP74" s="2">
        <f t="shared" si="34"/>
        <v>7.6266423999999997</v>
      </c>
      <c r="AQ74" s="2">
        <f t="shared" si="28"/>
        <v>7.6266423999999997</v>
      </c>
      <c r="AS74" s="2">
        <f t="shared" si="29"/>
        <v>-0.37335760000000029</v>
      </c>
      <c r="AT74" s="2">
        <f t="shared" si="30"/>
        <v>-1.8667880000000015E-2</v>
      </c>
      <c r="AU74" s="2">
        <f t="shared" si="31"/>
        <v>0.37335760000000029</v>
      </c>
    </row>
    <row r="75" spans="5:47" x14ac:dyDescent="0.25">
      <c r="E75" s="7">
        <v>9</v>
      </c>
      <c r="F75" s="2">
        <f t="shared" si="32"/>
        <v>8.0190268136810765</v>
      </c>
      <c r="G75" s="2">
        <f t="shared" si="20"/>
        <v>16.038053627362153</v>
      </c>
      <c r="I75" s="2">
        <f t="shared" si="21"/>
        <v>3.8053627362153009E-2</v>
      </c>
      <c r="J75" s="2">
        <f t="shared" si="22"/>
        <v>2.2832176417291804E-3</v>
      </c>
      <c r="K75" s="2">
        <f t="shared" si="23"/>
        <v>3.8053627362153009E-2</v>
      </c>
      <c r="X75" s="7">
        <v>9</v>
      </c>
      <c r="Y75" s="2">
        <f t="shared" si="33"/>
        <v>8</v>
      </c>
      <c r="Z75" s="2">
        <f t="shared" si="24"/>
        <v>16</v>
      </c>
      <c r="AB75" s="2">
        <f t="shared" si="25"/>
        <v>0</v>
      </c>
      <c r="AC75" s="2">
        <f t="shared" si="26"/>
        <v>0</v>
      </c>
      <c r="AD75" s="2">
        <f t="shared" si="27"/>
        <v>0</v>
      </c>
      <c r="AO75" s="7">
        <v>9</v>
      </c>
      <c r="AP75" s="2">
        <f t="shared" si="34"/>
        <v>7.6453102799999995</v>
      </c>
      <c r="AQ75" s="2">
        <f t="shared" si="28"/>
        <v>15.290620559999999</v>
      </c>
      <c r="AS75" s="2">
        <f t="shared" si="29"/>
        <v>-0.70937944000000108</v>
      </c>
      <c r="AT75" s="2">
        <f t="shared" si="30"/>
        <v>-7.0937944000000114E-2</v>
      </c>
      <c r="AU75" s="2">
        <f t="shared" si="31"/>
        <v>0.70937944000000108</v>
      </c>
    </row>
    <row r="76" spans="5:47" x14ac:dyDescent="0.25">
      <c r="E76" s="7">
        <v>10</v>
      </c>
      <c r="F76" s="2">
        <f t="shared" si="32"/>
        <v>8.0167435960393476</v>
      </c>
      <c r="G76" s="2">
        <f t="shared" si="20"/>
        <v>24.050230788118043</v>
      </c>
      <c r="I76" s="2">
        <f t="shared" si="21"/>
        <v>5.0230788118042824E-2</v>
      </c>
      <c r="J76" s="2">
        <f t="shared" si="22"/>
        <v>4.5207709306238535E-3</v>
      </c>
      <c r="K76" s="2">
        <f t="shared" si="23"/>
        <v>5.0230788118042824E-2</v>
      </c>
      <c r="X76" s="7">
        <v>10</v>
      </c>
      <c r="Y76" s="2">
        <f t="shared" si="33"/>
        <v>8</v>
      </c>
      <c r="Z76" s="2">
        <f t="shared" si="24"/>
        <v>24</v>
      </c>
      <c r="AB76" s="2">
        <f t="shared" si="25"/>
        <v>0</v>
      </c>
      <c r="AC76" s="2">
        <f t="shared" si="26"/>
        <v>0</v>
      </c>
      <c r="AD76" s="2">
        <f t="shared" si="27"/>
        <v>0</v>
      </c>
      <c r="AO76" s="7">
        <v>10</v>
      </c>
      <c r="AP76" s="2">
        <f t="shared" si="34"/>
        <v>7.7162482239999992</v>
      </c>
      <c r="AQ76" s="2">
        <f t="shared" si="28"/>
        <v>23.148744671999999</v>
      </c>
      <c r="AS76" s="2">
        <f t="shared" si="29"/>
        <v>-0.85125532800000059</v>
      </c>
      <c r="AT76" s="2">
        <f t="shared" si="30"/>
        <v>-0.1276882992000001</v>
      </c>
      <c r="AU76" s="2">
        <f t="shared" si="31"/>
        <v>0.85125532800000059</v>
      </c>
    </row>
    <row r="77" spans="5:47" x14ac:dyDescent="0.25">
      <c r="E77" s="7">
        <v>11</v>
      </c>
      <c r="F77" s="2">
        <f t="shared" si="32"/>
        <v>8.012222825108724</v>
      </c>
      <c r="G77" s="2">
        <f t="shared" si="20"/>
        <v>32.048891300434896</v>
      </c>
      <c r="I77" s="2">
        <f t="shared" si="21"/>
        <v>4.8891300434895868E-2</v>
      </c>
      <c r="J77" s="2">
        <f t="shared" si="22"/>
        <v>5.8669560521875039E-3</v>
      </c>
      <c r="K77" s="2">
        <f t="shared" si="23"/>
        <v>4.8891300434895868E-2</v>
      </c>
      <c r="X77" s="7">
        <v>11</v>
      </c>
      <c r="Y77" s="2">
        <f t="shared" si="33"/>
        <v>8</v>
      </c>
      <c r="Z77" s="2">
        <f t="shared" si="24"/>
        <v>32</v>
      </c>
      <c r="AB77" s="2">
        <f t="shared" si="25"/>
        <v>0</v>
      </c>
      <c r="AC77" s="2">
        <f t="shared" si="26"/>
        <v>0</v>
      </c>
      <c r="AD77" s="2">
        <f t="shared" si="27"/>
        <v>0</v>
      </c>
      <c r="AO77" s="7">
        <v>11</v>
      </c>
      <c r="AP77" s="2">
        <f t="shared" si="34"/>
        <v>7.8439365231999991</v>
      </c>
      <c r="AQ77" s="2">
        <f t="shared" si="28"/>
        <v>31.375746092799996</v>
      </c>
      <c r="AS77" s="2">
        <f t="shared" si="29"/>
        <v>-0.62425390720000351</v>
      </c>
      <c r="AT77" s="2">
        <f t="shared" si="30"/>
        <v>-0.12485078144000071</v>
      </c>
      <c r="AU77" s="2">
        <f t="shared" si="31"/>
        <v>0.62425390720000351</v>
      </c>
    </row>
    <row r="78" spans="5:47" x14ac:dyDescent="0.25">
      <c r="E78" s="7">
        <v>12</v>
      </c>
      <c r="F78" s="2">
        <f t="shared" si="32"/>
        <v>8.0063558690565362</v>
      </c>
      <c r="G78" s="2">
        <f t="shared" si="20"/>
        <v>40.031779345282679</v>
      </c>
      <c r="I78" s="2">
        <f t="shared" si="21"/>
        <v>3.1779345282679117E-2</v>
      </c>
      <c r="J78" s="2">
        <f t="shared" si="22"/>
        <v>4.7669017924018677E-3</v>
      </c>
      <c r="K78" s="2">
        <f t="shared" si="23"/>
        <v>3.1779345282679117E-2</v>
      </c>
      <c r="X78" s="7">
        <v>12</v>
      </c>
      <c r="Y78" s="2">
        <f t="shared" si="33"/>
        <v>8</v>
      </c>
      <c r="Z78" s="2">
        <f t="shared" si="24"/>
        <v>40</v>
      </c>
      <c r="AB78" s="2">
        <f t="shared" si="25"/>
        <v>0</v>
      </c>
      <c r="AC78" s="2">
        <f t="shared" si="26"/>
        <v>0</v>
      </c>
      <c r="AD78" s="2">
        <f t="shared" si="27"/>
        <v>0</v>
      </c>
      <c r="AO78" s="7">
        <v>12</v>
      </c>
      <c r="AP78" s="2">
        <f t="shared" si="34"/>
        <v>7.9687873046400002</v>
      </c>
      <c r="AQ78" s="2">
        <f t="shared" si="28"/>
        <v>39.8439365232</v>
      </c>
      <c r="AS78" s="2">
        <f t="shared" si="29"/>
        <v>-0.15606347679999999</v>
      </c>
      <c r="AT78" s="2">
        <f t="shared" si="30"/>
        <v>-3.9015869199999997E-2</v>
      </c>
      <c r="AU78" s="2">
        <f t="shared" si="31"/>
        <v>0.15606347679999999</v>
      </c>
    </row>
    <row r="79" spans="5:47" x14ac:dyDescent="0.25">
      <c r="E79" s="7">
        <v>13</v>
      </c>
      <c r="F79" s="2">
        <f t="shared" si="32"/>
        <v>8.0015889672641336</v>
      </c>
      <c r="G79" s="2">
        <f t="shared" si="20"/>
        <v>48.009533803584802</v>
      </c>
      <c r="I79" s="2">
        <f t="shared" si="21"/>
        <v>9.5338035848016034E-3</v>
      </c>
      <c r="J79" s="2">
        <f t="shared" si="22"/>
        <v>1.7160846452642883E-3</v>
      </c>
      <c r="K79" s="2">
        <f t="shared" si="23"/>
        <v>9.5338035848016034E-3</v>
      </c>
      <c r="X79" s="7">
        <v>13</v>
      </c>
      <c r="Y79" s="2">
        <f t="shared" si="33"/>
        <v>8</v>
      </c>
      <c r="Z79" s="2">
        <f t="shared" si="24"/>
        <v>48</v>
      </c>
      <c r="AB79" s="2">
        <f t="shared" si="25"/>
        <v>0</v>
      </c>
      <c r="AC79" s="2">
        <f t="shared" si="26"/>
        <v>0</v>
      </c>
      <c r="AD79" s="2">
        <f t="shared" si="27"/>
        <v>0</v>
      </c>
      <c r="AO79" s="7">
        <v>13</v>
      </c>
      <c r="AP79" s="2">
        <f t="shared" si="34"/>
        <v>8.0078031738399993</v>
      </c>
      <c r="AQ79" s="2">
        <f t="shared" si="28"/>
        <v>48.046819043039996</v>
      </c>
      <c r="AS79" s="2">
        <f t="shared" si="29"/>
        <v>4.6819043039995734E-2</v>
      </c>
      <c r="AT79" s="2">
        <f t="shared" si="30"/>
        <v>1.4045712911998721E-2</v>
      </c>
      <c r="AU79" s="2">
        <f t="shared" si="31"/>
        <v>4.6819043039995734E-2</v>
      </c>
    </row>
    <row r="80" spans="5:47" x14ac:dyDescent="0.25">
      <c r="E80" s="7">
        <v>14</v>
      </c>
      <c r="F80" s="2">
        <f t="shared" si="32"/>
        <v>7.9998728826188694</v>
      </c>
      <c r="G80" s="2">
        <f t="shared" si="20"/>
        <v>55.999110178332089</v>
      </c>
      <c r="I80" s="2">
        <f t="shared" si="21"/>
        <v>-8.8982166791140571E-4</v>
      </c>
      <c r="J80" s="2">
        <f t="shared" si="22"/>
        <v>-1.8686255026139519E-4</v>
      </c>
      <c r="K80" s="2">
        <f t="shared" si="23"/>
        <v>8.8982166791140571E-4</v>
      </c>
      <c r="X80" s="7">
        <v>14</v>
      </c>
      <c r="Y80" s="2">
        <f t="shared" si="33"/>
        <v>8</v>
      </c>
      <c r="Z80" s="2">
        <f t="shared" si="24"/>
        <v>56</v>
      </c>
      <c r="AB80" s="2">
        <f t="shared" si="25"/>
        <v>0</v>
      </c>
      <c r="AC80" s="2">
        <f t="shared" si="26"/>
        <v>0</v>
      </c>
      <c r="AD80" s="2">
        <f t="shared" si="27"/>
        <v>0</v>
      </c>
      <c r="AO80" s="7">
        <v>14</v>
      </c>
      <c r="AP80" s="2">
        <f t="shared" si="34"/>
        <v>7.9937574609280002</v>
      </c>
      <c r="AQ80" s="2">
        <f t="shared" si="28"/>
        <v>55.956302226496</v>
      </c>
      <c r="AS80" s="2">
        <f t="shared" si="29"/>
        <v>-4.3697773504000281E-2</v>
      </c>
      <c r="AT80" s="2">
        <f t="shared" si="30"/>
        <v>-1.5294220726400101E-2</v>
      </c>
      <c r="AU80" s="2">
        <f t="shared" si="31"/>
        <v>4.3697773504000281E-2</v>
      </c>
    </row>
    <row r="81" spans="5:47" x14ac:dyDescent="0.25">
      <c r="E81" s="7">
        <v>15</v>
      </c>
      <c r="F81" s="2">
        <f t="shared" si="32"/>
        <v>8.0000597451691302</v>
      </c>
      <c r="G81" s="2">
        <f t="shared" si="20"/>
        <v>64.000477961353042</v>
      </c>
      <c r="I81" s="2">
        <f t="shared" si="21"/>
        <v>4.7796135304167819E-4</v>
      </c>
      <c r="J81" s="2">
        <f t="shared" si="22"/>
        <v>1.1471072473000277E-4</v>
      </c>
      <c r="K81" s="2">
        <f t="shared" si="23"/>
        <v>4.7796135304167819E-4</v>
      </c>
      <c r="X81" s="7">
        <v>15</v>
      </c>
      <c r="Y81" s="2">
        <f t="shared" si="33"/>
        <v>8</v>
      </c>
      <c r="Z81" s="2">
        <f t="shared" si="24"/>
        <v>64</v>
      </c>
      <c r="AB81" s="2">
        <f t="shared" si="25"/>
        <v>0</v>
      </c>
      <c r="AC81" s="2">
        <f t="shared" si="26"/>
        <v>0</v>
      </c>
      <c r="AD81" s="2">
        <f t="shared" si="27"/>
        <v>0</v>
      </c>
      <c r="AO81" s="7">
        <v>15</v>
      </c>
      <c r="AP81" s="2">
        <f t="shared" si="34"/>
        <v>8.0090516816544</v>
      </c>
      <c r="AQ81" s="2">
        <f t="shared" si="28"/>
        <v>64.0724134532352</v>
      </c>
      <c r="AS81" s="2">
        <f t="shared" si="29"/>
        <v>7.2413453235199654E-2</v>
      </c>
      <c r="AT81" s="2">
        <f t="shared" si="30"/>
        <v>2.8965381294079863E-2</v>
      </c>
      <c r="AU81" s="2">
        <f t="shared" si="31"/>
        <v>7.2413453235199654E-2</v>
      </c>
    </row>
    <row r="82" spans="5:47" x14ac:dyDescent="0.25">
      <c r="E82" s="7">
        <v>16</v>
      </c>
      <c r="F82" s="2">
        <f t="shared" si="32"/>
        <v>7.9999450344444005</v>
      </c>
      <c r="G82" s="2">
        <f t="shared" si="20"/>
        <v>7.9999450344444005</v>
      </c>
      <c r="I82" s="2">
        <f t="shared" si="21"/>
        <v>-5.4965555599473248E-5</v>
      </c>
      <c r="J82" s="2">
        <f t="shared" si="22"/>
        <v>-1.6489666679841973E-6</v>
      </c>
      <c r="K82" s="2">
        <f t="shared" si="23"/>
        <v>5.4965555599473248E-5</v>
      </c>
      <c r="X82" s="7">
        <v>16</v>
      </c>
      <c r="Y82" s="2">
        <f t="shared" si="33"/>
        <v>8</v>
      </c>
      <c r="Z82" s="2">
        <f t="shared" si="24"/>
        <v>8</v>
      </c>
      <c r="AB82" s="2">
        <f t="shared" si="25"/>
        <v>0</v>
      </c>
      <c r="AC82" s="2">
        <f t="shared" si="26"/>
        <v>0</v>
      </c>
      <c r="AD82" s="2">
        <f t="shared" si="27"/>
        <v>0</v>
      </c>
      <c r="AO82" s="7">
        <v>16</v>
      </c>
      <c r="AP82" s="2">
        <f t="shared" si="34"/>
        <v>7.9800863003603197</v>
      </c>
      <c r="AQ82" s="2">
        <f t="shared" si="28"/>
        <v>7.9800863003603197</v>
      </c>
      <c r="AS82" s="2">
        <f t="shared" si="29"/>
        <v>-1.991369963968026E-2</v>
      </c>
      <c r="AT82" s="2">
        <f t="shared" si="30"/>
        <v>-9.9568498198401314E-4</v>
      </c>
      <c r="AU82" s="2">
        <f t="shared" si="31"/>
        <v>1.991369963968026E-2</v>
      </c>
    </row>
    <row r="83" spans="5:47" x14ac:dyDescent="0.25">
      <c r="E83" s="7">
        <v>17</v>
      </c>
      <c r="F83" s="2">
        <f t="shared" si="32"/>
        <v>7.9999466834110686</v>
      </c>
      <c r="G83" s="2">
        <f t="shared" si="20"/>
        <v>15.999893366822137</v>
      </c>
      <c r="I83" s="2">
        <f t="shared" si="21"/>
        <v>-1.0663317786274717E-4</v>
      </c>
      <c r="J83" s="2">
        <f t="shared" si="22"/>
        <v>-6.3979906717648302E-6</v>
      </c>
      <c r="K83" s="2">
        <f t="shared" si="23"/>
        <v>1.0663317786274717E-4</v>
      </c>
      <c r="X83" s="7">
        <v>17</v>
      </c>
      <c r="Y83" s="2">
        <f t="shared" si="33"/>
        <v>8</v>
      </c>
      <c r="Z83" s="2">
        <f t="shared" si="24"/>
        <v>16</v>
      </c>
      <c r="AB83" s="2">
        <f t="shared" si="25"/>
        <v>0</v>
      </c>
      <c r="AC83" s="2">
        <f t="shared" si="26"/>
        <v>0</v>
      </c>
      <c r="AD83" s="2">
        <f t="shared" si="27"/>
        <v>0</v>
      </c>
      <c r="AO83" s="7">
        <v>17</v>
      </c>
      <c r="AP83" s="2">
        <f t="shared" si="34"/>
        <v>7.9810819853423034</v>
      </c>
      <c r="AQ83" s="2">
        <f t="shared" si="28"/>
        <v>15.962163970684607</v>
      </c>
      <c r="AS83" s="2">
        <f t="shared" si="29"/>
        <v>-3.7836029315393205E-2</v>
      </c>
      <c r="AT83" s="2">
        <f t="shared" si="30"/>
        <v>-3.7836029315393206E-3</v>
      </c>
      <c r="AU83" s="2">
        <f t="shared" si="31"/>
        <v>3.7836029315393205E-2</v>
      </c>
    </row>
    <row r="84" spans="5:47" x14ac:dyDescent="0.25">
      <c r="E84" s="7">
        <v>18</v>
      </c>
      <c r="F84" s="2">
        <f t="shared" si="32"/>
        <v>7.9999530814017401</v>
      </c>
      <c r="G84" s="2">
        <f t="shared" si="20"/>
        <v>23.999859244205219</v>
      </c>
      <c r="I84" s="2">
        <f t="shared" si="21"/>
        <v>-1.4075579478145528E-4</v>
      </c>
      <c r="J84" s="2">
        <f t="shared" si="22"/>
        <v>-1.2668021530330976E-5</v>
      </c>
      <c r="K84" s="2">
        <f t="shared" si="23"/>
        <v>1.4075579478145528E-4</v>
      </c>
      <c r="X84" s="7">
        <v>18</v>
      </c>
      <c r="Y84" s="2">
        <f t="shared" si="33"/>
        <v>8</v>
      </c>
      <c r="Z84" s="2">
        <f t="shared" si="24"/>
        <v>24</v>
      </c>
      <c r="AB84" s="2">
        <f t="shared" si="25"/>
        <v>0</v>
      </c>
      <c r="AC84" s="2">
        <f t="shared" si="26"/>
        <v>0</v>
      </c>
      <c r="AD84" s="2">
        <f t="shared" si="27"/>
        <v>0</v>
      </c>
      <c r="AO84" s="7">
        <v>18</v>
      </c>
      <c r="AP84" s="2">
        <f t="shared" si="34"/>
        <v>7.9848655882738431</v>
      </c>
      <c r="AQ84" s="2">
        <f t="shared" si="28"/>
        <v>23.954596764821531</v>
      </c>
      <c r="AS84" s="2">
        <f t="shared" si="29"/>
        <v>-4.5403235178469004E-2</v>
      </c>
      <c r="AT84" s="2">
        <f t="shared" si="30"/>
        <v>-6.8104852767703512E-3</v>
      </c>
      <c r="AU84" s="2">
        <f t="shared" si="31"/>
        <v>4.5403235178469004E-2</v>
      </c>
    </row>
    <row r="85" spans="5:47" x14ac:dyDescent="0.25">
      <c r="E85" s="7">
        <v>19</v>
      </c>
      <c r="F85" s="2">
        <f t="shared" si="32"/>
        <v>7.9999657494232705</v>
      </c>
      <c r="G85" s="2">
        <f t="shared" si="20"/>
        <v>31.999862997693082</v>
      </c>
      <c r="I85" s="2">
        <f t="shared" si="21"/>
        <v>-1.3700230691782167E-4</v>
      </c>
      <c r="J85" s="2">
        <f t="shared" si="22"/>
        <v>-1.6440276830138601E-5</v>
      </c>
      <c r="K85" s="2">
        <f t="shared" si="23"/>
        <v>1.3700230691782167E-4</v>
      </c>
      <c r="X85" s="7">
        <v>19</v>
      </c>
      <c r="Y85" s="2">
        <f t="shared" si="33"/>
        <v>8</v>
      </c>
      <c r="Z85" s="2">
        <f t="shared" si="24"/>
        <v>32</v>
      </c>
      <c r="AB85" s="2">
        <f t="shared" si="25"/>
        <v>0</v>
      </c>
      <c r="AC85" s="2">
        <f t="shared" si="26"/>
        <v>0</v>
      </c>
      <c r="AD85" s="2">
        <f t="shared" si="27"/>
        <v>0</v>
      </c>
      <c r="AO85" s="7">
        <v>19</v>
      </c>
      <c r="AP85" s="2">
        <f t="shared" si="34"/>
        <v>7.9916760735506136</v>
      </c>
      <c r="AQ85" s="2">
        <f t="shared" si="28"/>
        <v>31.966704294202454</v>
      </c>
      <c r="AS85" s="2">
        <f t="shared" si="29"/>
        <v>-3.3295705797545594E-2</v>
      </c>
      <c r="AT85" s="2">
        <f t="shared" si="30"/>
        <v>-6.659141159509119E-3</v>
      </c>
      <c r="AU85" s="2">
        <f t="shared" si="31"/>
        <v>3.3295705797545594E-2</v>
      </c>
    </row>
    <row r="86" spans="5:47" x14ac:dyDescent="0.25">
      <c r="E86" s="7">
        <v>20</v>
      </c>
      <c r="F86" s="2">
        <f t="shared" si="32"/>
        <v>7.9999821897001011</v>
      </c>
      <c r="G86" s="2">
        <f t="shared" si="20"/>
        <v>39.999910948500506</v>
      </c>
      <c r="I86" s="2">
        <f t="shared" si="21"/>
        <v>-8.9051499493564279E-5</v>
      </c>
      <c r="J86" s="2">
        <f t="shared" si="22"/>
        <v>-1.3357724924034642E-5</v>
      </c>
      <c r="K86" s="2">
        <f t="shared" si="23"/>
        <v>8.9051499493564279E-5</v>
      </c>
      <c r="X86" s="7">
        <v>20</v>
      </c>
      <c r="Y86" s="2">
        <f t="shared" si="33"/>
        <v>8</v>
      </c>
      <c r="Z86" s="2">
        <f t="shared" si="24"/>
        <v>40</v>
      </c>
      <c r="AB86" s="2">
        <f t="shared" si="25"/>
        <v>0</v>
      </c>
      <c r="AC86" s="2">
        <f t="shared" si="26"/>
        <v>0</v>
      </c>
      <c r="AD86" s="2">
        <f t="shared" si="27"/>
        <v>0</v>
      </c>
      <c r="AO86" s="7">
        <v>20</v>
      </c>
      <c r="AP86" s="2">
        <f t="shared" si="34"/>
        <v>7.9983352147101225</v>
      </c>
      <c r="AQ86" s="2">
        <f t="shared" si="28"/>
        <v>39.991676073550614</v>
      </c>
      <c r="AS86" s="2">
        <f t="shared" si="29"/>
        <v>-8.3239264493855103E-3</v>
      </c>
      <c r="AT86" s="2">
        <f t="shared" si="30"/>
        <v>-2.0809816123463776E-3</v>
      </c>
      <c r="AU86" s="2">
        <f t="shared" si="31"/>
        <v>8.3239264493855103E-3</v>
      </c>
    </row>
    <row r="87" spans="5:47" x14ac:dyDescent="0.25">
      <c r="E87" s="7">
        <v>21</v>
      </c>
      <c r="F87" s="2">
        <f t="shared" si="32"/>
        <v>7.9999955474250255</v>
      </c>
      <c r="G87" s="2">
        <f t="shared" si="20"/>
        <v>47.999973284550151</v>
      </c>
      <c r="I87" s="2">
        <f t="shared" si="21"/>
        <v>-2.6715449848779826E-5</v>
      </c>
      <c r="J87" s="2">
        <f t="shared" si="22"/>
        <v>-4.8087809727803685E-6</v>
      </c>
      <c r="K87" s="2">
        <f t="shared" si="23"/>
        <v>2.6715449848779826E-5</v>
      </c>
      <c r="X87" s="7">
        <v>21</v>
      </c>
      <c r="Y87" s="2">
        <f t="shared" si="33"/>
        <v>8</v>
      </c>
      <c r="Z87" s="2">
        <f t="shared" si="24"/>
        <v>48</v>
      </c>
      <c r="AB87" s="2">
        <f t="shared" si="25"/>
        <v>0</v>
      </c>
      <c r="AC87" s="2">
        <f t="shared" si="26"/>
        <v>0</v>
      </c>
      <c r="AD87" s="2">
        <f t="shared" si="27"/>
        <v>0</v>
      </c>
      <c r="AO87" s="7">
        <v>21</v>
      </c>
      <c r="AP87" s="2">
        <f t="shared" si="34"/>
        <v>8.0004161963224689</v>
      </c>
      <c r="AQ87" s="2">
        <f t="shared" si="28"/>
        <v>48.002497177934814</v>
      </c>
      <c r="AS87" s="2">
        <f t="shared" si="29"/>
        <v>2.4971779348135215E-3</v>
      </c>
      <c r="AT87" s="2">
        <f t="shared" si="30"/>
        <v>7.4915338044405648E-4</v>
      </c>
      <c r="AU87" s="2">
        <f t="shared" si="31"/>
        <v>2.4971779348135215E-3</v>
      </c>
    </row>
    <row r="88" spans="5:47" x14ac:dyDescent="0.25">
      <c r="E88" s="7">
        <v>22</v>
      </c>
      <c r="F88" s="2">
        <f t="shared" si="32"/>
        <v>8.000000356205998</v>
      </c>
      <c r="G88" s="2">
        <f t="shared" si="20"/>
        <v>56.000002493441983</v>
      </c>
      <c r="I88" s="2">
        <f t="shared" si="21"/>
        <v>2.4934419826649901E-6</v>
      </c>
      <c r="J88" s="2">
        <f t="shared" si="22"/>
        <v>5.2362281635964788E-7</v>
      </c>
      <c r="K88" s="2">
        <f t="shared" si="23"/>
        <v>2.4934419826649901E-6</v>
      </c>
      <c r="X88" s="7">
        <v>22</v>
      </c>
      <c r="Y88" s="2">
        <f t="shared" si="33"/>
        <v>8</v>
      </c>
      <c r="Z88" s="2">
        <f t="shared" si="24"/>
        <v>56</v>
      </c>
      <c r="AB88" s="2">
        <f t="shared" si="25"/>
        <v>0</v>
      </c>
      <c r="AC88" s="2">
        <f t="shared" si="26"/>
        <v>0</v>
      </c>
      <c r="AD88" s="2">
        <f t="shared" si="27"/>
        <v>0</v>
      </c>
      <c r="AO88" s="7">
        <v>22</v>
      </c>
      <c r="AP88" s="2">
        <f t="shared" si="34"/>
        <v>7.9996670429420247</v>
      </c>
      <c r="AQ88" s="2">
        <f t="shared" si="28"/>
        <v>55.997669300594175</v>
      </c>
      <c r="AS88" s="2">
        <f t="shared" si="29"/>
        <v>-2.3306994058245323E-3</v>
      </c>
      <c r="AT88" s="2">
        <f t="shared" si="30"/>
        <v>-8.1574479203858628E-4</v>
      </c>
      <c r="AU88" s="2">
        <f t="shared" si="31"/>
        <v>2.3306994058245323E-3</v>
      </c>
    </row>
    <row r="89" spans="5:47" x14ac:dyDescent="0.25">
      <c r="E89" s="7">
        <v>23</v>
      </c>
      <c r="F89" s="2">
        <f t="shared" si="32"/>
        <v>7.9999998325831818</v>
      </c>
      <c r="G89" s="2">
        <f t="shared" si="20"/>
        <v>63.999998660665455</v>
      </c>
      <c r="I89" s="2">
        <f t="shared" si="21"/>
        <v>-1.3393345454915107E-6</v>
      </c>
      <c r="J89" s="2">
        <f t="shared" si="22"/>
        <v>-3.2144029091796252E-7</v>
      </c>
      <c r="K89" s="2">
        <f t="shared" si="23"/>
        <v>1.3393345454915107E-6</v>
      </c>
      <c r="X89" s="7">
        <v>23</v>
      </c>
      <c r="Y89" s="2">
        <f t="shared" si="33"/>
        <v>8</v>
      </c>
      <c r="Z89" s="2">
        <f t="shared" si="24"/>
        <v>64</v>
      </c>
      <c r="AB89" s="2">
        <f t="shared" si="25"/>
        <v>0</v>
      </c>
      <c r="AC89" s="2">
        <f t="shared" si="26"/>
        <v>0</v>
      </c>
      <c r="AD89" s="2">
        <f t="shared" si="27"/>
        <v>0</v>
      </c>
      <c r="AO89" s="7">
        <v>23</v>
      </c>
      <c r="AP89" s="2">
        <f t="shared" si="34"/>
        <v>8.0004827877340627</v>
      </c>
      <c r="AQ89" s="2">
        <f t="shared" si="28"/>
        <v>64.003862301872502</v>
      </c>
      <c r="AS89" s="2">
        <f t="shared" si="29"/>
        <v>3.8623018725019165E-3</v>
      </c>
      <c r="AT89" s="2">
        <f t="shared" si="30"/>
        <v>1.5449207490007668E-3</v>
      </c>
      <c r="AU89" s="2">
        <f t="shared" si="31"/>
        <v>3.8623018725019165E-3</v>
      </c>
    </row>
    <row r="90" spans="5:47" x14ac:dyDescent="0.25">
      <c r="E90" s="7">
        <v>24</v>
      </c>
      <c r="F90" s="2">
        <f t="shared" si="32"/>
        <v>8.0000001540234731</v>
      </c>
      <c r="G90" s="2">
        <f t="shared" si="20"/>
        <v>8.0000001540234731</v>
      </c>
      <c r="I90" s="2">
        <f t="shared" si="21"/>
        <v>1.5402347308679509E-7</v>
      </c>
      <c r="J90" s="2">
        <f t="shared" si="22"/>
        <v>4.6207041926038527E-9</v>
      </c>
      <c r="K90" s="2">
        <f t="shared" si="23"/>
        <v>1.5402347308679509E-7</v>
      </c>
      <c r="X90" s="7">
        <v>24</v>
      </c>
      <c r="Y90" s="2">
        <f t="shared" si="33"/>
        <v>8</v>
      </c>
      <c r="Z90" s="2">
        <f t="shared" si="24"/>
        <v>8</v>
      </c>
      <c r="AB90" s="2">
        <f t="shared" si="25"/>
        <v>0</v>
      </c>
      <c r="AC90" s="2">
        <f t="shared" si="26"/>
        <v>0</v>
      </c>
      <c r="AD90" s="2">
        <f t="shared" si="27"/>
        <v>0</v>
      </c>
      <c r="AO90" s="7">
        <v>24</v>
      </c>
      <c r="AP90" s="2">
        <f t="shared" si="34"/>
        <v>7.9989378669850622</v>
      </c>
      <c r="AQ90" s="2">
        <f t="shared" si="28"/>
        <v>7.9989378669850622</v>
      </c>
      <c r="AS90" s="2">
        <f t="shared" si="29"/>
        <v>-1.0621330149378494E-3</v>
      </c>
      <c r="AT90" s="2">
        <f t="shared" si="30"/>
        <v>-5.3106650746892471E-5</v>
      </c>
      <c r="AU90" s="2">
        <f t="shared" si="31"/>
        <v>1.0621330149378494E-3</v>
      </c>
    </row>
    <row r="91" spans="5:47" x14ac:dyDescent="0.25">
      <c r="E91" s="7">
        <v>25</v>
      </c>
      <c r="F91" s="2">
        <f t="shared" si="32"/>
        <v>8.0000001494027693</v>
      </c>
      <c r="G91" s="2">
        <f t="shared" si="20"/>
        <v>16.000000298805539</v>
      </c>
      <c r="I91" s="2">
        <f t="shared" si="21"/>
        <v>2.9880553853445235E-7</v>
      </c>
      <c r="J91" s="2">
        <f t="shared" si="22"/>
        <v>1.7928332312067141E-8</v>
      </c>
      <c r="K91" s="2">
        <f t="shared" si="23"/>
        <v>2.9880553853445235E-7</v>
      </c>
      <c r="X91" s="7">
        <v>25</v>
      </c>
      <c r="Y91" s="2">
        <f t="shared" si="33"/>
        <v>8</v>
      </c>
      <c r="Z91" s="2">
        <f t="shared" si="24"/>
        <v>16</v>
      </c>
      <c r="AB91" s="2">
        <f t="shared" si="25"/>
        <v>0</v>
      </c>
      <c r="AC91" s="2">
        <f t="shared" si="26"/>
        <v>0</v>
      </c>
      <c r="AD91" s="2">
        <f t="shared" si="27"/>
        <v>0</v>
      </c>
      <c r="AO91" s="7">
        <v>25</v>
      </c>
      <c r="AP91" s="2">
        <f t="shared" si="34"/>
        <v>7.9989909736358094</v>
      </c>
      <c r="AQ91" s="2">
        <f t="shared" si="28"/>
        <v>15.997981947271619</v>
      </c>
      <c r="AS91" s="2">
        <f t="shared" si="29"/>
        <v>-2.0180527283812921E-3</v>
      </c>
      <c r="AT91" s="2">
        <f t="shared" si="30"/>
        <v>-2.0180527283812923E-4</v>
      </c>
      <c r="AU91" s="2">
        <f t="shared" si="31"/>
        <v>2.0180527283812921E-3</v>
      </c>
    </row>
    <row r="92" spans="5:47" x14ac:dyDescent="0.25">
      <c r="E92" s="7">
        <v>26</v>
      </c>
      <c r="F92" s="2">
        <f t="shared" si="32"/>
        <v>8.0000001314744367</v>
      </c>
      <c r="G92" s="2">
        <f t="shared" si="20"/>
        <v>24.00000039442331</v>
      </c>
      <c r="I92" s="2">
        <f t="shared" si="21"/>
        <v>3.9442331001282582E-7</v>
      </c>
      <c r="J92" s="2">
        <f t="shared" si="22"/>
        <v>3.5498097901154322E-8</v>
      </c>
      <c r="K92" s="2">
        <f t="shared" si="23"/>
        <v>3.9442331001282582E-7</v>
      </c>
      <c r="X92" s="7">
        <v>26</v>
      </c>
      <c r="Y92" s="2">
        <f t="shared" si="33"/>
        <v>8</v>
      </c>
      <c r="Z92" s="2">
        <f t="shared" si="24"/>
        <v>24</v>
      </c>
      <c r="AB92" s="2">
        <f t="shared" si="25"/>
        <v>0</v>
      </c>
      <c r="AC92" s="2">
        <f t="shared" si="26"/>
        <v>0</v>
      </c>
      <c r="AD92" s="2">
        <f t="shared" si="27"/>
        <v>0</v>
      </c>
      <c r="AO92" s="7">
        <v>26</v>
      </c>
      <c r="AP92" s="2">
        <f t="shared" si="34"/>
        <v>7.9991927789086477</v>
      </c>
      <c r="AQ92" s="2">
        <f t="shared" si="28"/>
        <v>23.997578336725944</v>
      </c>
      <c r="AS92" s="2">
        <f t="shared" si="29"/>
        <v>-2.4216632740561295E-3</v>
      </c>
      <c r="AT92" s="2">
        <f t="shared" si="30"/>
        <v>-3.6324949110841945E-4</v>
      </c>
      <c r="AU92" s="2">
        <f t="shared" si="31"/>
        <v>2.4216632740561295E-3</v>
      </c>
    </row>
    <row r="93" spans="5:47" x14ac:dyDescent="0.25">
      <c r="E93" s="7">
        <v>27</v>
      </c>
      <c r="F93" s="2">
        <f t="shared" si="32"/>
        <v>8.000000095976338</v>
      </c>
      <c r="G93" s="2">
        <f t="shared" si="20"/>
        <v>32.000000383905352</v>
      </c>
      <c r="I93" s="2">
        <f t="shared" si="21"/>
        <v>3.8390535195276243E-7</v>
      </c>
      <c r="J93" s="2">
        <f t="shared" si="22"/>
        <v>4.6068642234331492E-8</v>
      </c>
      <c r="K93" s="2">
        <f t="shared" si="23"/>
        <v>3.8390535195276243E-7</v>
      </c>
      <c r="X93" s="7">
        <v>27</v>
      </c>
      <c r="Y93" s="2">
        <f t="shared" si="33"/>
        <v>8</v>
      </c>
      <c r="Z93" s="2">
        <f t="shared" si="24"/>
        <v>32</v>
      </c>
      <c r="AB93" s="2">
        <f t="shared" si="25"/>
        <v>0</v>
      </c>
      <c r="AC93" s="2">
        <f t="shared" si="26"/>
        <v>0</v>
      </c>
      <c r="AD93" s="2">
        <f t="shared" si="27"/>
        <v>0</v>
      </c>
      <c r="AO93" s="7">
        <v>27</v>
      </c>
      <c r="AP93" s="2">
        <f t="shared" si="34"/>
        <v>7.9995560283997564</v>
      </c>
      <c r="AQ93" s="2">
        <f t="shared" si="28"/>
        <v>31.998224113599026</v>
      </c>
      <c r="AS93" s="2">
        <f t="shared" si="29"/>
        <v>-1.7758864009742581E-3</v>
      </c>
      <c r="AT93" s="2">
        <f t="shared" si="30"/>
        <v>-3.5517728019485162E-4</v>
      </c>
      <c r="AU93" s="2">
        <f t="shared" si="31"/>
        <v>1.7758864009742581E-3</v>
      </c>
    </row>
    <row r="94" spans="5:47" x14ac:dyDescent="0.25">
      <c r="E94" s="7">
        <v>28</v>
      </c>
      <c r="F94" s="2">
        <f t="shared" si="32"/>
        <v>8.0000000499076958</v>
      </c>
      <c r="G94" s="2">
        <f t="shared" si="20"/>
        <v>40.000000249538481</v>
      </c>
      <c r="I94" s="2">
        <f t="shared" si="21"/>
        <v>2.4953848054565242E-7</v>
      </c>
      <c r="J94" s="2">
        <f t="shared" si="22"/>
        <v>3.7430772081847867E-8</v>
      </c>
      <c r="K94" s="2">
        <f t="shared" si="23"/>
        <v>2.4953848054565242E-7</v>
      </c>
      <c r="X94" s="7">
        <v>28</v>
      </c>
      <c r="Y94" s="2">
        <f t="shared" si="33"/>
        <v>8</v>
      </c>
      <c r="Z94" s="2">
        <f t="shared" si="24"/>
        <v>40</v>
      </c>
      <c r="AB94" s="2">
        <f t="shared" si="25"/>
        <v>0</v>
      </c>
      <c r="AC94" s="2">
        <f t="shared" si="26"/>
        <v>0</v>
      </c>
      <c r="AD94" s="2">
        <f t="shared" si="27"/>
        <v>0</v>
      </c>
      <c r="AO94" s="7">
        <v>28</v>
      </c>
      <c r="AP94" s="2">
        <f t="shared" si="34"/>
        <v>7.9999112056799513</v>
      </c>
      <c r="AQ94" s="2">
        <f t="shared" si="28"/>
        <v>39.999556028399759</v>
      </c>
      <c r="AS94" s="2">
        <f t="shared" si="29"/>
        <v>-4.4397160024089999E-4</v>
      </c>
      <c r="AT94" s="2">
        <f t="shared" si="30"/>
        <v>-1.1099290006022501E-4</v>
      </c>
      <c r="AU94" s="2">
        <f t="shared" si="31"/>
        <v>4.4397160024089999E-4</v>
      </c>
    </row>
    <row r="95" spans="5:47" x14ac:dyDescent="0.25">
      <c r="E95" s="7">
        <v>29</v>
      </c>
      <c r="F95" s="2">
        <f t="shared" si="32"/>
        <v>8.0000000124769244</v>
      </c>
      <c r="G95" s="2">
        <f t="shared" si="20"/>
        <v>48.000000074861546</v>
      </c>
      <c r="I95" s="2">
        <f t="shared" si="21"/>
        <v>7.4861546295323933E-8</v>
      </c>
      <c r="J95" s="2">
        <f t="shared" si="22"/>
        <v>1.3475078333158306E-8</v>
      </c>
      <c r="K95" s="2">
        <f t="shared" si="23"/>
        <v>7.4861546295323933E-8</v>
      </c>
      <c r="X95" s="7">
        <v>29</v>
      </c>
      <c r="Y95" s="2">
        <f t="shared" si="33"/>
        <v>8</v>
      </c>
      <c r="Z95" s="2">
        <f t="shared" si="24"/>
        <v>48</v>
      </c>
      <c r="AB95" s="2">
        <f t="shared" si="25"/>
        <v>0</v>
      </c>
      <c r="AC95" s="2">
        <f t="shared" si="26"/>
        <v>0</v>
      </c>
      <c r="AD95" s="2">
        <f t="shared" si="27"/>
        <v>0</v>
      </c>
      <c r="AO95" s="7">
        <v>29</v>
      </c>
      <c r="AP95" s="2">
        <f t="shared" si="34"/>
        <v>8.0000221985800124</v>
      </c>
      <c r="AQ95" s="2">
        <f t="shared" si="28"/>
        <v>48.000133191480074</v>
      </c>
      <c r="AS95" s="2">
        <f t="shared" si="29"/>
        <v>1.3319148007440162E-4</v>
      </c>
      <c r="AT95" s="2">
        <f t="shared" si="30"/>
        <v>3.9957444022320489E-5</v>
      </c>
      <c r="AU95" s="2">
        <f t="shared" si="31"/>
        <v>1.3319148007440162E-4</v>
      </c>
    </row>
    <row r="96" spans="5:47" x14ac:dyDescent="0.25">
      <c r="E96" s="7">
        <v>30</v>
      </c>
      <c r="F96" s="2">
        <f t="shared" si="32"/>
        <v>7.9999999990018464</v>
      </c>
      <c r="G96" s="2">
        <f t="shared" si="20"/>
        <v>55.999999993012928</v>
      </c>
      <c r="I96" s="2">
        <f t="shared" si="21"/>
        <v>-6.987072254105442E-9</v>
      </c>
      <c r="J96" s="2">
        <f t="shared" si="22"/>
        <v>-1.4672851733621426E-9</v>
      </c>
      <c r="K96" s="2">
        <f t="shared" si="23"/>
        <v>6.987072254105442E-9</v>
      </c>
      <c r="X96" s="7">
        <v>30</v>
      </c>
      <c r="Y96" s="2">
        <f t="shared" si="33"/>
        <v>8</v>
      </c>
      <c r="Z96" s="2">
        <f t="shared" si="24"/>
        <v>56</v>
      </c>
      <c r="AB96" s="2">
        <f t="shared" si="25"/>
        <v>0</v>
      </c>
      <c r="AC96" s="2">
        <f t="shared" si="26"/>
        <v>0</v>
      </c>
      <c r="AD96" s="2">
        <f t="shared" si="27"/>
        <v>0</v>
      </c>
      <c r="AO96" s="7">
        <v>30</v>
      </c>
      <c r="AP96" s="2">
        <f t="shared" si="34"/>
        <v>7.9999822411359904</v>
      </c>
      <c r="AQ96" s="2">
        <f t="shared" si="28"/>
        <v>55.999875687951935</v>
      </c>
      <c r="AS96" s="2">
        <f t="shared" si="29"/>
        <v>-1.2431204806517826E-4</v>
      </c>
      <c r="AT96" s="2">
        <f t="shared" si="30"/>
        <v>-4.350921682281239E-5</v>
      </c>
      <c r="AU96" s="2">
        <f t="shared" si="31"/>
        <v>1.2431204806517826E-4</v>
      </c>
    </row>
    <row r="97" spans="5:47" x14ac:dyDescent="0.25">
      <c r="E97" s="7">
        <v>31</v>
      </c>
      <c r="F97" s="2">
        <f t="shared" si="32"/>
        <v>8.0000000004691323</v>
      </c>
      <c r="G97" s="2">
        <f t="shared" si="20"/>
        <v>64.000000003753058</v>
      </c>
      <c r="I97" s="2">
        <f t="shared" si="21"/>
        <v>3.7530583085754188E-9</v>
      </c>
      <c r="J97" s="2">
        <f t="shared" si="22"/>
        <v>9.0073399405810046E-10</v>
      </c>
      <c r="K97" s="2">
        <f t="shared" si="23"/>
        <v>3.7530583085754188E-9</v>
      </c>
      <c r="X97" s="7">
        <v>31</v>
      </c>
      <c r="Y97" s="2">
        <f t="shared" si="33"/>
        <v>8</v>
      </c>
      <c r="Z97" s="2">
        <f t="shared" si="24"/>
        <v>64</v>
      </c>
      <c r="AB97" s="2">
        <f t="shared" si="25"/>
        <v>0</v>
      </c>
      <c r="AC97" s="2">
        <f t="shared" si="26"/>
        <v>0</v>
      </c>
      <c r="AD97" s="2">
        <f t="shared" si="27"/>
        <v>0</v>
      </c>
      <c r="AO97" s="7">
        <v>31</v>
      </c>
      <c r="AP97" s="2">
        <f t="shared" si="34"/>
        <v>8.0000257503528136</v>
      </c>
      <c r="AQ97" s="2">
        <f t="shared" si="28"/>
        <v>64.000206002822509</v>
      </c>
      <c r="AS97" s="2">
        <f t="shared" si="29"/>
        <v>2.0600282250882174E-4</v>
      </c>
      <c r="AT97" s="2">
        <f t="shared" si="30"/>
        <v>8.2401129003528697E-5</v>
      </c>
      <c r="AU97" s="2">
        <f t="shared" si="31"/>
        <v>2.0600282250882174E-4</v>
      </c>
    </row>
    <row r="98" spans="5:47" x14ac:dyDescent="0.25">
      <c r="E98" s="7">
        <v>32</v>
      </c>
      <c r="F98" s="2">
        <f t="shared" si="32"/>
        <v>7.9999999995683986</v>
      </c>
      <c r="G98" s="2">
        <f t="shared" si="20"/>
        <v>7.9999999995683986</v>
      </c>
      <c r="I98" s="2">
        <f t="shared" si="21"/>
        <v>-4.3160142126907886E-10</v>
      </c>
      <c r="J98" s="2">
        <f t="shared" si="22"/>
        <v>-1.2948042638072365E-11</v>
      </c>
      <c r="K98" s="2">
        <f t="shared" si="23"/>
        <v>4.3160142126907886E-10</v>
      </c>
      <c r="X98" s="7">
        <v>32</v>
      </c>
      <c r="Y98" s="2">
        <f t="shared" si="33"/>
        <v>8</v>
      </c>
      <c r="Z98" s="2">
        <f t="shared" si="24"/>
        <v>8</v>
      </c>
      <c r="AB98" s="2">
        <f t="shared" si="25"/>
        <v>0</v>
      </c>
      <c r="AC98" s="2">
        <f t="shared" si="26"/>
        <v>0</v>
      </c>
      <c r="AD98" s="2">
        <f t="shared" si="27"/>
        <v>0</v>
      </c>
      <c r="AO98" s="7">
        <v>32</v>
      </c>
      <c r="AP98" s="2">
        <f t="shared" si="34"/>
        <v>7.9999433492238099</v>
      </c>
      <c r="AQ98" s="2">
        <f t="shared" si="28"/>
        <v>7.9999433492238099</v>
      </c>
      <c r="AS98" s="2">
        <f t="shared" si="29"/>
        <v>-5.6650776190103613E-5</v>
      </c>
      <c r="AT98" s="2">
        <f t="shared" si="30"/>
        <v>-2.8325388095051807E-6</v>
      </c>
      <c r="AU98" s="2">
        <f t="shared" si="31"/>
        <v>5.6650776190103613E-5</v>
      </c>
    </row>
    <row r="99" spans="5:47" x14ac:dyDescent="0.25">
      <c r="E99" s="7">
        <v>33</v>
      </c>
      <c r="F99" s="2">
        <f t="shared" si="32"/>
        <v>7.9999999995813464</v>
      </c>
      <c r="G99" s="2">
        <f t="shared" si="20"/>
        <v>15.999999999162693</v>
      </c>
      <c r="I99" s="2">
        <f t="shared" si="21"/>
        <v>-8.3730711253338086E-10</v>
      </c>
      <c r="J99" s="2">
        <f t="shared" si="22"/>
        <v>-5.0238426752002847E-11</v>
      </c>
      <c r="K99" s="2">
        <f t="shared" si="23"/>
        <v>8.3730711253338086E-10</v>
      </c>
      <c r="X99" s="7">
        <v>33</v>
      </c>
      <c r="Y99" s="2">
        <f t="shared" si="33"/>
        <v>8</v>
      </c>
      <c r="Z99" s="2">
        <f t="shared" si="24"/>
        <v>16</v>
      </c>
      <c r="AB99" s="2">
        <f t="shared" si="25"/>
        <v>0</v>
      </c>
      <c r="AC99" s="2">
        <f t="shared" si="26"/>
        <v>0</v>
      </c>
      <c r="AD99" s="2">
        <f t="shared" si="27"/>
        <v>0</v>
      </c>
      <c r="AO99" s="7">
        <v>33</v>
      </c>
      <c r="AP99" s="2">
        <f t="shared" si="34"/>
        <v>7.9999461817626196</v>
      </c>
      <c r="AQ99" s="2">
        <f t="shared" si="28"/>
        <v>15.999892363525239</v>
      </c>
      <c r="AS99" s="2">
        <f t="shared" si="29"/>
        <v>-1.0763647476075278E-4</v>
      </c>
      <c r="AT99" s="2">
        <f t="shared" si="30"/>
        <v>-1.0763647476075278E-5</v>
      </c>
      <c r="AU99" s="2">
        <f t="shared" si="31"/>
        <v>1.0763647476075278E-4</v>
      </c>
    </row>
    <row r="100" spans="5:47" x14ac:dyDescent="0.25">
      <c r="E100" s="7">
        <v>34</v>
      </c>
      <c r="F100" s="2">
        <f t="shared" si="32"/>
        <v>7.9999999996315845</v>
      </c>
      <c r="G100" s="2">
        <f t="shared" si="20"/>
        <v>23.999999998894754</v>
      </c>
      <c r="I100" s="2">
        <f t="shared" si="21"/>
        <v>-1.105245672761157E-9</v>
      </c>
      <c r="J100" s="2">
        <f t="shared" si="22"/>
        <v>-9.947211054850412E-11</v>
      </c>
      <c r="K100" s="2">
        <f t="shared" si="23"/>
        <v>1.105245672761157E-9</v>
      </c>
      <c r="X100" s="7">
        <v>34</v>
      </c>
      <c r="Y100" s="2">
        <f t="shared" si="33"/>
        <v>8</v>
      </c>
      <c r="Z100" s="2">
        <f t="shared" si="24"/>
        <v>24</v>
      </c>
      <c r="AB100" s="2">
        <f t="shared" si="25"/>
        <v>0</v>
      </c>
      <c r="AC100" s="2">
        <f t="shared" si="26"/>
        <v>0</v>
      </c>
      <c r="AD100" s="2">
        <f t="shared" si="27"/>
        <v>0</v>
      </c>
      <c r="AO100" s="7">
        <v>34</v>
      </c>
      <c r="AP100" s="2">
        <f t="shared" si="34"/>
        <v>7.9999569454100961</v>
      </c>
      <c r="AQ100" s="2">
        <f t="shared" si="28"/>
        <v>23.999870836230286</v>
      </c>
      <c r="AS100" s="2">
        <f t="shared" si="29"/>
        <v>-1.2916376971361387E-4</v>
      </c>
      <c r="AT100" s="2">
        <f t="shared" si="30"/>
        <v>-1.9374565457042082E-5</v>
      </c>
      <c r="AU100" s="2">
        <f t="shared" si="31"/>
        <v>1.2916376971361387E-4</v>
      </c>
    </row>
    <row r="101" spans="5:47" x14ac:dyDescent="0.25">
      <c r="E101" s="7">
        <v>35</v>
      </c>
      <c r="F101" s="2">
        <f t="shared" si="32"/>
        <v>7.9999999997310569</v>
      </c>
      <c r="G101" s="2">
        <f t="shared" si="20"/>
        <v>31.999999998924228</v>
      </c>
      <c r="I101" s="2">
        <f t="shared" si="21"/>
        <v>-1.0757723600818281E-9</v>
      </c>
      <c r="J101" s="2">
        <f t="shared" si="22"/>
        <v>-1.2909268320981937E-10</v>
      </c>
      <c r="K101" s="2">
        <f t="shared" si="23"/>
        <v>1.0757723600818281E-9</v>
      </c>
      <c r="X101" s="7">
        <v>35</v>
      </c>
      <c r="Y101" s="2">
        <f t="shared" si="33"/>
        <v>8</v>
      </c>
      <c r="Z101" s="2">
        <f t="shared" si="24"/>
        <v>32</v>
      </c>
      <c r="AB101" s="2">
        <f t="shared" si="25"/>
        <v>0</v>
      </c>
      <c r="AC101" s="2">
        <f t="shared" si="26"/>
        <v>0</v>
      </c>
      <c r="AD101" s="2">
        <f t="shared" si="27"/>
        <v>0</v>
      </c>
      <c r="AO101" s="7">
        <v>35</v>
      </c>
      <c r="AP101" s="2">
        <f t="shared" si="34"/>
        <v>7.9999763199755529</v>
      </c>
      <c r="AQ101" s="2">
        <f t="shared" si="28"/>
        <v>31.999905279902212</v>
      </c>
      <c r="AS101" s="2">
        <f t="shared" si="29"/>
        <v>-9.4720097788325575E-5</v>
      </c>
      <c r="AT101" s="2">
        <f t="shared" si="30"/>
        <v>-1.8944019557665116E-5</v>
      </c>
      <c r="AU101" s="2">
        <f t="shared" si="31"/>
        <v>9.4720097788325575E-5</v>
      </c>
    </row>
    <row r="102" spans="5:47" x14ac:dyDescent="0.25">
      <c r="E102" s="7">
        <v>36</v>
      </c>
      <c r="F102" s="2">
        <f t="shared" si="32"/>
        <v>7.9999999998601492</v>
      </c>
      <c r="G102" s="2">
        <f t="shared" si="20"/>
        <v>39.999999999300748</v>
      </c>
      <c r="I102" s="2">
        <f t="shared" si="21"/>
        <v>-6.9925221168887219E-10</v>
      </c>
      <c r="J102" s="2">
        <f t="shared" si="22"/>
        <v>-1.0488783175333083E-10</v>
      </c>
      <c r="K102" s="2">
        <f t="shared" si="23"/>
        <v>6.9925221168887219E-10</v>
      </c>
      <c r="X102" s="7">
        <v>36</v>
      </c>
      <c r="Y102" s="2">
        <f t="shared" si="33"/>
        <v>8</v>
      </c>
      <c r="Z102" s="2">
        <f t="shared" si="24"/>
        <v>40</v>
      </c>
      <c r="AB102" s="2">
        <f t="shared" si="25"/>
        <v>0</v>
      </c>
      <c r="AC102" s="2">
        <f t="shared" si="26"/>
        <v>0</v>
      </c>
      <c r="AD102" s="2">
        <f t="shared" si="27"/>
        <v>0</v>
      </c>
      <c r="AO102" s="7">
        <v>36</v>
      </c>
      <c r="AP102" s="2">
        <f t="shared" si="34"/>
        <v>7.9999952639951104</v>
      </c>
      <c r="AQ102" s="2">
        <f t="shared" si="28"/>
        <v>39.999976319975552</v>
      </c>
      <c r="AS102" s="2">
        <f t="shared" si="29"/>
        <v>-2.3680024447969572E-5</v>
      </c>
      <c r="AT102" s="2">
        <f t="shared" si="30"/>
        <v>-5.920006111992393E-6</v>
      </c>
      <c r="AU102" s="2">
        <f t="shared" si="31"/>
        <v>2.3680024447969572E-5</v>
      </c>
    </row>
    <row r="103" spans="5:47" x14ac:dyDescent="0.25">
      <c r="E103" s="7">
        <v>37</v>
      </c>
      <c r="F103" s="2">
        <f t="shared" si="32"/>
        <v>7.9999999999650369</v>
      </c>
      <c r="G103" s="2">
        <f t="shared" si="20"/>
        <v>47.999999999790219</v>
      </c>
      <c r="I103" s="2">
        <f t="shared" si="21"/>
        <v>-2.0978063730581198E-10</v>
      </c>
      <c r="J103" s="2">
        <f t="shared" si="22"/>
        <v>-3.7760514715046154E-11</v>
      </c>
      <c r="K103" s="2">
        <f t="shared" si="23"/>
        <v>2.0978063730581198E-10</v>
      </c>
      <c r="X103" s="7">
        <v>37</v>
      </c>
      <c r="Y103" s="2">
        <f t="shared" si="33"/>
        <v>8</v>
      </c>
      <c r="Z103" s="2">
        <f t="shared" si="24"/>
        <v>48</v>
      </c>
      <c r="AB103" s="2">
        <f t="shared" si="25"/>
        <v>0</v>
      </c>
      <c r="AC103" s="2">
        <f t="shared" si="26"/>
        <v>0</v>
      </c>
      <c r="AD103" s="2">
        <f t="shared" si="27"/>
        <v>0</v>
      </c>
      <c r="AO103" s="7">
        <v>37</v>
      </c>
      <c r="AP103" s="2">
        <f t="shared" si="34"/>
        <v>8.0000011840012224</v>
      </c>
      <c r="AQ103" s="2">
        <f t="shared" si="28"/>
        <v>48.000007104007338</v>
      </c>
      <c r="AS103" s="2">
        <f t="shared" si="29"/>
        <v>7.1040073379435853E-6</v>
      </c>
      <c r="AT103" s="2">
        <f t="shared" si="30"/>
        <v>2.1312022013830756E-6</v>
      </c>
      <c r="AU103" s="2">
        <f t="shared" si="31"/>
        <v>7.1040073379435853E-6</v>
      </c>
    </row>
    <row r="104" spans="5:47" x14ac:dyDescent="0.25">
      <c r="E104" s="7">
        <v>38</v>
      </c>
      <c r="F104" s="2">
        <f t="shared" si="32"/>
        <v>8.0000000000027978</v>
      </c>
      <c r="G104" s="2">
        <f t="shared" si="20"/>
        <v>56.000000000019583</v>
      </c>
      <c r="I104" s="2">
        <f t="shared" si="21"/>
        <v>1.9582557797548361E-11</v>
      </c>
      <c r="J104" s="2">
        <f t="shared" si="22"/>
        <v>4.1123371374851558E-12</v>
      </c>
      <c r="K104" s="2">
        <f t="shared" si="23"/>
        <v>1.9582557797548361E-11</v>
      </c>
      <c r="X104" s="7">
        <v>38</v>
      </c>
      <c r="Y104" s="2">
        <f t="shared" si="33"/>
        <v>8</v>
      </c>
      <c r="Z104" s="2">
        <f t="shared" si="24"/>
        <v>56</v>
      </c>
      <c r="AB104" s="2">
        <f t="shared" si="25"/>
        <v>0</v>
      </c>
      <c r="AC104" s="2">
        <f t="shared" si="26"/>
        <v>0</v>
      </c>
      <c r="AD104" s="2">
        <f t="shared" si="27"/>
        <v>0</v>
      </c>
      <c r="AO104" s="7">
        <v>38</v>
      </c>
      <c r="AP104" s="2">
        <f t="shared" si="34"/>
        <v>7.999999052799021</v>
      </c>
      <c r="AQ104" s="2">
        <f t="shared" si="28"/>
        <v>55.999993369593149</v>
      </c>
      <c r="AS104" s="2">
        <f t="shared" si="29"/>
        <v>-6.6304068511158221E-6</v>
      </c>
      <c r="AT104" s="2">
        <f t="shared" si="30"/>
        <v>-2.3206423978905376E-6</v>
      </c>
      <c r="AU104" s="2">
        <f t="shared" si="31"/>
        <v>6.6304068511158221E-6</v>
      </c>
    </row>
    <row r="105" spans="5:47" x14ac:dyDescent="0.25">
      <c r="E105" s="7">
        <v>39</v>
      </c>
      <c r="F105" s="2">
        <f t="shared" si="32"/>
        <v>7.9999999999986855</v>
      </c>
      <c r="G105" s="2">
        <f t="shared" si="20"/>
        <v>63.999999999989484</v>
      </c>
      <c r="I105" s="2">
        <f t="shared" si="21"/>
        <v>-1.0516032489249483E-11</v>
      </c>
      <c r="J105" s="2">
        <f t="shared" si="22"/>
        <v>-2.5238477974198758E-12</v>
      </c>
      <c r="K105" s="2">
        <f t="shared" si="23"/>
        <v>1.0516032489249483E-11</v>
      </c>
      <c r="X105" s="7">
        <v>39</v>
      </c>
      <c r="Y105" s="2">
        <f t="shared" si="33"/>
        <v>8</v>
      </c>
      <c r="Z105" s="2">
        <f t="shared" si="24"/>
        <v>64</v>
      </c>
      <c r="AB105" s="2">
        <f t="shared" si="25"/>
        <v>0</v>
      </c>
      <c r="AC105" s="2">
        <f t="shared" si="26"/>
        <v>0</v>
      </c>
      <c r="AD105" s="2">
        <f t="shared" si="27"/>
        <v>0</v>
      </c>
      <c r="AO105" s="7">
        <v>39</v>
      </c>
      <c r="AP105" s="2">
        <f t="shared" si="34"/>
        <v>8.0000013734414193</v>
      </c>
      <c r="AQ105" s="2">
        <f t="shared" si="28"/>
        <v>64.000010987531354</v>
      </c>
      <c r="AS105" s="2">
        <f t="shared" si="29"/>
        <v>1.0987531354089697E-5</v>
      </c>
      <c r="AT105" s="2">
        <f t="shared" si="30"/>
        <v>4.3950125416358786E-6</v>
      </c>
      <c r="AU105" s="2">
        <f t="shared" si="31"/>
        <v>1.0987531354089697E-5</v>
      </c>
    </row>
    <row r="106" spans="5:47" x14ac:dyDescent="0.25">
      <c r="E106" s="7">
        <v>40</v>
      </c>
      <c r="F106" s="2">
        <f t="shared" si="32"/>
        <v>8.0000000000012097</v>
      </c>
      <c r="G106" s="2">
        <f t="shared" si="20"/>
        <v>8.0000000000012097</v>
      </c>
      <c r="I106" s="2">
        <f t="shared" si="21"/>
        <v>1.2096990076315706E-12</v>
      </c>
      <c r="J106" s="2">
        <f t="shared" si="22"/>
        <v>3.6290970228947116E-14</v>
      </c>
      <c r="K106" s="2">
        <f t="shared" si="23"/>
        <v>1.2096990076315706E-12</v>
      </c>
      <c r="X106" s="7">
        <v>40</v>
      </c>
      <c r="Y106" s="2">
        <f t="shared" si="33"/>
        <v>8</v>
      </c>
      <c r="Z106" s="2">
        <f t="shared" si="24"/>
        <v>8</v>
      </c>
      <c r="AB106" s="2">
        <f t="shared" si="25"/>
        <v>0</v>
      </c>
      <c r="AC106" s="2">
        <f t="shared" si="26"/>
        <v>0</v>
      </c>
      <c r="AD106" s="2">
        <f t="shared" si="27"/>
        <v>0</v>
      </c>
      <c r="AO106" s="7">
        <v>40</v>
      </c>
      <c r="AP106" s="2">
        <f t="shared" si="34"/>
        <v>7.9999969784288778</v>
      </c>
      <c r="AQ106" s="2">
        <f t="shared" si="28"/>
        <v>7.9999969784288778</v>
      </c>
      <c r="AS106" s="2">
        <f t="shared" si="29"/>
        <v>-3.0215711221970309E-6</v>
      </c>
      <c r="AT106" s="2">
        <f t="shared" si="30"/>
        <v>-1.5107855610985155E-7</v>
      </c>
      <c r="AU106" s="2">
        <f t="shared" si="31"/>
        <v>3.0215711221970309E-6</v>
      </c>
    </row>
    <row r="107" spans="5:47" x14ac:dyDescent="0.25">
      <c r="E107" s="7">
        <v>41</v>
      </c>
      <c r="F107" s="2">
        <f t="shared" si="32"/>
        <v>8.0000000000011742</v>
      </c>
      <c r="G107" s="2">
        <f t="shared" si="20"/>
        <v>16.000000000002348</v>
      </c>
      <c r="I107" s="2">
        <f t="shared" si="21"/>
        <v>2.3483437416871311E-12</v>
      </c>
      <c r="J107" s="2">
        <f t="shared" si="22"/>
        <v>1.4090062450122785E-13</v>
      </c>
      <c r="K107" s="2">
        <f t="shared" si="23"/>
        <v>2.3483437416871311E-12</v>
      </c>
      <c r="X107" s="7">
        <v>41</v>
      </c>
      <c r="Y107" s="2">
        <f t="shared" si="33"/>
        <v>8</v>
      </c>
      <c r="Z107" s="2">
        <f t="shared" si="24"/>
        <v>16</v>
      </c>
      <c r="AB107" s="2">
        <f t="shared" si="25"/>
        <v>0</v>
      </c>
      <c r="AC107" s="2">
        <f t="shared" si="26"/>
        <v>0</v>
      </c>
      <c r="AD107" s="2">
        <f t="shared" si="27"/>
        <v>0</v>
      </c>
      <c r="AO107" s="7">
        <v>41</v>
      </c>
      <c r="AP107" s="2">
        <f t="shared" si="34"/>
        <v>7.9999971295074337</v>
      </c>
      <c r="AQ107" s="2">
        <f t="shared" si="28"/>
        <v>15.999994259014867</v>
      </c>
      <c r="AS107" s="2">
        <f t="shared" si="29"/>
        <v>-5.740985132618448E-6</v>
      </c>
      <c r="AT107" s="2">
        <f t="shared" si="30"/>
        <v>-5.7409851326184482E-7</v>
      </c>
      <c r="AU107" s="2">
        <f t="shared" si="31"/>
        <v>5.740985132618448E-6</v>
      </c>
    </row>
    <row r="108" spans="5:47" x14ac:dyDescent="0.25">
      <c r="E108" s="7">
        <v>42</v>
      </c>
      <c r="F108" s="2">
        <f t="shared" si="32"/>
        <v>8.0000000000010338</v>
      </c>
      <c r="G108" s="2">
        <f t="shared" si="20"/>
        <v>24.000000000003102</v>
      </c>
      <c r="I108" s="2">
        <f t="shared" si="21"/>
        <v>3.1015190415928373E-12</v>
      </c>
      <c r="J108" s="2">
        <f t="shared" si="22"/>
        <v>2.7913671374335533E-13</v>
      </c>
      <c r="K108" s="2">
        <f t="shared" si="23"/>
        <v>3.1015190415928373E-12</v>
      </c>
      <c r="X108" s="7">
        <v>42</v>
      </c>
      <c r="Y108" s="2">
        <f t="shared" si="33"/>
        <v>8</v>
      </c>
      <c r="Z108" s="2">
        <f t="shared" si="24"/>
        <v>24</v>
      </c>
      <c r="AB108" s="2">
        <f t="shared" si="25"/>
        <v>0</v>
      </c>
      <c r="AC108" s="2">
        <f t="shared" si="26"/>
        <v>0</v>
      </c>
      <c r="AD108" s="2">
        <f t="shared" si="27"/>
        <v>0</v>
      </c>
      <c r="AO108" s="7">
        <v>42</v>
      </c>
      <c r="AP108" s="2">
        <f t="shared" si="34"/>
        <v>7.9999977036059473</v>
      </c>
      <c r="AQ108" s="2">
        <f t="shared" si="28"/>
        <v>23.99999311081784</v>
      </c>
      <c r="AS108" s="2">
        <f t="shared" si="29"/>
        <v>-6.8891821598526803E-6</v>
      </c>
      <c r="AT108" s="2">
        <f t="shared" si="30"/>
        <v>-1.0333773239779022E-6</v>
      </c>
      <c r="AU108" s="2">
        <f t="shared" si="31"/>
        <v>6.8891821598526803E-6</v>
      </c>
    </row>
    <row r="109" spans="5:47" x14ac:dyDescent="0.25">
      <c r="E109" s="7">
        <v>43</v>
      </c>
      <c r="F109" s="2">
        <f t="shared" si="32"/>
        <v>8.000000000000755</v>
      </c>
      <c r="G109" s="2">
        <f t="shared" si="20"/>
        <v>32.00000000000302</v>
      </c>
      <c r="I109" s="2">
        <f t="shared" si="21"/>
        <v>3.0198066269804258E-12</v>
      </c>
      <c r="J109" s="2">
        <f t="shared" si="22"/>
        <v>3.6237679523765109E-13</v>
      </c>
      <c r="K109" s="2">
        <f t="shared" si="23"/>
        <v>3.0198066269804258E-12</v>
      </c>
      <c r="X109" s="7">
        <v>43</v>
      </c>
      <c r="Y109" s="2">
        <f t="shared" si="33"/>
        <v>8</v>
      </c>
      <c r="Z109" s="2">
        <f t="shared" si="24"/>
        <v>32</v>
      </c>
      <c r="AB109" s="2">
        <f t="shared" si="25"/>
        <v>0</v>
      </c>
      <c r="AC109" s="2">
        <f t="shared" si="26"/>
        <v>0</v>
      </c>
      <c r="AD109" s="2">
        <f t="shared" si="27"/>
        <v>0</v>
      </c>
      <c r="AO109" s="7">
        <v>43</v>
      </c>
      <c r="AP109" s="2">
        <f t="shared" si="34"/>
        <v>7.9999987369832715</v>
      </c>
      <c r="AQ109" s="2">
        <f t="shared" si="28"/>
        <v>31.999994947933086</v>
      </c>
      <c r="AS109" s="2">
        <f t="shared" si="29"/>
        <v>-5.0520669141462804E-6</v>
      </c>
      <c r="AT109" s="2">
        <f t="shared" si="30"/>
        <v>-1.0104133828292562E-6</v>
      </c>
      <c r="AU109" s="2">
        <f t="shared" si="31"/>
        <v>5.0520669141462804E-6</v>
      </c>
    </row>
    <row r="110" spans="5:47" x14ac:dyDescent="0.25">
      <c r="E110" s="7">
        <v>44</v>
      </c>
      <c r="F110" s="2">
        <f t="shared" si="32"/>
        <v>8.0000000000003926</v>
      </c>
      <c r="G110" s="2">
        <f t="shared" si="20"/>
        <v>40.000000000001961</v>
      </c>
      <c r="I110" s="2">
        <f t="shared" si="21"/>
        <v>1.9610979506978765E-12</v>
      </c>
      <c r="J110" s="2">
        <f t="shared" si="22"/>
        <v>2.9416469260468147E-13</v>
      </c>
      <c r="K110" s="2">
        <f t="shared" si="23"/>
        <v>1.9610979506978765E-12</v>
      </c>
      <c r="X110" s="7">
        <v>44</v>
      </c>
      <c r="Y110" s="2">
        <f t="shared" si="33"/>
        <v>8</v>
      </c>
      <c r="Z110" s="2">
        <f t="shared" si="24"/>
        <v>40</v>
      </c>
      <c r="AB110" s="2">
        <f t="shared" si="25"/>
        <v>0</v>
      </c>
      <c r="AC110" s="2">
        <f t="shared" si="26"/>
        <v>0</v>
      </c>
      <c r="AD110" s="2">
        <f t="shared" si="27"/>
        <v>0</v>
      </c>
      <c r="AO110" s="7">
        <v>44</v>
      </c>
      <c r="AP110" s="2">
        <f t="shared" si="34"/>
        <v>7.9999997473966546</v>
      </c>
      <c r="AQ110" s="2">
        <f t="shared" si="28"/>
        <v>39.999998736983272</v>
      </c>
      <c r="AS110" s="2">
        <f t="shared" si="29"/>
        <v>-1.2630167276483917E-6</v>
      </c>
      <c r="AT110" s="2">
        <f t="shared" si="30"/>
        <v>-3.1575418191209792E-7</v>
      </c>
      <c r="AU110" s="2">
        <f t="shared" si="31"/>
        <v>1.2630167276483917E-6</v>
      </c>
    </row>
    <row r="111" spans="5:47" x14ac:dyDescent="0.25">
      <c r="E111" s="7">
        <v>45</v>
      </c>
      <c r="F111" s="2">
        <f t="shared" si="32"/>
        <v>8.0000000000000977</v>
      </c>
      <c r="G111" s="2">
        <f t="shared" si="20"/>
        <v>48.000000000000583</v>
      </c>
      <c r="I111" s="2">
        <f t="shared" si="21"/>
        <v>5.8264504332328215E-13</v>
      </c>
      <c r="J111" s="2">
        <f t="shared" si="22"/>
        <v>1.0487610779819079E-13</v>
      </c>
      <c r="K111" s="2">
        <f t="shared" si="23"/>
        <v>5.8264504332328215E-13</v>
      </c>
      <c r="X111" s="7">
        <v>45</v>
      </c>
      <c r="Y111" s="2">
        <f t="shared" si="33"/>
        <v>8</v>
      </c>
      <c r="Z111" s="2">
        <f t="shared" si="24"/>
        <v>48</v>
      </c>
      <c r="AB111" s="2">
        <f t="shared" si="25"/>
        <v>0</v>
      </c>
      <c r="AC111" s="2">
        <f t="shared" si="26"/>
        <v>0</v>
      </c>
      <c r="AD111" s="2">
        <f t="shared" si="27"/>
        <v>0</v>
      </c>
      <c r="AO111" s="7">
        <v>45</v>
      </c>
      <c r="AP111" s="2">
        <f t="shared" si="34"/>
        <v>8.0000000631508357</v>
      </c>
      <c r="AQ111" s="2">
        <f t="shared" si="28"/>
        <v>48.000000378905014</v>
      </c>
      <c r="AS111" s="2">
        <f t="shared" si="29"/>
        <v>3.7890501403126109E-7</v>
      </c>
      <c r="AT111" s="2">
        <f t="shared" si="30"/>
        <v>1.1367150420937833E-7</v>
      </c>
      <c r="AU111" s="2">
        <f t="shared" si="31"/>
        <v>3.7890501403126109E-7</v>
      </c>
    </row>
    <row r="112" spans="5:47" x14ac:dyDescent="0.25">
      <c r="E112" s="7">
        <v>46</v>
      </c>
      <c r="F112" s="2">
        <f t="shared" si="32"/>
        <v>7.9999999999999929</v>
      </c>
      <c r="G112" s="2">
        <f t="shared" si="20"/>
        <v>55.99999999999995</v>
      </c>
      <c r="I112" s="2">
        <f t="shared" si="21"/>
        <v>0</v>
      </c>
      <c r="J112" s="2">
        <f t="shared" si="22"/>
        <v>0</v>
      </c>
      <c r="K112" s="2">
        <f t="shared" si="23"/>
        <v>0</v>
      </c>
      <c r="X112" s="7">
        <v>46</v>
      </c>
      <c r="Y112" s="2">
        <f t="shared" si="33"/>
        <v>8</v>
      </c>
      <c r="Z112" s="2">
        <f t="shared" si="24"/>
        <v>56</v>
      </c>
      <c r="AB112" s="2">
        <f t="shared" si="25"/>
        <v>0</v>
      </c>
      <c r="AC112" s="2">
        <f t="shared" si="26"/>
        <v>0</v>
      </c>
      <c r="AD112" s="2">
        <f t="shared" si="27"/>
        <v>0</v>
      </c>
      <c r="AO112" s="7">
        <v>46</v>
      </c>
      <c r="AP112" s="2">
        <f t="shared" si="34"/>
        <v>7.9999999494793315</v>
      </c>
      <c r="AQ112" s="2">
        <f t="shared" si="28"/>
        <v>55.99999964635532</v>
      </c>
      <c r="AS112" s="2">
        <f t="shared" si="29"/>
        <v>-3.5364467976251035E-7</v>
      </c>
      <c r="AT112" s="2">
        <f t="shared" si="30"/>
        <v>-1.2377563791687864E-7</v>
      </c>
      <c r="AU112" s="2">
        <f t="shared" si="31"/>
        <v>3.5364467976251035E-7</v>
      </c>
    </row>
    <row r="113" spans="5:47" x14ac:dyDescent="0.25">
      <c r="E113" s="7">
        <v>47</v>
      </c>
      <c r="F113" s="2">
        <f t="shared" si="32"/>
        <v>7.9999999999999929</v>
      </c>
      <c r="G113" s="2">
        <f t="shared" si="20"/>
        <v>63.999999999999943</v>
      </c>
      <c r="I113" s="2">
        <f t="shared" si="21"/>
        <v>-5.6843418860808015E-14</v>
      </c>
      <c r="J113" s="2">
        <f t="shared" si="22"/>
        <v>-1.3642420526593923E-14</v>
      </c>
      <c r="K113" s="2">
        <f t="shared" si="23"/>
        <v>5.6843418860808015E-14</v>
      </c>
      <c r="X113" s="7">
        <v>47</v>
      </c>
      <c r="Y113" s="2">
        <f t="shared" si="33"/>
        <v>8</v>
      </c>
      <c r="Z113" s="2">
        <f t="shared" si="24"/>
        <v>64</v>
      </c>
      <c r="AB113" s="2">
        <f t="shared" si="25"/>
        <v>0</v>
      </c>
      <c r="AC113" s="2">
        <f t="shared" si="26"/>
        <v>0</v>
      </c>
      <c r="AD113" s="2">
        <f t="shared" si="27"/>
        <v>0</v>
      </c>
      <c r="AO113" s="7">
        <v>47</v>
      </c>
      <c r="AP113" s="2">
        <f t="shared" si="34"/>
        <v>8.0000000732549701</v>
      </c>
      <c r="AQ113" s="2">
        <f t="shared" si="28"/>
        <v>64.000000586039761</v>
      </c>
      <c r="AS113" s="2">
        <f t="shared" si="29"/>
        <v>5.8603976071935904E-7</v>
      </c>
      <c r="AT113" s="2">
        <f t="shared" si="30"/>
        <v>2.3441590428774363E-7</v>
      </c>
      <c r="AU113" s="2">
        <f t="shared" si="31"/>
        <v>5.8603976071935904E-7</v>
      </c>
    </row>
    <row r="122" spans="5:47" x14ac:dyDescent="0.25">
      <c r="J122" t="s">
        <v>2</v>
      </c>
      <c r="AC122" t="s">
        <v>2</v>
      </c>
      <c r="AT122" t="s">
        <v>2</v>
      </c>
    </row>
    <row r="123" spans="5:47" x14ac:dyDescent="0.25">
      <c r="J123">
        <v>0.06</v>
      </c>
      <c r="AC123">
        <v>7.0000000000000007E-2</v>
      </c>
      <c r="AT123">
        <v>0.08</v>
      </c>
    </row>
    <row r="125" spans="5:47" x14ac:dyDescent="0.25">
      <c r="F125" t="s">
        <v>6</v>
      </c>
      <c r="Y125" t="s">
        <v>6</v>
      </c>
      <c r="AP125" t="s">
        <v>6</v>
      </c>
    </row>
    <row r="126" spans="5:47" x14ac:dyDescent="0.25">
      <c r="E126" s="7" t="s">
        <v>16</v>
      </c>
      <c r="F126" s="7" t="s">
        <v>7</v>
      </c>
      <c r="G126" s="7" t="s">
        <v>8</v>
      </c>
      <c r="H126" s="6"/>
      <c r="I126" s="7" t="s">
        <v>9</v>
      </c>
      <c r="J126" s="7" t="s">
        <v>10</v>
      </c>
      <c r="K126" s="8" t="s">
        <v>11</v>
      </c>
      <c r="X126" s="7" t="s">
        <v>16</v>
      </c>
      <c r="Y126" s="7" t="s">
        <v>7</v>
      </c>
      <c r="Z126" s="7" t="s">
        <v>8</v>
      </c>
      <c r="AA126" s="6"/>
      <c r="AB126" s="7" t="s">
        <v>9</v>
      </c>
      <c r="AC126" s="7" t="s">
        <v>10</v>
      </c>
      <c r="AD126" s="8" t="s">
        <v>11</v>
      </c>
      <c r="AO126" s="7" t="s">
        <v>16</v>
      </c>
      <c r="AP126" s="7" t="s">
        <v>7</v>
      </c>
      <c r="AQ126" s="7" t="s">
        <v>8</v>
      </c>
      <c r="AR126" s="6"/>
      <c r="AS126" s="7" t="s">
        <v>9</v>
      </c>
      <c r="AT126" s="7" t="s">
        <v>10</v>
      </c>
      <c r="AU126" s="8" t="s">
        <v>11</v>
      </c>
    </row>
    <row r="127" spans="5:47" x14ac:dyDescent="0.25">
      <c r="E127" s="7">
        <v>0</v>
      </c>
      <c r="F127" s="2">
        <v>1</v>
      </c>
      <c r="G127" s="2">
        <f>A6*F127</f>
        <v>1</v>
      </c>
      <c r="I127" s="2">
        <f>G127-B6</f>
        <v>-7</v>
      </c>
      <c r="J127" s="2">
        <f>$J$123*I127*A6</f>
        <v>-0.42</v>
      </c>
      <c r="K127" s="2">
        <f>ABS(I127)</f>
        <v>7</v>
      </c>
      <c r="X127" s="7">
        <v>0</v>
      </c>
      <c r="Y127" s="2">
        <v>1</v>
      </c>
      <c r="Z127" s="2">
        <f>A6*Y127</f>
        <v>1</v>
      </c>
      <c r="AB127" s="2">
        <f>Z127-B6</f>
        <v>-7</v>
      </c>
      <c r="AC127" s="2">
        <f>$AC$123*AB127*A6</f>
        <v>-0.49000000000000005</v>
      </c>
      <c r="AD127" s="2">
        <f>ABS(AB127)</f>
        <v>7</v>
      </c>
      <c r="AO127" s="7">
        <v>0</v>
      </c>
      <c r="AP127" s="2">
        <v>1</v>
      </c>
      <c r="AQ127" s="2">
        <f>A6*AP127</f>
        <v>1</v>
      </c>
      <c r="AS127" s="2">
        <f>AQ127-B6</f>
        <v>-7</v>
      </c>
      <c r="AT127" s="2">
        <f>$AT$123*AS127*A6</f>
        <v>-0.56000000000000005</v>
      </c>
      <c r="AU127" s="2">
        <f>ABS(AS127)</f>
        <v>7</v>
      </c>
    </row>
    <row r="128" spans="5:47" x14ac:dyDescent="0.25">
      <c r="E128" s="7">
        <v>1</v>
      </c>
      <c r="F128" s="2">
        <f>F127-J127</f>
        <v>1.42</v>
      </c>
      <c r="G128" s="2">
        <f t="shared" ref="G128:G174" si="35">A7*F128</f>
        <v>2.84</v>
      </c>
      <c r="I128" s="2">
        <f t="shared" ref="I128:I174" si="36">G128-B7</f>
        <v>-13.16</v>
      </c>
      <c r="J128" s="2">
        <f t="shared" ref="J128:J174" si="37">$J$123*I128*A7</f>
        <v>-1.5791999999999999</v>
      </c>
      <c r="K128" s="2">
        <f t="shared" ref="K128:K174" si="38">ABS(I128)</f>
        <v>13.16</v>
      </c>
      <c r="X128" s="7">
        <v>1</v>
      </c>
      <c r="Y128" s="2">
        <f>Y127-AC127</f>
        <v>1.49</v>
      </c>
      <c r="Z128" s="2">
        <f t="shared" ref="Z128:Z174" si="39">A7*Y128</f>
        <v>2.98</v>
      </c>
      <c r="AB128" s="2">
        <f t="shared" ref="AB128:AB174" si="40">Z128-B7</f>
        <v>-13.02</v>
      </c>
      <c r="AC128" s="2">
        <f t="shared" ref="AC128:AC174" si="41">$AC$123*AB128*A7</f>
        <v>-1.8228000000000002</v>
      </c>
      <c r="AD128" s="2">
        <f t="shared" ref="AD128:AD174" si="42">ABS(AB128)</f>
        <v>13.02</v>
      </c>
      <c r="AO128" s="7">
        <v>1</v>
      </c>
      <c r="AP128" s="2">
        <f>AP127-AT127</f>
        <v>1.56</v>
      </c>
      <c r="AQ128" s="2">
        <f t="shared" ref="AQ128:AQ174" si="43">A7*AP128</f>
        <v>3.12</v>
      </c>
      <c r="AS128" s="2">
        <f t="shared" ref="AS128:AS174" si="44">AQ128-B7</f>
        <v>-12.879999999999999</v>
      </c>
      <c r="AT128" s="2">
        <f t="shared" ref="AT128:AT174" si="45">$AT$123*AS128*A7</f>
        <v>-2.0608</v>
      </c>
      <c r="AU128" s="2">
        <f t="shared" ref="AU128:AU174" si="46">ABS(AS128)</f>
        <v>12.879999999999999</v>
      </c>
    </row>
    <row r="129" spans="5:47" x14ac:dyDescent="0.25">
      <c r="E129" s="7">
        <v>2</v>
      </c>
      <c r="F129" s="2">
        <f t="shared" ref="F129:F174" si="47">F128-J128</f>
        <v>2.9992000000000001</v>
      </c>
      <c r="G129" s="2">
        <f t="shared" si="35"/>
        <v>8.9976000000000003</v>
      </c>
      <c r="I129" s="2">
        <f t="shared" si="36"/>
        <v>-15.0024</v>
      </c>
      <c r="J129" s="2">
        <f t="shared" si="37"/>
        <v>-2.7004319999999997</v>
      </c>
      <c r="K129" s="2">
        <f t="shared" si="38"/>
        <v>15.0024</v>
      </c>
      <c r="X129" s="7">
        <v>2</v>
      </c>
      <c r="Y129" s="2">
        <f t="shared" ref="Y129:Y174" si="48">Y128-AC128</f>
        <v>3.3128000000000002</v>
      </c>
      <c r="Z129" s="2">
        <f t="shared" si="39"/>
        <v>9.9384000000000015</v>
      </c>
      <c r="AB129" s="2">
        <f t="shared" si="40"/>
        <v>-14.061599999999999</v>
      </c>
      <c r="AC129" s="2">
        <f t="shared" si="41"/>
        <v>-2.9529359999999998</v>
      </c>
      <c r="AD129" s="2">
        <f t="shared" si="42"/>
        <v>14.061599999999999</v>
      </c>
      <c r="AO129" s="7">
        <v>2</v>
      </c>
      <c r="AP129" s="2">
        <f t="shared" ref="AP129:AP174" si="49">AP128-AT128</f>
        <v>3.6208</v>
      </c>
      <c r="AQ129" s="2">
        <f t="shared" si="43"/>
        <v>10.862400000000001</v>
      </c>
      <c r="AS129" s="2">
        <f t="shared" si="44"/>
        <v>-13.137599999999999</v>
      </c>
      <c r="AT129" s="2">
        <f t="shared" si="45"/>
        <v>-3.1530239999999998</v>
      </c>
      <c r="AU129" s="2">
        <f t="shared" si="46"/>
        <v>13.137599999999999</v>
      </c>
    </row>
    <row r="130" spans="5:47" x14ac:dyDescent="0.25">
      <c r="E130" s="7">
        <v>3</v>
      </c>
      <c r="F130" s="2">
        <f t="shared" si="47"/>
        <v>5.6996319999999994</v>
      </c>
      <c r="G130" s="2">
        <f t="shared" si="35"/>
        <v>22.798527999999997</v>
      </c>
      <c r="I130" s="2">
        <f t="shared" si="36"/>
        <v>-9.2014720000000025</v>
      </c>
      <c r="J130" s="2">
        <f t="shared" si="37"/>
        <v>-2.2083532800000003</v>
      </c>
      <c r="K130" s="2">
        <f t="shared" si="38"/>
        <v>9.2014720000000025</v>
      </c>
      <c r="X130" s="7">
        <v>3</v>
      </c>
      <c r="Y130" s="2">
        <f t="shared" si="48"/>
        <v>6.2657360000000004</v>
      </c>
      <c r="Z130" s="2">
        <f t="shared" si="39"/>
        <v>25.062944000000002</v>
      </c>
      <c r="AB130" s="2">
        <f t="shared" si="40"/>
        <v>-6.9370559999999983</v>
      </c>
      <c r="AC130" s="2">
        <f t="shared" si="41"/>
        <v>-1.9423756799999998</v>
      </c>
      <c r="AD130" s="2">
        <f t="shared" si="42"/>
        <v>6.9370559999999983</v>
      </c>
      <c r="AO130" s="7">
        <v>3</v>
      </c>
      <c r="AP130" s="2">
        <f t="shared" si="49"/>
        <v>6.7738239999999994</v>
      </c>
      <c r="AQ130" s="2">
        <f t="shared" si="43"/>
        <v>27.095295999999998</v>
      </c>
      <c r="AS130" s="2">
        <f t="shared" si="44"/>
        <v>-4.9047040000000024</v>
      </c>
      <c r="AT130" s="2">
        <f t="shared" si="45"/>
        <v>-1.5695052800000009</v>
      </c>
      <c r="AU130" s="2">
        <f t="shared" si="46"/>
        <v>4.9047040000000024</v>
      </c>
    </row>
    <row r="131" spans="5:47" x14ac:dyDescent="0.25">
      <c r="E131" s="7">
        <v>4</v>
      </c>
      <c r="F131" s="2">
        <f t="shared" si="47"/>
        <v>7.9079852800000001</v>
      </c>
      <c r="G131" s="2">
        <f t="shared" si="35"/>
        <v>39.539926399999999</v>
      </c>
      <c r="I131" s="2">
        <f t="shared" si="36"/>
        <v>-0.46007360000000119</v>
      </c>
      <c r="J131" s="2">
        <f t="shared" si="37"/>
        <v>-0.13802208000000035</v>
      </c>
      <c r="K131" s="2">
        <f t="shared" si="38"/>
        <v>0.46007360000000119</v>
      </c>
      <c r="X131" s="7">
        <v>4</v>
      </c>
      <c r="Y131" s="2">
        <f t="shared" si="48"/>
        <v>8.20811168</v>
      </c>
      <c r="Z131" s="2">
        <f t="shared" si="39"/>
        <v>41.040558400000002</v>
      </c>
      <c r="AB131" s="2">
        <f t="shared" si="40"/>
        <v>1.0405584000000019</v>
      </c>
      <c r="AC131" s="2">
        <f t="shared" si="41"/>
        <v>0.3641954400000007</v>
      </c>
      <c r="AD131" s="2">
        <f t="shared" si="42"/>
        <v>1.0405584000000019</v>
      </c>
      <c r="AO131" s="7">
        <v>4</v>
      </c>
      <c r="AP131" s="2">
        <f t="shared" si="49"/>
        <v>8.3433292800000007</v>
      </c>
      <c r="AQ131" s="2">
        <f t="shared" si="43"/>
        <v>41.716646400000002</v>
      </c>
      <c r="AS131" s="2">
        <f t="shared" si="44"/>
        <v>1.7166464000000019</v>
      </c>
      <c r="AT131" s="2">
        <f t="shared" si="45"/>
        <v>0.68665856000000081</v>
      </c>
      <c r="AU131" s="2">
        <f t="shared" si="46"/>
        <v>1.7166464000000019</v>
      </c>
    </row>
    <row r="132" spans="5:47" x14ac:dyDescent="0.25">
      <c r="E132" s="7">
        <v>5</v>
      </c>
      <c r="F132" s="2">
        <f t="shared" si="47"/>
        <v>8.0460073600000008</v>
      </c>
      <c r="G132" s="2">
        <f t="shared" si="35"/>
        <v>48.276044160000005</v>
      </c>
      <c r="I132" s="2">
        <f t="shared" si="36"/>
        <v>0.27604416000000498</v>
      </c>
      <c r="J132" s="2">
        <f t="shared" si="37"/>
        <v>9.9375897600001789E-2</v>
      </c>
      <c r="K132" s="2">
        <f t="shared" si="38"/>
        <v>0.27604416000000498</v>
      </c>
      <c r="X132" s="7">
        <v>5</v>
      </c>
      <c r="Y132" s="2">
        <f t="shared" si="48"/>
        <v>7.8439162399999995</v>
      </c>
      <c r="Z132" s="2">
        <f t="shared" si="39"/>
        <v>47.063497439999999</v>
      </c>
      <c r="AB132" s="2">
        <f t="shared" si="40"/>
        <v>-0.93650256000000098</v>
      </c>
      <c r="AC132" s="2">
        <f t="shared" si="41"/>
        <v>-0.39333107520000044</v>
      </c>
      <c r="AD132" s="2">
        <f t="shared" si="42"/>
        <v>0.93650256000000098</v>
      </c>
      <c r="AO132" s="7">
        <v>5</v>
      </c>
      <c r="AP132" s="2">
        <f t="shared" si="49"/>
        <v>7.6566707200000002</v>
      </c>
      <c r="AQ132" s="2">
        <f t="shared" si="43"/>
        <v>45.940024319999999</v>
      </c>
      <c r="AS132" s="2">
        <f t="shared" si="44"/>
        <v>-2.0599756800000009</v>
      </c>
      <c r="AT132" s="2">
        <f t="shared" si="45"/>
        <v>-0.98878832640000036</v>
      </c>
      <c r="AU132" s="2">
        <f t="shared" si="46"/>
        <v>2.0599756800000009</v>
      </c>
    </row>
    <row r="133" spans="5:47" x14ac:dyDescent="0.25">
      <c r="E133" s="7">
        <v>6</v>
      </c>
      <c r="F133" s="2">
        <f t="shared" si="47"/>
        <v>7.9466314623999992</v>
      </c>
      <c r="G133" s="2">
        <f t="shared" si="35"/>
        <v>55.626420236799994</v>
      </c>
      <c r="I133" s="2">
        <f t="shared" si="36"/>
        <v>-0.37357976320000574</v>
      </c>
      <c r="J133" s="2">
        <f t="shared" si="37"/>
        <v>-0.1569035005440024</v>
      </c>
      <c r="K133" s="2">
        <f t="shared" si="38"/>
        <v>0.37357976320000574</v>
      </c>
      <c r="X133" s="7">
        <v>6</v>
      </c>
      <c r="Y133" s="2">
        <f t="shared" si="48"/>
        <v>8.2372473151999994</v>
      </c>
      <c r="Z133" s="2">
        <f t="shared" si="39"/>
        <v>57.660731206399994</v>
      </c>
      <c r="AB133" s="2">
        <f t="shared" si="40"/>
        <v>1.6607312063999942</v>
      </c>
      <c r="AC133" s="2">
        <f t="shared" si="41"/>
        <v>0.81375829113599718</v>
      </c>
      <c r="AD133" s="2">
        <f t="shared" si="42"/>
        <v>1.6607312063999942</v>
      </c>
      <c r="AO133" s="7">
        <v>6</v>
      </c>
      <c r="AP133" s="2">
        <f t="shared" si="49"/>
        <v>8.645459046400001</v>
      </c>
      <c r="AQ133" s="2">
        <f t="shared" si="43"/>
        <v>60.518213324800008</v>
      </c>
      <c r="AS133" s="2">
        <f t="shared" si="44"/>
        <v>4.5182133248000085</v>
      </c>
      <c r="AT133" s="2">
        <f t="shared" si="45"/>
        <v>2.5301994618880048</v>
      </c>
      <c r="AU133" s="2">
        <f t="shared" si="46"/>
        <v>4.5182133248000085</v>
      </c>
    </row>
    <row r="134" spans="5:47" x14ac:dyDescent="0.25">
      <c r="E134" s="7">
        <v>7</v>
      </c>
      <c r="F134" s="2">
        <f t="shared" si="47"/>
        <v>8.1035349629440017</v>
      </c>
      <c r="G134" s="2">
        <f t="shared" si="35"/>
        <v>64.828279703552013</v>
      </c>
      <c r="I134" s="2">
        <f t="shared" si="36"/>
        <v>0.8282797035520133</v>
      </c>
      <c r="J134" s="2">
        <f t="shared" si="37"/>
        <v>0.39757425770496635</v>
      </c>
      <c r="K134" s="2">
        <f t="shared" si="38"/>
        <v>0.8282797035520133</v>
      </c>
      <c r="X134" s="7">
        <v>7</v>
      </c>
      <c r="Y134" s="2">
        <f t="shared" si="48"/>
        <v>7.4234890240640024</v>
      </c>
      <c r="Z134" s="2">
        <f t="shared" si="39"/>
        <v>59.387912192512019</v>
      </c>
      <c r="AB134" s="2">
        <f t="shared" si="40"/>
        <v>-4.6120878074879812</v>
      </c>
      <c r="AC134" s="2">
        <f t="shared" si="41"/>
        <v>-2.5827691721932697</v>
      </c>
      <c r="AD134" s="2">
        <f t="shared" si="42"/>
        <v>4.6120878074879812</v>
      </c>
      <c r="AO134" s="7">
        <v>7</v>
      </c>
      <c r="AP134" s="2">
        <f t="shared" si="49"/>
        <v>6.1152595845119961</v>
      </c>
      <c r="AQ134" s="2">
        <f t="shared" si="43"/>
        <v>48.922076676095969</v>
      </c>
      <c r="AS134" s="2">
        <f t="shared" si="44"/>
        <v>-15.077923323904031</v>
      </c>
      <c r="AT134" s="2">
        <f t="shared" si="45"/>
        <v>-9.6498709272985792</v>
      </c>
      <c r="AU134" s="2">
        <f t="shared" si="46"/>
        <v>15.077923323904031</v>
      </c>
    </row>
    <row r="135" spans="5:47" x14ac:dyDescent="0.25">
      <c r="E135" s="7">
        <v>8</v>
      </c>
      <c r="F135" s="2">
        <f t="shared" si="47"/>
        <v>7.7059607052390353</v>
      </c>
      <c r="G135" s="2">
        <f t="shared" si="35"/>
        <v>7.7059607052390353</v>
      </c>
      <c r="I135" s="2">
        <f t="shared" si="36"/>
        <v>-0.29403929476096469</v>
      </c>
      <c r="J135" s="2">
        <f t="shared" si="37"/>
        <v>-1.7642357685657882E-2</v>
      </c>
      <c r="K135" s="2">
        <f t="shared" si="38"/>
        <v>0.29403929476096469</v>
      </c>
      <c r="X135" s="7">
        <v>8</v>
      </c>
      <c r="Y135" s="2">
        <f t="shared" si="48"/>
        <v>10.006258196257273</v>
      </c>
      <c r="Z135" s="2">
        <f t="shared" si="39"/>
        <v>10.006258196257273</v>
      </c>
      <c r="AB135" s="2">
        <f t="shared" si="40"/>
        <v>2.0062581962572725</v>
      </c>
      <c r="AC135" s="2">
        <f t="shared" si="41"/>
        <v>0.14043807373800909</v>
      </c>
      <c r="AD135" s="2">
        <f t="shared" si="42"/>
        <v>2.0062581962572725</v>
      </c>
      <c r="AO135" s="7">
        <v>8</v>
      </c>
      <c r="AP135" s="2">
        <f t="shared" si="49"/>
        <v>15.765130511810575</v>
      </c>
      <c r="AQ135" s="2">
        <f t="shared" si="43"/>
        <v>15.765130511810575</v>
      </c>
      <c r="AS135" s="2">
        <f t="shared" si="44"/>
        <v>7.7651305118105753</v>
      </c>
      <c r="AT135" s="2">
        <f t="shared" si="45"/>
        <v>0.62121044094484601</v>
      </c>
      <c r="AU135" s="2">
        <f t="shared" si="46"/>
        <v>7.7651305118105753</v>
      </c>
    </row>
    <row r="136" spans="5:47" x14ac:dyDescent="0.25">
      <c r="E136" s="7">
        <v>9</v>
      </c>
      <c r="F136" s="2">
        <f t="shared" si="47"/>
        <v>7.7236030629246928</v>
      </c>
      <c r="G136" s="2">
        <f t="shared" si="35"/>
        <v>15.447206125849386</v>
      </c>
      <c r="I136" s="2">
        <f t="shared" si="36"/>
        <v>-0.55279387415061443</v>
      </c>
      <c r="J136" s="2">
        <f t="shared" si="37"/>
        <v>-6.6335264898073731E-2</v>
      </c>
      <c r="K136" s="2">
        <f t="shared" si="38"/>
        <v>0.55279387415061443</v>
      </c>
      <c r="X136" s="7">
        <v>9</v>
      </c>
      <c r="Y136" s="2">
        <f t="shared" si="48"/>
        <v>9.8658201225192634</v>
      </c>
      <c r="Z136" s="2">
        <f t="shared" si="39"/>
        <v>19.731640245038527</v>
      </c>
      <c r="AB136" s="2">
        <f t="shared" si="40"/>
        <v>3.7316402450385269</v>
      </c>
      <c r="AC136" s="2">
        <f t="shared" si="41"/>
        <v>0.5224296343053938</v>
      </c>
      <c r="AD136" s="2">
        <f t="shared" si="42"/>
        <v>3.7316402450385269</v>
      </c>
      <c r="AO136" s="7">
        <v>9</v>
      </c>
      <c r="AP136" s="2">
        <f t="shared" si="49"/>
        <v>15.143920070865729</v>
      </c>
      <c r="AQ136" s="2">
        <f t="shared" si="43"/>
        <v>30.287840141731458</v>
      </c>
      <c r="AS136" s="2">
        <f t="shared" si="44"/>
        <v>14.287840141731458</v>
      </c>
      <c r="AT136" s="2">
        <f t="shared" si="45"/>
        <v>2.2860544226770334</v>
      </c>
      <c r="AU136" s="2">
        <f t="shared" si="46"/>
        <v>14.287840141731458</v>
      </c>
    </row>
    <row r="137" spans="5:47" x14ac:dyDescent="0.25">
      <c r="E137" s="7">
        <v>10</v>
      </c>
      <c r="F137" s="2">
        <f t="shared" si="47"/>
        <v>7.7899383278227665</v>
      </c>
      <c r="G137" s="2">
        <f t="shared" si="35"/>
        <v>23.369814983468299</v>
      </c>
      <c r="I137" s="2">
        <f t="shared" si="36"/>
        <v>-0.63018501653170134</v>
      </c>
      <c r="J137" s="2">
        <f t="shared" si="37"/>
        <v>-0.11343330297570625</v>
      </c>
      <c r="K137" s="2">
        <f t="shared" si="38"/>
        <v>0.63018501653170134</v>
      </c>
      <c r="X137" s="7">
        <v>10</v>
      </c>
      <c r="Y137" s="2">
        <f t="shared" si="48"/>
        <v>9.3433904882138705</v>
      </c>
      <c r="Z137" s="2">
        <f t="shared" si="39"/>
        <v>28.030171464641612</v>
      </c>
      <c r="AB137" s="2">
        <f t="shared" si="40"/>
        <v>4.0301714646416116</v>
      </c>
      <c r="AC137" s="2">
        <f t="shared" si="41"/>
        <v>0.84633600757473859</v>
      </c>
      <c r="AD137" s="2">
        <f t="shared" si="42"/>
        <v>4.0301714646416116</v>
      </c>
      <c r="AO137" s="7">
        <v>10</v>
      </c>
      <c r="AP137" s="2">
        <f t="shared" si="49"/>
        <v>12.857865648188696</v>
      </c>
      <c r="AQ137" s="2">
        <f t="shared" si="43"/>
        <v>38.573596944566091</v>
      </c>
      <c r="AS137" s="2">
        <f t="shared" si="44"/>
        <v>14.573596944566091</v>
      </c>
      <c r="AT137" s="2">
        <f t="shared" si="45"/>
        <v>3.497663266695862</v>
      </c>
      <c r="AU137" s="2">
        <f t="shared" si="46"/>
        <v>14.573596944566091</v>
      </c>
    </row>
    <row r="138" spans="5:47" x14ac:dyDescent="0.25">
      <c r="E138" s="7">
        <v>11</v>
      </c>
      <c r="F138" s="2">
        <f t="shared" si="47"/>
        <v>7.9033716307984729</v>
      </c>
      <c r="G138" s="2">
        <f t="shared" si="35"/>
        <v>31.613486523193892</v>
      </c>
      <c r="I138" s="2">
        <f t="shared" si="36"/>
        <v>-0.38651347680610826</v>
      </c>
      <c r="J138" s="2">
        <f t="shared" si="37"/>
        <v>-9.2763234433465985E-2</v>
      </c>
      <c r="K138" s="2">
        <f t="shared" si="38"/>
        <v>0.38651347680610826</v>
      </c>
      <c r="X138" s="7">
        <v>11</v>
      </c>
      <c r="Y138" s="2">
        <f t="shared" si="48"/>
        <v>8.4970544806391324</v>
      </c>
      <c r="Z138" s="2">
        <f t="shared" si="39"/>
        <v>33.98821792255653</v>
      </c>
      <c r="AB138" s="2">
        <f t="shared" si="40"/>
        <v>1.9882179225565295</v>
      </c>
      <c r="AC138" s="2">
        <f t="shared" si="41"/>
        <v>0.5567010183158283</v>
      </c>
      <c r="AD138" s="2">
        <f t="shared" si="42"/>
        <v>1.9882179225565295</v>
      </c>
      <c r="AO138" s="7">
        <v>11</v>
      </c>
      <c r="AP138" s="2">
        <f t="shared" si="49"/>
        <v>9.360202381492833</v>
      </c>
      <c r="AQ138" s="2">
        <f t="shared" si="43"/>
        <v>37.440809525971332</v>
      </c>
      <c r="AS138" s="2">
        <f t="shared" si="44"/>
        <v>5.4408095259713321</v>
      </c>
      <c r="AT138" s="2">
        <f t="shared" si="45"/>
        <v>1.7410590483108264</v>
      </c>
      <c r="AU138" s="2">
        <f t="shared" si="46"/>
        <v>5.4408095259713321</v>
      </c>
    </row>
    <row r="139" spans="5:47" x14ac:dyDescent="0.25">
      <c r="E139" s="7">
        <v>12</v>
      </c>
      <c r="F139" s="2">
        <f t="shared" si="47"/>
        <v>7.9961348652319391</v>
      </c>
      <c r="G139" s="2">
        <f t="shared" si="35"/>
        <v>39.980674326159694</v>
      </c>
      <c r="I139" s="2">
        <f t="shared" si="36"/>
        <v>-1.9325673840306479E-2</v>
      </c>
      <c r="J139" s="2">
        <f t="shared" si="37"/>
        <v>-5.7977021520919441E-3</v>
      </c>
      <c r="K139" s="2">
        <f t="shared" si="38"/>
        <v>1.9325673840306479E-2</v>
      </c>
      <c r="X139" s="7">
        <v>12</v>
      </c>
      <c r="Y139" s="2">
        <f t="shared" si="48"/>
        <v>7.9403534623233041</v>
      </c>
      <c r="Z139" s="2">
        <f t="shared" si="39"/>
        <v>39.701767311616521</v>
      </c>
      <c r="AB139" s="2">
        <f t="shared" si="40"/>
        <v>-0.29823268838347872</v>
      </c>
      <c r="AC139" s="2">
        <f t="shared" si="41"/>
        <v>-0.10438144093421756</v>
      </c>
      <c r="AD139" s="2">
        <f t="shared" si="42"/>
        <v>0.29823268838347872</v>
      </c>
      <c r="AO139" s="7">
        <v>12</v>
      </c>
      <c r="AP139" s="2">
        <f t="shared" si="49"/>
        <v>7.6191433331820066</v>
      </c>
      <c r="AQ139" s="2">
        <f t="shared" si="43"/>
        <v>38.095716665910032</v>
      </c>
      <c r="AS139" s="2">
        <f t="shared" si="44"/>
        <v>-1.9042833340899676</v>
      </c>
      <c r="AT139" s="2">
        <f t="shared" si="45"/>
        <v>-0.76171333363598703</v>
      </c>
      <c r="AU139" s="2">
        <f t="shared" si="46"/>
        <v>1.9042833340899676</v>
      </c>
    </row>
    <row r="140" spans="5:47" x14ac:dyDescent="0.25">
      <c r="E140" s="7">
        <v>13</v>
      </c>
      <c r="F140" s="2">
        <f t="shared" si="47"/>
        <v>8.0019325673840314</v>
      </c>
      <c r="G140" s="2">
        <f t="shared" si="35"/>
        <v>48.011595404304188</v>
      </c>
      <c r="I140" s="2">
        <f t="shared" si="36"/>
        <v>1.159540430418815E-2</v>
      </c>
      <c r="J140" s="2">
        <f t="shared" si="37"/>
        <v>4.1743455495077339E-3</v>
      </c>
      <c r="K140" s="2">
        <f t="shared" si="38"/>
        <v>1.159540430418815E-2</v>
      </c>
      <c r="X140" s="7">
        <v>13</v>
      </c>
      <c r="Y140" s="2">
        <f t="shared" si="48"/>
        <v>8.0447349032575222</v>
      </c>
      <c r="Z140" s="2">
        <f t="shared" si="39"/>
        <v>48.268409419545137</v>
      </c>
      <c r="AB140" s="2">
        <f t="shared" si="40"/>
        <v>0.26840941954513653</v>
      </c>
      <c r="AC140" s="2">
        <f t="shared" si="41"/>
        <v>0.11273195620895735</v>
      </c>
      <c r="AD140" s="2">
        <f t="shared" si="42"/>
        <v>0.26840941954513653</v>
      </c>
      <c r="AO140" s="7">
        <v>13</v>
      </c>
      <c r="AP140" s="2">
        <f t="shared" si="49"/>
        <v>8.3808566668179942</v>
      </c>
      <c r="AQ140" s="2">
        <f t="shared" si="43"/>
        <v>50.285140000907965</v>
      </c>
      <c r="AS140" s="2">
        <f t="shared" si="44"/>
        <v>2.2851400009079654</v>
      </c>
      <c r="AT140" s="2">
        <f t="shared" si="45"/>
        <v>1.0968672004358235</v>
      </c>
      <c r="AU140" s="2">
        <f t="shared" si="46"/>
        <v>2.2851400009079654</v>
      </c>
    </row>
    <row r="141" spans="5:47" x14ac:dyDescent="0.25">
      <c r="E141" s="7">
        <v>14</v>
      </c>
      <c r="F141" s="2">
        <f t="shared" si="47"/>
        <v>7.9977582218345233</v>
      </c>
      <c r="G141" s="2">
        <f t="shared" si="35"/>
        <v>55.984307552841663</v>
      </c>
      <c r="I141" s="2">
        <f t="shared" si="36"/>
        <v>-1.569244715833662E-2</v>
      </c>
      <c r="J141" s="2">
        <f t="shared" si="37"/>
        <v>-6.5908278065013801E-3</v>
      </c>
      <c r="K141" s="2">
        <f t="shared" si="38"/>
        <v>1.569244715833662E-2</v>
      </c>
      <c r="X141" s="7">
        <v>14</v>
      </c>
      <c r="Y141" s="2">
        <f t="shared" si="48"/>
        <v>7.9320029470485647</v>
      </c>
      <c r="Z141" s="2">
        <f t="shared" si="39"/>
        <v>55.524020629339951</v>
      </c>
      <c r="AB141" s="2">
        <f t="shared" si="40"/>
        <v>-0.47597937066004903</v>
      </c>
      <c r="AC141" s="2">
        <f t="shared" si="41"/>
        <v>-0.23322989162342406</v>
      </c>
      <c r="AD141" s="2">
        <f t="shared" si="42"/>
        <v>0.47597937066004903</v>
      </c>
      <c r="AO141" s="7">
        <v>14</v>
      </c>
      <c r="AP141" s="2">
        <f t="shared" si="49"/>
        <v>7.2839894663821703</v>
      </c>
      <c r="AQ141" s="2">
        <f t="shared" si="43"/>
        <v>50.987926264675195</v>
      </c>
      <c r="AS141" s="2">
        <f t="shared" si="44"/>
        <v>-5.0120737353248046</v>
      </c>
      <c r="AT141" s="2">
        <f t="shared" si="45"/>
        <v>-2.8067612917818905</v>
      </c>
      <c r="AU141" s="2">
        <f t="shared" si="46"/>
        <v>5.0120737353248046</v>
      </c>
    </row>
    <row r="142" spans="5:47" x14ac:dyDescent="0.25">
      <c r="E142" s="7">
        <v>15</v>
      </c>
      <c r="F142" s="2">
        <f t="shared" si="47"/>
        <v>8.004349049641025</v>
      </c>
      <c r="G142" s="2">
        <f t="shared" si="35"/>
        <v>64.0347923971282</v>
      </c>
      <c r="I142" s="2">
        <f t="shared" si="36"/>
        <v>3.4792397128200037E-2</v>
      </c>
      <c r="J142" s="2">
        <f t="shared" si="37"/>
        <v>1.6700350621536016E-2</v>
      </c>
      <c r="K142" s="2">
        <f t="shared" si="38"/>
        <v>3.4792397128200037E-2</v>
      </c>
      <c r="X142" s="7">
        <v>15</v>
      </c>
      <c r="Y142" s="2">
        <f t="shared" si="48"/>
        <v>8.1652328386719883</v>
      </c>
      <c r="Z142" s="2">
        <f t="shared" si="39"/>
        <v>65.321862709375907</v>
      </c>
      <c r="AB142" s="2">
        <f t="shared" si="40"/>
        <v>1.3218627093759068</v>
      </c>
      <c r="AC142" s="2">
        <f t="shared" si="41"/>
        <v>0.74024311725050784</v>
      </c>
      <c r="AD142" s="2">
        <f t="shared" si="42"/>
        <v>1.3218627093759068</v>
      </c>
      <c r="AO142" s="7">
        <v>15</v>
      </c>
      <c r="AP142" s="2">
        <f t="shared" si="49"/>
        <v>10.090750758164061</v>
      </c>
      <c r="AQ142" s="2">
        <f t="shared" si="43"/>
        <v>80.72600606531249</v>
      </c>
      <c r="AS142" s="2">
        <f t="shared" si="44"/>
        <v>16.72600606531249</v>
      </c>
      <c r="AT142" s="2">
        <f t="shared" si="45"/>
        <v>10.704643881799994</v>
      </c>
      <c r="AU142" s="2">
        <f t="shared" si="46"/>
        <v>16.72600606531249</v>
      </c>
    </row>
    <row r="143" spans="5:47" x14ac:dyDescent="0.25">
      <c r="E143" s="7">
        <v>16</v>
      </c>
      <c r="F143" s="2">
        <f t="shared" si="47"/>
        <v>7.9876486990194886</v>
      </c>
      <c r="G143" s="2">
        <f t="shared" si="35"/>
        <v>7.9876486990194886</v>
      </c>
      <c r="I143" s="2">
        <f t="shared" si="36"/>
        <v>-1.2351300980511404E-2</v>
      </c>
      <c r="J143" s="2">
        <f t="shared" si="37"/>
        <v>-7.4107805883068419E-4</v>
      </c>
      <c r="K143" s="2">
        <f t="shared" si="38"/>
        <v>1.2351300980511404E-2</v>
      </c>
      <c r="X143" s="7">
        <v>16</v>
      </c>
      <c r="Y143" s="2">
        <f t="shared" si="48"/>
        <v>7.4249897214214808</v>
      </c>
      <c r="Z143" s="2">
        <f t="shared" si="39"/>
        <v>7.4249897214214808</v>
      </c>
      <c r="AB143" s="2">
        <f t="shared" si="40"/>
        <v>-0.57501027857851916</v>
      </c>
      <c r="AC143" s="2">
        <f t="shared" si="41"/>
        <v>-4.0250719500496343E-2</v>
      </c>
      <c r="AD143" s="2">
        <f t="shared" si="42"/>
        <v>0.57501027857851916</v>
      </c>
      <c r="AO143" s="7">
        <v>16</v>
      </c>
      <c r="AP143" s="2">
        <f t="shared" si="49"/>
        <v>-0.61389312363593262</v>
      </c>
      <c r="AQ143" s="2">
        <f t="shared" si="43"/>
        <v>-0.61389312363593262</v>
      </c>
      <c r="AS143" s="2">
        <f t="shared" si="44"/>
        <v>-8.6138931236359326</v>
      </c>
      <c r="AT143" s="2">
        <f t="shared" si="45"/>
        <v>-0.68911144989087458</v>
      </c>
      <c r="AU143" s="2">
        <f t="shared" si="46"/>
        <v>8.6138931236359326</v>
      </c>
    </row>
    <row r="144" spans="5:47" x14ac:dyDescent="0.25">
      <c r="E144" s="7">
        <v>17</v>
      </c>
      <c r="F144" s="2">
        <f t="shared" si="47"/>
        <v>7.9883897770783197</v>
      </c>
      <c r="G144" s="2">
        <f t="shared" si="35"/>
        <v>15.976779554156639</v>
      </c>
      <c r="I144" s="2">
        <f t="shared" si="36"/>
        <v>-2.3220445843360693E-2</v>
      </c>
      <c r="J144" s="2">
        <f t="shared" si="37"/>
        <v>-2.7864535012032832E-3</v>
      </c>
      <c r="K144" s="2">
        <f t="shared" si="38"/>
        <v>2.3220445843360693E-2</v>
      </c>
      <c r="X144" s="7">
        <v>17</v>
      </c>
      <c r="Y144" s="2">
        <f t="shared" si="48"/>
        <v>7.4652404409219768</v>
      </c>
      <c r="Z144" s="2">
        <f t="shared" si="39"/>
        <v>14.930480881843954</v>
      </c>
      <c r="AB144" s="2">
        <f t="shared" si="40"/>
        <v>-1.0695191181560464</v>
      </c>
      <c r="AC144" s="2">
        <f t="shared" si="41"/>
        <v>-0.14973267654184652</v>
      </c>
      <c r="AD144" s="2">
        <f t="shared" si="42"/>
        <v>1.0695191181560464</v>
      </c>
      <c r="AO144" s="7">
        <v>17</v>
      </c>
      <c r="AP144" s="2">
        <f t="shared" si="49"/>
        <v>7.5218326254941958E-2</v>
      </c>
      <c r="AQ144" s="2">
        <f t="shared" si="43"/>
        <v>0.15043665250988392</v>
      </c>
      <c r="AS144" s="2">
        <f t="shared" si="44"/>
        <v>-15.849563347490117</v>
      </c>
      <c r="AT144" s="2">
        <f t="shared" si="45"/>
        <v>-2.5359301355984187</v>
      </c>
      <c r="AU144" s="2">
        <f t="shared" si="46"/>
        <v>15.849563347490117</v>
      </c>
    </row>
    <row r="145" spans="5:47" x14ac:dyDescent="0.25">
      <c r="E145" s="7">
        <v>18</v>
      </c>
      <c r="F145" s="2">
        <f t="shared" si="47"/>
        <v>7.9911762305795229</v>
      </c>
      <c r="G145" s="2">
        <f t="shared" si="35"/>
        <v>23.973528691738569</v>
      </c>
      <c r="I145" s="2">
        <f t="shared" si="36"/>
        <v>-2.6471308261431403E-2</v>
      </c>
      <c r="J145" s="2">
        <f t="shared" si="37"/>
        <v>-4.7648354870576523E-3</v>
      </c>
      <c r="K145" s="2">
        <f t="shared" si="38"/>
        <v>2.6471308261431403E-2</v>
      </c>
      <c r="X145" s="7">
        <v>18</v>
      </c>
      <c r="Y145" s="2">
        <f t="shared" si="48"/>
        <v>7.6149731174638235</v>
      </c>
      <c r="Z145" s="2">
        <f t="shared" si="39"/>
        <v>22.844919352391472</v>
      </c>
      <c r="AB145" s="2">
        <f t="shared" si="40"/>
        <v>-1.1550806476085285</v>
      </c>
      <c r="AC145" s="2">
        <f t="shared" si="41"/>
        <v>-0.242566935997791</v>
      </c>
      <c r="AD145" s="2">
        <f t="shared" si="42"/>
        <v>1.1550806476085285</v>
      </c>
      <c r="AO145" s="7">
        <v>18</v>
      </c>
      <c r="AP145" s="2">
        <f t="shared" si="49"/>
        <v>2.6111484618533609</v>
      </c>
      <c r="AQ145" s="2">
        <f t="shared" si="43"/>
        <v>7.8334453855600827</v>
      </c>
      <c r="AS145" s="2">
        <f t="shared" si="44"/>
        <v>-16.166554614439917</v>
      </c>
      <c r="AT145" s="2">
        <f t="shared" si="45"/>
        <v>-3.8799731074655801</v>
      </c>
      <c r="AU145" s="2">
        <f t="shared" si="46"/>
        <v>16.166554614439917</v>
      </c>
    </row>
    <row r="146" spans="5:47" x14ac:dyDescent="0.25">
      <c r="E146" s="7">
        <v>19</v>
      </c>
      <c r="F146" s="2">
        <f t="shared" si="47"/>
        <v>7.9959410660665808</v>
      </c>
      <c r="G146" s="2">
        <f t="shared" si="35"/>
        <v>31.983764264266323</v>
      </c>
      <c r="I146" s="2">
        <f t="shared" si="36"/>
        <v>-1.6235735733676648E-2</v>
      </c>
      <c r="J146" s="2">
        <f t="shared" si="37"/>
        <v>-3.8965765760823954E-3</v>
      </c>
      <c r="K146" s="2">
        <f t="shared" si="38"/>
        <v>1.6235735733676648E-2</v>
      </c>
      <c r="X146" s="7">
        <v>19</v>
      </c>
      <c r="Y146" s="2">
        <f t="shared" si="48"/>
        <v>7.8575400534616149</v>
      </c>
      <c r="Z146" s="2">
        <f t="shared" si="39"/>
        <v>31.43016021384646</v>
      </c>
      <c r="AB146" s="2">
        <f t="shared" si="40"/>
        <v>-0.56983978615354047</v>
      </c>
      <c r="AC146" s="2">
        <f t="shared" si="41"/>
        <v>-0.15955514012299135</v>
      </c>
      <c r="AD146" s="2">
        <f t="shared" si="42"/>
        <v>0.56983978615354047</v>
      </c>
      <c r="AO146" s="7">
        <v>19</v>
      </c>
      <c r="AP146" s="2">
        <f t="shared" si="49"/>
        <v>6.491121569318941</v>
      </c>
      <c r="AQ146" s="2">
        <f t="shared" si="43"/>
        <v>25.964486277275764</v>
      </c>
      <c r="AS146" s="2">
        <f t="shared" si="44"/>
        <v>-6.0355137227242359</v>
      </c>
      <c r="AT146" s="2">
        <f t="shared" si="45"/>
        <v>-1.9313643912717555</v>
      </c>
      <c r="AU146" s="2">
        <f t="shared" si="46"/>
        <v>6.0355137227242359</v>
      </c>
    </row>
    <row r="147" spans="5:47" x14ac:dyDescent="0.25">
      <c r="E147" s="7">
        <v>20</v>
      </c>
      <c r="F147" s="2">
        <f t="shared" si="47"/>
        <v>7.9998376426426629</v>
      </c>
      <c r="G147" s="2">
        <f t="shared" si="35"/>
        <v>39.999188213213316</v>
      </c>
      <c r="I147" s="2">
        <f t="shared" si="36"/>
        <v>-8.1178678668436532E-4</v>
      </c>
      <c r="J147" s="2">
        <f t="shared" si="37"/>
        <v>-2.4353603600530958E-4</v>
      </c>
      <c r="K147" s="2">
        <f t="shared" si="38"/>
        <v>8.1178678668436532E-4</v>
      </c>
      <c r="X147" s="7">
        <v>20</v>
      </c>
      <c r="Y147" s="2">
        <f t="shared" si="48"/>
        <v>8.0170951935846055</v>
      </c>
      <c r="Z147" s="2">
        <f t="shared" si="39"/>
        <v>40.085475967923031</v>
      </c>
      <c r="AB147" s="2">
        <f t="shared" si="40"/>
        <v>8.5475967923031249E-2</v>
      </c>
      <c r="AC147" s="2">
        <f t="shared" si="41"/>
        <v>2.9916588773060939E-2</v>
      </c>
      <c r="AD147" s="2">
        <f t="shared" si="42"/>
        <v>8.5475967923031249E-2</v>
      </c>
      <c r="AO147" s="7">
        <v>20</v>
      </c>
      <c r="AP147" s="2">
        <f t="shared" si="49"/>
        <v>8.4224859605906968</v>
      </c>
      <c r="AQ147" s="2">
        <f t="shared" si="43"/>
        <v>42.112429802953486</v>
      </c>
      <c r="AS147" s="2">
        <f t="shared" si="44"/>
        <v>2.1124298029534856</v>
      </c>
      <c r="AT147" s="2">
        <f t="shared" si="45"/>
        <v>0.8449719211813943</v>
      </c>
      <c r="AU147" s="2">
        <f t="shared" si="46"/>
        <v>2.1124298029534856</v>
      </c>
    </row>
    <row r="148" spans="5:47" x14ac:dyDescent="0.25">
      <c r="E148" s="7">
        <v>21</v>
      </c>
      <c r="F148" s="2">
        <f t="shared" si="47"/>
        <v>8.0000811786786681</v>
      </c>
      <c r="G148" s="2">
        <f t="shared" si="35"/>
        <v>48.000487072072005</v>
      </c>
      <c r="I148" s="2">
        <f t="shared" si="36"/>
        <v>4.8707207200493485E-4</v>
      </c>
      <c r="J148" s="2">
        <f t="shared" si="37"/>
        <v>1.7534594592177654E-4</v>
      </c>
      <c r="K148" s="2">
        <f t="shared" si="38"/>
        <v>4.8707207200493485E-4</v>
      </c>
      <c r="X148" s="7">
        <v>21</v>
      </c>
      <c r="Y148" s="2">
        <f t="shared" si="48"/>
        <v>7.987178604811545</v>
      </c>
      <c r="Z148" s="2">
        <f t="shared" si="39"/>
        <v>47.923071628869266</v>
      </c>
      <c r="AB148" s="2">
        <f t="shared" si="40"/>
        <v>-7.6928371130733808E-2</v>
      </c>
      <c r="AC148" s="2">
        <f t="shared" si="41"/>
        <v>-3.2309915874908203E-2</v>
      </c>
      <c r="AD148" s="2">
        <f t="shared" si="42"/>
        <v>7.6928371130733808E-2</v>
      </c>
      <c r="AO148" s="7">
        <v>21</v>
      </c>
      <c r="AP148" s="2">
        <f t="shared" si="49"/>
        <v>7.5775140394093023</v>
      </c>
      <c r="AQ148" s="2">
        <f t="shared" si="43"/>
        <v>45.465084236455816</v>
      </c>
      <c r="AS148" s="2">
        <f t="shared" si="44"/>
        <v>-2.5349157635441841</v>
      </c>
      <c r="AT148" s="2">
        <f t="shared" si="45"/>
        <v>-1.2167595665012083</v>
      </c>
      <c r="AU148" s="2">
        <f t="shared" si="46"/>
        <v>2.5349157635441841</v>
      </c>
    </row>
    <row r="149" spans="5:47" x14ac:dyDescent="0.25">
      <c r="E149" s="7">
        <v>22</v>
      </c>
      <c r="F149" s="2">
        <f t="shared" si="47"/>
        <v>7.9999058327327459</v>
      </c>
      <c r="G149" s="2">
        <f t="shared" si="35"/>
        <v>55.999340829129224</v>
      </c>
      <c r="I149" s="2">
        <f t="shared" si="36"/>
        <v>-6.5917087077593806E-4</v>
      </c>
      <c r="J149" s="2">
        <f t="shared" si="37"/>
        <v>-2.7685176572589398E-4</v>
      </c>
      <c r="K149" s="2">
        <f t="shared" si="38"/>
        <v>6.5917087077593806E-4</v>
      </c>
      <c r="X149" s="7">
        <v>22</v>
      </c>
      <c r="Y149" s="2">
        <f t="shared" si="48"/>
        <v>8.019488520686453</v>
      </c>
      <c r="Z149" s="2">
        <f t="shared" si="39"/>
        <v>56.136419644805173</v>
      </c>
      <c r="AB149" s="2">
        <f t="shared" si="40"/>
        <v>0.13641964480517288</v>
      </c>
      <c r="AC149" s="2">
        <f t="shared" si="41"/>
        <v>6.6845625954534721E-2</v>
      </c>
      <c r="AD149" s="2">
        <f t="shared" si="42"/>
        <v>0.13641964480517288</v>
      </c>
      <c r="AO149" s="7">
        <v>22</v>
      </c>
      <c r="AP149" s="2">
        <f t="shared" si="49"/>
        <v>8.7942736059105115</v>
      </c>
      <c r="AQ149" s="2">
        <f t="shared" si="43"/>
        <v>61.559915241373581</v>
      </c>
      <c r="AS149" s="2">
        <f t="shared" si="44"/>
        <v>5.5599152413735808</v>
      </c>
      <c r="AT149" s="2">
        <f t="shared" si="45"/>
        <v>3.1135525351692053</v>
      </c>
      <c r="AU149" s="2">
        <f t="shared" si="46"/>
        <v>5.5599152413735808</v>
      </c>
    </row>
    <row r="150" spans="5:47" x14ac:dyDescent="0.25">
      <c r="E150" s="7">
        <v>23</v>
      </c>
      <c r="F150" s="2">
        <f t="shared" si="47"/>
        <v>8.0001826844984727</v>
      </c>
      <c r="G150" s="2">
        <f t="shared" si="35"/>
        <v>64.001461475987782</v>
      </c>
      <c r="I150" s="2">
        <f t="shared" si="36"/>
        <v>1.4614759877815686E-3</v>
      </c>
      <c r="J150" s="2">
        <f t="shared" si="37"/>
        <v>7.015084741351529E-4</v>
      </c>
      <c r="K150" s="2">
        <f t="shared" si="38"/>
        <v>1.4614759877815686E-3</v>
      </c>
      <c r="X150" s="7">
        <v>23</v>
      </c>
      <c r="Y150" s="2">
        <f t="shared" si="48"/>
        <v>7.9526428947319179</v>
      </c>
      <c r="Z150" s="2">
        <f t="shared" si="39"/>
        <v>63.621143157855343</v>
      </c>
      <c r="AB150" s="2">
        <f t="shared" si="40"/>
        <v>-0.37885684214465698</v>
      </c>
      <c r="AC150" s="2">
        <f t="shared" si="41"/>
        <v>-0.21215983160100793</v>
      </c>
      <c r="AD150" s="2">
        <f t="shared" si="42"/>
        <v>0.37885684214465698</v>
      </c>
      <c r="AO150" s="7">
        <v>23</v>
      </c>
      <c r="AP150" s="2">
        <f t="shared" si="49"/>
        <v>5.6807210707413063</v>
      </c>
      <c r="AQ150" s="2">
        <f t="shared" si="43"/>
        <v>45.44576856593045</v>
      </c>
      <c r="AS150" s="2">
        <f t="shared" si="44"/>
        <v>-18.55423143406955</v>
      </c>
      <c r="AT150" s="2">
        <f t="shared" si="45"/>
        <v>-11.874708117804513</v>
      </c>
      <c r="AU150" s="2">
        <f t="shared" si="46"/>
        <v>18.55423143406955</v>
      </c>
    </row>
    <row r="151" spans="5:47" x14ac:dyDescent="0.25">
      <c r="E151" s="7">
        <v>24</v>
      </c>
      <c r="F151" s="2">
        <f t="shared" si="47"/>
        <v>7.9994811760243376</v>
      </c>
      <c r="G151" s="2">
        <f t="shared" si="35"/>
        <v>7.9994811760243376</v>
      </c>
      <c r="I151" s="2">
        <f t="shared" si="36"/>
        <v>-5.1882397566238581E-4</v>
      </c>
      <c r="J151" s="2">
        <f t="shared" si="37"/>
        <v>-3.1129438539743148E-5</v>
      </c>
      <c r="K151" s="2">
        <f t="shared" si="38"/>
        <v>5.1882397566238581E-4</v>
      </c>
      <c r="X151" s="7">
        <v>24</v>
      </c>
      <c r="Y151" s="2">
        <f t="shared" si="48"/>
        <v>8.1648027263329261</v>
      </c>
      <c r="Z151" s="2">
        <f t="shared" si="39"/>
        <v>8.1648027263329261</v>
      </c>
      <c r="AB151" s="2">
        <f t="shared" si="40"/>
        <v>0.16480272633292614</v>
      </c>
      <c r="AC151" s="2">
        <f t="shared" si="41"/>
        <v>1.153619084330483E-2</v>
      </c>
      <c r="AD151" s="2">
        <f t="shared" si="42"/>
        <v>0.16480272633292614</v>
      </c>
      <c r="AO151" s="7">
        <v>24</v>
      </c>
      <c r="AP151" s="2">
        <f t="shared" si="49"/>
        <v>17.555429188545819</v>
      </c>
      <c r="AQ151" s="2">
        <f t="shared" si="43"/>
        <v>17.555429188545819</v>
      </c>
      <c r="AS151" s="2">
        <f t="shared" si="44"/>
        <v>9.5554291885458191</v>
      </c>
      <c r="AT151" s="2">
        <f t="shared" si="45"/>
        <v>0.76443433508366554</v>
      </c>
      <c r="AU151" s="2">
        <f t="shared" si="46"/>
        <v>9.5554291885458191</v>
      </c>
    </row>
    <row r="152" spans="5:47" x14ac:dyDescent="0.25">
      <c r="E152" s="7">
        <v>25</v>
      </c>
      <c r="F152" s="2">
        <f t="shared" si="47"/>
        <v>7.9995123054628774</v>
      </c>
      <c r="G152" s="2">
        <f t="shared" si="35"/>
        <v>15.999024610925755</v>
      </c>
      <c r="I152" s="2">
        <f t="shared" si="36"/>
        <v>-9.7538907424521426E-4</v>
      </c>
      <c r="J152" s="2">
        <f t="shared" si="37"/>
        <v>-1.1704668890942571E-4</v>
      </c>
      <c r="K152" s="2">
        <f t="shared" si="38"/>
        <v>9.7538907424521426E-4</v>
      </c>
      <c r="X152" s="7">
        <v>25</v>
      </c>
      <c r="Y152" s="2">
        <f t="shared" si="48"/>
        <v>8.153266535489621</v>
      </c>
      <c r="Z152" s="2">
        <f t="shared" si="39"/>
        <v>16.306533070979242</v>
      </c>
      <c r="AB152" s="2">
        <f t="shared" si="40"/>
        <v>0.30653307097924198</v>
      </c>
      <c r="AC152" s="2">
        <f t="shared" si="41"/>
        <v>4.2914629937093884E-2</v>
      </c>
      <c r="AD152" s="2">
        <f t="shared" si="42"/>
        <v>0.30653307097924198</v>
      </c>
      <c r="AO152" s="7">
        <v>25</v>
      </c>
      <c r="AP152" s="2">
        <f t="shared" si="49"/>
        <v>16.790994853462152</v>
      </c>
      <c r="AQ152" s="2">
        <f t="shared" si="43"/>
        <v>33.581989706924304</v>
      </c>
      <c r="AS152" s="2">
        <f t="shared" si="44"/>
        <v>17.581989706924304</v>
      </c>
      <c r="AT152" s="2">
        <f t="shared" si="45"/>
        <v>2.8131183531078885</v>
      </c>
      <c r="AU152" s="2">
        <f t="shared" si="46"/>
        <v>17.581989706924304</v>
      </c>
    </row>
    <row r="153" spans="5:47" x14ac:dyDescent="0.25">
      <c r="E153" s="7">
        <v>26</v>
      </c>
      <c r="F153" s="2">
        <f t="shared" si="47"/>
        <v>7.9996293521517865</v>
      </c>
      <c r="G153" s="2">
        <f t="shared" si="35"/>
        <v>23.99888805645536</v>
      </c>
      <c r="I153" s="2">
        <f t="shared" si="36"/>
        <v>-1.1119435446396153E-3</v>
      </c>
      <c r="J153" s="2">
        <f t="shared" si="37"/>
        <v>-2.0014983803513076E-4</v>
      </c>
      <c r="K153" s="2">
        <f t="shared" si="38"/>
        <v>1.1119435446396153E-3</v>
      </c>
      <c r="X153" s="7">
        <v>26</v>
      </c>
      <c r="Y153" s="2">
        <f t="shared" si="48"/>
        <v>8.1103519055525268</v>
      </c>
      <c r="Z153" s="2">
        <f t="shared" si="39"/>
        <v>24.33105571665758</v>
      </c>
      <c r="AB153" s="2">
        <f t="shared" si="40"/>
        <v>0.33105571665758049</v>
      </c>
      <c r="AC153" s="2">
        <f t="shared" si="41"/>
        <v>6.9521700498091921E-2</v>
      </c>
      <c r="AD153" s="2">
        <f t="shared" si="42"/>
        <v>0.33105571665758049</v>
      </c>
      <c r="AO153" s="7">
        <v>26</v>
      </c>
      <c r="AP153" s="2">
        <f t="shared" si="49"/>
        <v>13.977876500354263</v>
      </c>
      <c r="AQ153" s="2">
        <f t="shared" si="43"/>
        <v>41.933629501062789</v>
      </c>
      <c r="AS153" s="2">
        <f t="shared" si="44"/>
        <v>17.933629501062789</v>
      </c>
      <c r="AT153" s="2">
        <f t="shared" si="45"/>
        <v>4.3040710802550697</v>
      </c>
      <c r="AU153" s="2">
        <f t="shared" si="46"/>
        <v>17.933629501062789</v>
      </c>
    </row>
    <row r="154" spans="5:47" x14ac:dyDescent="0.25">
      <c r="E154" s="7">
        <v>27</v>
      </c>
      <c r="F154" s="2">
        <f t="shared" si="47"/>
        <v>7.9998295019898213</v>
      </c>
      <c r="G154" s="2">
        <f t="shared" si="35"/>
        <v>31.999318007959285</v>
      </c>
      <c r="I154" s="2">
        <f t="shared" si="36"/>
        <v>-6.819920407146185E-4</v>
      </c>
      <c r="J154" s="2">
        <f t="shared" si="37"/>
        <v>-1.6367808977150842E-4</v>
      </c>
      <c r="K154" s="2">
        <f t="shared" si="38"/>
        <v>6.819920407146185E-4</v>
      </c>
      <c r="X154" s="7">
        <v>27</v>
      </c>
      <c r="Y154" s="2">
        <f t="shared" si="48"/>
        <v>8.0408302050544354</v>
      </c>
      <c r="Z154" s="2">
        <f t="shared" si="39"/>
        <v>32.163320820217741</v>
      </c>
      <c r="AB154" s="2">
        <f t="shared" si="40"/>
        <v>0.16332082021774141</v>
      </c>
      <c r="AC154" s="2">
        <f t="shared" si="41"/>
        <v>4.57298296609676E-2</v>
      </c>
      <c r="AD154" s="2">
        <f t="shared" si="42"/>
        <v>0.16332082021774141</v>
      </c>
      <c r="AO154" s="7">
        <v>27</v>
      </c>
      <c r="AP154" s="2">
        <f t="shared" si="49"/>
        <v>9.6738054200991925</v>
      </c>
      <c r="AQ154" s="2">
        <f t="shared" si="43"/>
        <v>38.69522168039677</v>
      </c>
      <c r="AS154" s="2">
        <f t="shared" si="44"/>
        <v>6.6952216803967701</v>
      </c>
      <c r="AT154" s="2">
        <f t="shared" si="45"/>
        <v>2.1424709377269666</v>
      </c>
      <c r="AU154" s="2">
        <f t="shared" si="46"/>
        <v>6.6952216803967701</v>
      </c>
    </row>
    <row r="155" spans="5:47" x14ac:dyDescent="0.25">
      <c r="E155" s="7">
        <v>28</v>
      </c>
      <c r="F155" s="2">
        <f t="shared" si="47"/>
        <v>7.9999931800795929</v>
      </c>
      <c r="G155" s="2">
        <f t="shared" si="35"/>
        <v>39.999965900397967</v>
      </c>
      <c r="I155" s="2">
        <f t="shared" si="36"/>
        <v>-3.4099602032711118E-5</v>
      </c>
      <c r="J155" s="2">
        <f t="shared" si="37"/>
        <v>-1.0229880609813334E-5</v>
      </c>
      <c r="K155" s="2">
        <f t="shared" si="38"/>
        <v>3.4099602032711118E-5</v>
      </c>
      <c r="X155" s="7">
        <v>28</v>
      </c>
      <c r="Y155" s="2">
        <f t="shared" si="48"/>
        <v>7.9951003753934682</v>
      </c>
      <c r="Z155" s="2">
        <f t="shared" si="39"/>
        <v>39.975501876967343</v>
      </c>
      <c r="AB155" s="2">
        <f t="shared" si="40"/>
        <v>-2.4498123032657304E-2</v>
      </c>
      <c r="AC155" s="2">
        <f t="shared" si="41"/>
        <v>-8.5743430614300571E-3</v>
      </c>
      <c r="AD155" s="2">
        <f t="shared" si="42"/>
        <v>2.4498123032657304E-2</v>
      </c>
      <c r="AO155" s="7">
        <v>28</v>
      </c>
      <c r="AP155" s="2">
        <f t="shared" si="49"/>
        <v>7.5313344823722259</v>
      </c>
      <c r="AQ155" s="2">
        <f t="shared" si="43"/>
        <v>37.65667241186113</v>
      </c>
      <c r="AS155" s="2">
        <f t="shared" si="44"/>
        <v>-2.3433275881388695</v>
      </c>
      <c r="AT155" s="2">
        <f t="shared" si="45"/>
        <v>-0.93733103525554773</v>
      </c>
      <c r="AU155" s="2">
        <f t="shared" si="46"/>
        <v>2.3433275881388695</v>
      </c>
    </row>
    <row r="156" spans="5:47" x14ac:dyDescent="0.25">
      <c r="E156" s="7">
        <v>29</v>
      </c>
      <c r="F156" s="2">
        <f t="shared" si="47"/>
        <v>8.0000034099602022</v>
      </c>
      <c r="G156" s="2">
        <f t="shared" si="35"/>
        <v>48.000020459761217</v>
      </c>
      <c r="I156" s="2">
        <f t="shared" si="36"/>
        <v>2.04597612167845E-5</v>
      </c>
      <c r="J156" s="2">
        <f t="shared" si="37"/>
        <v>7.3655140380424189E-6</v>
      </c>
      <c r="K156" s="2">
        <f t="shared" si="38"/>
        <v>2.04597612167845E-5</v>
      </c>
      <c r="X156" s="7">
        <v>29</v>
      </c>
      <c r="Y156" s="2">
        <f t="shared" si="48"/>
        <v>8.0036747184548975</v>
      </c>
      <c r="Z156" s="2">
        <f t="shared" si="39"/>
        <v>48.022048310729389</v>
      </c>
      <c r="AB156" s="2">
        <f t="shared" si="40"/>
        <v>2.2048310729388731E-2</v>
      </c>
      <c r="AC156" s="2">
        <f t="shared" si="41"/>
        <v>9.2602905063432685E-3</v>
      </c>
      <c r="AD156" s="2">
        <f t="shared" si="42"/>
        <v>2.2048310729388731E-2</v>
      </c>
      <c r="AO156" s="7">
        <v>29</v>
      </c>
      <c r="AP156" s="2">
        <f t="shared" si="49"/>
        <v>8.4686655176277732</v>
      </c>
      <c r="AQ156" s="2">
        <f t="shared" si="43"/>
        <v>50.811993105766639</v>
      </c>
      <c r="AS156" s="2">
        <f t="shared" si="44"/>
        <v>2.8119931057666392</v>
      </c>
      <c r="AT156" s="2">
        <f t="shared" si="45"/>
        <v>1.349756690767987</v>
      </c>
      <c r="AU156" s="2">
        <f t="shared" si="46"/>
        <v>2.8119931057666392</v>
      </c>
    </row>
    <row r="157" spans="5:47" x14ac:dyDescent="0.25">
      <c r="E157" s="7">
        <v>30</v>
      </c>
      <c r="F157" s="2">
        <f t="shared" si="47"/>
        <v>7.9999960444461644</v>
      </c>
      <c r="G157" s="2">
        <f t="shared" si="35"/>
        <v>55.999972311123152</v>
      </c>
      <c r="I157" s="2">
        <f t="shared" si="36"/>
        <v>-2.7688876848230848E-5</v>
      </c>
      <c r="J157" s="2">
        <f t="shared" si="37"/>
        <v>-1.1629328276256955E-5</v>
      </c>
      <c r="K157" s="2">
        <f t="shared" si="38"/>
        <v>2.7688876848230848E-5</v>
      </c>
      <c r="X157" s="7">
        <v>30</v>
      </c>
      <c r="Y157" s="2">
        <f t="shared" si="48"/>
        <v>7.9944144279485538</v>
      </c>
      <c r="Z157" s="2">
        <f t="shared" si="39"/>
        <v>55.960900995639875</v>
      </c>
      <c r="AB157" s="2">
        <f t="shared" si="40"/>
        <v>-3.9099004360124923E-2</v>
      </c>
      <c r="AC157" s="2">
        <f t="shared" si="41"/>
        <v>-1.9158512136461213E-2</v>
      </c>
      <c r="AD157" s="2">
        <f t="shared" si="42"/>
        <v>3.9099004360124923E-2</v>
      </c>
      <c r="AO157" s="7">
        <v>30</v>
      </c>
      <c r="AP157" s="2">
        <f t="shared" si="49"/>
        <v>7.1189088268597862</v>
      </c>
      <c r="AQ157" s="2">
        <f t="shared" si="43"/>
        <v>49.832361788018503</v>
      </c>
      <c r="AS157" s="2">
        <f t="shared" si="44"/>
        <v>-6.1676382119814974</v>
      </c>
      <c r="AT157" s="2">
        <f t="shared" si="45"/>
        <v>-3.4538773987096385</v>
      </c>
      <c r="AU157" s="2">
        <f t="shared" si="46"/>
        <v>6.1676382119814974</v>
      </c>
    </row>
    <row r="158" spans="5:47" x14ac:dyDescent="0.25">
      <c r="E158" s="7">
        <v>31</v>
      </c>
      <c r="F158" s="2">
        <f t="shared" si="47"/>
        <v>8.0000076737744408</v>
      </c>
      <c r="G158" s="2">
        <f t="shared" si="35"/>
        <v>64.000061390195526</v>
      </c>
      <c r="I158" s="2">
        <f t="shared" si="36"/>
        <v>6.1390195526200841E-5</v>
      </c>
      <c r="J158" s="2">
        <f t="shared" si="37"/>
        <v>2.9467293852576404E-5</v>
      </c>
      <c r="K158" s="2">
        <f t="shared" si="38"/>
        <v>6.1390195526200841E-5</v>
      </c>
      <c r="X158" s="7">
        <v>31</v>
      </c>
      <c r="Y158" s="2">
        <f t="shared" si="48"/>
        <v>8.0135729400850142</v>
      </c>
      <c r="Z158" s="2">
        <f t="shared" si="39"/>
        <v>64.108583520680114</v>
      </c>
      <c r="AB158" s="2">
        <f t="shared" si="40"/>
        <v>0.10858352068011357</v>
      </c>
      <c r="AC158" s="2">
        <f t="shared" si="41"/>
        <v>6.0806771580863603E-2</v>
      </c>
      <c r="AD158" s="2">
        <f t="shared" si="42"/>
        <v>0.10858352068011357</v>
      </c>
      <c r="AO158" s="7">
        <v>31</v>
      </c>
      <c r="AP158" s="2">
        <f t="shared" si="49"/>
        <v>10.572786225569425</v>
      </c>
      <c r="AQ158" s="2">
        <f t="shared" si="43"/>
        <v>84.582289804555401</v>
      </c>
      <c r="AS158" s="2">
        <f t="shared" si="44"/>
        <v>20.582289804555401</v>
      </c>
      <c r="AT158" s="2">
        <f t="shared" si="45"/>
        <v>13.172665474915457</v>
      </c>
      <c r="AU158" s="2">
        <f t="shared" si="46"/>
        <v>20.582289804555401</v>
      </c>
    </row>
    <row r="159" spans="5:47" x14ac:dyDescent="0.25">
      <c r="E159" s="7">
        <v>32</v>
      </c>
      <c r="F159" s="2">
        <f t="shared" si="47"/>
        <v>7.9999782064805878</v>
      </c>
      <c r="G159" s="2">
        <f t="shared" si="35"/>
        <v>7.9999782064805878</v>
      </c>
      <c r="I159" s="2">
        <f t="shared" si="36"/>
        <v>-2.1793519412227624E-5</v>
      </c>
      <c r="J159" s="2">
        <f t="shared" si="37"/>
        <v>-1.3076111647336574E-6</v>
      </c>
      <c r="K159" s="2">
        <f t="shared" si="38"/>
        <v>2.1793519412227624E-5</v>
      </c>
      <c r="X159" s="7">
        <v>32</v>
      </c>
      <c r="Y159" s="2">
        <f t="shared" si="48"/>
        <v>7.9527661685041506</v>
      </c>
      <c r="Z159" s="2">
        <f t="shared" si="39"/>
        <v>7.9527661685041506</v>
      </c>
      <c r="AB159" s="2">
        <f t="shared" si="40"/>
        <v>-4.7233831495849365E-2</v>
      </c>
      <c r="AC159" s="2">
        <f t="shared" si="41"/>
        <v>-3.3063682047094561E-3</v>
      </c>
      <c r="AD159" s="2">
        <f t="shared" si="42"/>
        <v>4.7233831495849365E-2</v>
      </c>
      <c r="AO159" s="7">
        <v>32</v>
      </c>
      <c r="AP159" s="2">
        <f t="shared" si="49"/>
        <v>-2.5998792493460314</v>
      </c>
      <c r="AQ159" s="2">
        <f t="shared" si="43"/>
        <v>-2.5998792493460314</v>
      </c>
      <c r="AS159" s="2">
        <f t="shared" si="44"/>
        <v>-10.599879249346031</v>
      </c>
      <c r="AT159" s="2">
        <f t="shared" si="45"/>
        <v>-0.84799033994768258</v>
      </c>
      <c r="AU159" s="2">
        <f t="shared" si="46"/>
        <v>10.599879249346031</v>
      </c>
    </row>
    <row r="160" spans="5:47" x14ac:dyDescent="0.25">
      <c r="E160" s="7">
        <v>33</v>
      </c>
      <c r="F160" s="2">
        <f t="shared" si="47"/>
        <v>7.9999795140917529</v>
      </c>
      <c r="G160" s="2">
        <f t="shared" si="35"/>
        <v>15.999959028183506</v>
      </c>
      <c r="I160" s="2">
        <f t="shared" si="36"/>
        <v>-4.0971816494206337E-5</v>
      </c>
      <c r="J160" s="2">
        <f t="shared" si="37"/>
        <v>-4.9166179793047605E-6</v>
      </c>
      <c r="K160" s="2">
        <f t="shared" si="38"/>
        <v>4.0971816494206337E-5</v>
      </c>
      <c r="X160" s="7">
        <v>33</v>
      </c>
      <c r="Y160" s="2">
        <f t="shared" si="48"/>
        <v>7.9560725367088603</v>
      </c>
      <c r="Z160" s="2">
        <f t="shared" si="39"/>
        <v>15.912145073417721</v>
      </c>
      <c r="AB160" s="2">
        <f t="shared" si="40"/>
        <v>-8.7854926582279447E-2</v>
      </c>
      <c r="AC160" s="2">
        <f t="shared" si="41"/>
        <v>-1.2299689721519123E-2</v>
      </c>
      <c r="AD160" s="2">
        <f t="shared" si="42"/>
        <v>8.7854926582279447E-2</v>
      </c>
      <c r="AO160" s="7">
        <v>33</v>
      </c>
      <c r="AP160" s="2">
        <f t="shared" si="49"/>
        <v>-1.7518889093983487</v>
      </c>
      <c r="AQ160" s="2">
        <f t="shared" si="43"/>
        <v>-3.5037778187966975</v>
      </c>
      <c r="AS160" s="2">
        <f t="shared" si="44"/>
        <v>-19.503777818796699</v>
      </c>
      <c r="AT160" s="2">
        <f t="shared" si="45"/>
        <v>-3.120604451007472</v>
      </c>
      <c r="AU160" s="2">
        <f t="shared" si="46"/>
        <v>19.503777818796699</v>
      </c>
    </row>
    <row r="161" spans="5:47" x14ac:dyDescent="0.25">
      <c r="E161" s="7">
        <v>34</v>
      </c>
      <c r="F161" s="2">
        <f t="shared" si="47"/>
        <v>7.9999844307097323</v>
      </c>
      <c r="G161" s="2">
        <f t="shared" si="35"/>
        <v>23.999953292129199</v>
      </c>
      <c r="I161" s="2">
        <f t="shared" si="36"/>
        <v>-4.6707870801299123E-5</v>
      </c>
      <c r="J161" s="2">
        <f t="shared" si="37"/>
        <v>-8.4074167442338412E-6</v>
      </c>
      <c r="K161" s="2">
        <f t="shared" si="38"/>
        <v>4.6707870801299123E-5</v>
      </c>
      <c r="X161" s="7">
        <v>34</v>
      </c>
      <c r="Y161" s="2">
        <f t="shared" si="48"/>
        <v>7.9683722264303798</v>
      </c>
      <c r="Z161" s="2">
        <f t="shared" si="39"/>
        <v>23.90511667929114</v>
      </c>
      <c r="AB161" s="2">
        <f t="shared" si="40"/>
        <v>-9.4883320708859742E-2</v>
      </c>
      <c r="AC161" s="2">
        <f t="shared" si="41"/>
        <v>-1.9925497348860548E-2</v>
      </c>
      <c r="AD161" s="2">
        <f t="shared" si="42"/>
        <v>9.4883320708859742E-2</v>
      </c>
      <c r="AO161" s="7">
        <v>34</v>
      </c>
      <c r="AP161" s="2">
        <f t="shared" si="49"/>
        <v>1.3687155416091232</v>
      </c>
      <c r="AQ161" s="2">
        <f t="shared" si="43"/>
        <v>4.1061466248273693</v>
      </c>
      <c r="AS161" s="2">
        <f t="shared" si="44"/>
        <v>-19.893853375172633</v>
      </c>
      <c r="AT161" s="2">
        <f t="shared" si="45"/>
        <v>-4.7745248100414317</v>
      </c>
      <c r="AU161" s="2">
        <f t="shared" si="46"/>
        <v>19.893853375172633</v>
      </c>
    </row>
    <row r="162" spans="5:47" x14ac:dyDescent="0.25">
      <c r="E162" s="7">
        <v>35</v>
      </c>
      <c r="F162" s="2">
        <f t="shared" si="47"/>
        <v>7.9999928381264764</v>
      </c>
      <c r="G162" s="2">
        <f t="shared" si="35"/>
        <v>31.999971352505906</v>
      </c>
      <c r="I162" s="2">
        <f t="shared" si="36"/>
        <v>-2.8647494094258263E-5</v>
      </c>
      <c r="J162" s="2">
        <f t="shared" si="37"/>
        <v>-6.8753985826219826E-6</v>
      </c>
      <c r="K162" s="2">
        <f t="shared" si="38"/>
        <v>2.8647494094258263E-5</v>
      </c>
      <c r="X162" s="7">
        <v>35</v>
      </c>
      <c r="Y162" s="2">
        <f t="shared" si="48"/>
        <v>7.9882977237792403</v>
      </c>
      <c r="Z162" s="2">
        <f t="shared" si="39"/>
        <v>31.953190895116961</v>
      </c>
      <c r="AB162" s="2">
        <f t="shared" si="40"/>
        <v>-4.6809104883038799E-2</v>
      </c>
      <c r="AC162" s="2">
        <f t="shared" si="41"/>
        <v>-1.3106549367250865E-2</v>
      </c>
      <c r="AD162" s="2">
        <f t="shared" si="42"/>
        <v>4.6809104883038799E-2</v>
      </c>
      <c r="AO162" s="7">
        <v>35</v>
      </c>
      <c r="AP162" s="2">
        <f t="shared" si="49"/>
        <v>6.1432403516505545</v>
      </c>
      <c r="AQ162" s="2">
        <f t="shared" si="43"/>
        <v>24.572961406602218</v>
      </c>
      <c r="AS162" s="2">
        <f t="shared" si="44"/>
        <v>-7.4270385933977821</v>
      </c>
      <c r="AT162" s="2">
        <f t="shared" si="45"/>
        <v>-2.3766523498872902</v>
      </c>
      <c r="AU162" s="2">
        <f t="shared" si="46"/>
        <v>7.4270385933977821</v>
      </c>
    </row>
    <row r="163" spans="5:47" x14ac:dyDescent="0.25">
      <c r="E163" s="7">
        <v>36</v>
      </c>
      <c r="F163" s="2">
        <f t="shared" si="47"/>
        <v>7.9999997135250593</v>
      </c>
      <c r="G163" s="2">
        <f t="shared" si="35"/>
        <v>39.999998567625298</v>
      </c>
      <c r="I163" s="2">
        <f t="shared" si="36"/>
        <v>-1.4323747024036493E-6</v>
      </c>
      <c r="J163" s="2">
        <f t="shared" si="37"/>
        <v>-4.2971241072109477E-7</v>
      </c>
      <c r="K163" s="2">
        <f t="shared" si="38"/>
        <v>1.4323747024036493E-6</v>
      </c>
      <c r="X163" s="7">
        <v>36</v>
      </c>
      <c r="Y163" s="2">
        <f t="shared" si="48"/>
        <v>8.0014042731464912</v>
      </c>
      <c r="Z163" s="2">
        <f t="shared" si="39"/>
        <v>40.007021365732456</v>
      </c>
      <c r="AB163" s="2">
        <f t="shared" si="40"/>
        <v>7.0213657324558199E-3</v>
      </c>
      <c r="AC163" s="2">
        <f t="shared" si="41"/>
        <v>2.4574780063595374E-3</v>
      </c>
      <c r="AD163" s="2">
        <f t="shared" si="42"/>
        <v>7.0213657324558199E-3</v>
      </c>
      <c r="AO163" s="7">
        <v>36</v>
      </c>
      <c r="AP163" s="2">
        <f t="shared" si="49"/>
        <v>8.5198927015378452</v>
      </c>
      <c r="AQ163" s="2">
        <f t="shared" si="43"/>
        <v>42.599463507689222</v>
      </c>
      <c r="AS163" s="2">
        <f t="shared" si="44"/>
        <v>2.5994635076892223</v>
      </c>
      <c r="AT163" s="2">
        <f t="shared" si="45"/>
        <v>1.039785403075689</v>
      </c>
      <c r="AU163" s="2">
        <f t="shared" si="46"/>
        <v>2.5994635076892223</v>
      </c>
    </row>
    <row r="164" spans="5:47" x14ac:dyDescent="0.25">
      <c r="E164" s="7">
        <v>37</v>
      </c>
      <c r="F164" s="2">
        <f t="shared" si="47"/>
        <v>8.0000001432374699</v>
      </c>
      <c r="G164" s="2">
        <f t="shared" si="35"/>
        <v>48.000000859424816</v>
      </c>
      <c r="I164" s="2">
        <f t="shared" si="36"/>
        <v>8.5942481575784768E-7</v>
      </c>
      <c r="J164" s="2">
        <f t="shared" si="37"/>
        <v>3.0939293367282515E-7</v>
      </c>
      <c r="K164" s="2">
        <f t="shared" si="38"/>
        <v>8.5942481575784768E-7</v>
      </c>
      <c r="X164" s="7">
        <v>37</v>
      </c>
      <c r="Y164" s="2">
        <f t="shared" si="48"/>
        <v>7.9989467951401316</v>
      </c>
      <c r="Z164" s="2">
        <f t="shared" si="39"/>
        <v>47.99368077084079</v>
      </c>
      <c r="AB164" s="2">
        <f t="shared" si="40"/>
        <v>-6.3192291592102379E-3</v>
      </c>
      <c r="AC164" s="2">
        <f t="shared" si="41"/>
        <v>-2.6540762468683001E-3</v>
      </c>
      <c r="AD164" s="2">
        <f t="shared" si="42"/>
        <v>6.3192291592102379E-3</v>
      </c>
      <c r="AO164" s="7">
        <v>37</v>
      </c>
      <c r="AP164" s="2">
        <f t="shared" si="49"/>
        <v>7.4801072984621566</v>
      </c>
      <c r="AQ164" s="2">
        <f t="shared" si="43"/>
        <v>44.880643790772936</v>
      </c>
      <c r="AS164" s="2">
        <f t="shared" si="44"/>
        <v>-3.1193562092270639</v>
      </c>
      <c r="AT164" s="2">
        <f t="shared" si="45"/>
        <v>-1.4972909804289907</v>
      </c>
      <c r="AU164" s="2">
        <f t="shared" si="46"/>
        <v>3.1193562092270639</v>
      </c>
    </row>
    <row r="165" spans="5:47" x14ac:dyDescent="0.25">
      <c r="E165" s="7">
        <v>38</v>
      </c>
      <c r="F165" s="2">
        <f t="shared" si="47"/>
        <v>7.9999998338445364</v>
      </c>
      <c r="G165" s="2">
        <f t="shared" si="35"/>
        <v>55.999998836911757</v>
      </c>
      <c r="I165" s="2">
        <f t="shared" si="36"/>
        <v>-1.1630882426061362E-6</v>
      </c>
      <c r="J165" s="2">
        <f t="shared" si="37"/>
        <v>-4.8849706189457722E-7</v>
      </c>
      <c r="K165" s="2">
        <f t="shared" si="38"/>
        <v>1.1630882426061362E-6</v>
      </c>
      <c r="X165" s="7">
        <v>38</v>
      </c>
      <c r="Y165" s="2">
        <f t="shared" si="48"/>
        <v>8.0016008713869997</v>
      </c>
      <c r="Z165" s="2">
        <f t="shared" si="39"/>
        <v>56.011206099709</v>
      </c>
      <c r="AB165" s="2">
        <f t="shared" si="40"/>
        <v>1.1206099708999773E-2</v>
      </c>
      <c r="AC165" s="2">
        <f t="shared" si="41"/>
        <v>5.4909888574098892E-3</v>
      </c>
      <c r="AD165" s="2">
        <f t="shared" si="42"/>
        <v>1.1206099708999773E-2</v>
      </c>
      <c r="AO165" s="7">
        <v>38</v>
      </c>
      <c r="AP165" s="2">
        <f t="shared" si="49"/>
        <v>8.9773982788911475</v>
      </c>
      <c r="AQ165" s="2">
        <f t="shared" si="43"/>
        <v>62.841787952238036</v>
      </c>
      <c r="AS165" s="2">
        <f t="shared" si="44"/>
        <v>6.841787952238036</v>
      </c>
      <c r="AT165" s="2">
        <f t="shared" si="45"/>
        <v>3.8314012532533002</v>
      </c>
      <c r="AU165" s="2">
        <f t="shared" si="46"/>
        <v>6.841787952238036</v>
      </c>
    </row>
    <row r="166" spans="5:47" x14ac:dyDescent="0.25">
      <c r="E166" s="7">
        <v>39</v>
      </c>
      <c r="F166" s="2">
        <f t="shared" si="47"/>
        <v>8.0000003223415987</v>
      </c>
      <c r="G166" s="2">
        <f t="shared" si="35"/>
        <v>64.00000257873279</v>
      </c>
      <c r="I166" s="2">
        <f t="shared" si="36"/>
        <v>2.5787327899706725E-6</v>
      </c>
      <c r="J166" s="2">
        <f t="shared" si="37"/>
        <v>1.2377917391859227E-6</v>
      </c>
      <c r="K166" s="2">
        <f t="shared" si="38"/>
        <v>2.5787327899706725E-6</v>
      </c>
      <c r="X166" s="7">
        <v>39</v>
      </c>
      <c r="Y166" s="2">
        <f t="shared" si="48"/>
        <v>7.9961098825295895</v>
      </c>
      <c r="Z166" s="2">
        <f t="shared" si="39"/>
        <v>63.968879060236716</v>
      </c>
      <c r="AB166" s="2">
        <f t="shared" si="40"/>
        <v>-3.1120939763283673E-2</v>
      </c>
      <c r="AC166" s="2">
        <f t="shared" si="41"/>
        <v>-1.7427726267438857E-2</v>
      </c>
      <c r="AD166" s="2">
        <f t="shared" si="42"/>
        <v>3.1120939763283673E-2</v>
      </c>
      <c r="AO166" s="7">
        <v>39</v>
      </c>
      <c r="AP166" s="2">
        <f t="shared" si="49"/>
        <v>5.1459970256378469</v>
      </c>
      <c r="AQ166" s="2">
        <f t="shared" si="43"/>
        <v>41.167976205102775</v>
      </c>
      <c r="AS166" s="2">
        <f t="shared" si="44"/>
        <v>-22.832023794897225</v>
      </c>
      <c r="AT166" s="2">
        <f t="shared" si="45"/>
        <v>-14.612495228734224</v>
      </c>
      <c r="AU166" s="2">
        <f t="shared" si="46"/>
        <v>22.832023794897225</v>
      </c>
    </row>
    <row r="167" spans="5:47" x14ac:dyDescent="0.25">
      <c r="E167" s="7">
        <v>40</v>
      </c>
      <c r="F167" s="2">
        <f t="shared" si="47"/>
        <v>7.9999990845498594</v>
      </c>
      <c r="G167" s="2">
        <f t="shared" si="35"/>
        <v>7.9999990845498594</v>
      </c>
      <c r="I167" s="2">
        <f t="shared" si="36"/>
        <v>-9.1545014058169727E-7</v>
      </c>
      <c r="J167" s="2">
        <f t="shared" si="37"/>
        <v>-5.4927008434901836E-8</v>
      </c>
      <c r="K167" s="2">
        <f t="shared" si="38"/>
        <v>9.1545014058169727E-7</v>
      </c>
      <c r="X167" s="7">
        <v>40</v>
      </c>
      <c r="Y167" s="2">
        <f t="shared" si="48"/>
        <v>8.0135376087970283</v>
      </c>
      <c r="Z167" s="2">
        <f t="shared" si="39"/>
        <v>8.0135376087970283</v>
      </c>
      <c r="AB167" s="2">
        <f t="shared" si="40"/>
        <v>1.3537608797028255E-2</v>
      </c>
      <c r="AC167" s="2">
        <f t="shared" si="41"/>
        <v>9.4763261579197797E-4</v>
      </c>
      <c r="AD167" s="2">
        <f t="shared" si="42"/>
        <v>1.3537608797028255E-2</v>
      </c>
      <c r="AO167" s="7">
        <v>40</v>
      </c>
      <c r="AP167" s="2">
        <f t="shared" si="49"/>
        <v>19.758492254372072</v>
      </c>
      <c r="AQ167" s="2">
        <f t="shared" si="43"/>
        <v>19.758492254372072</v>
      </c>
      <c r="AS167" s="2">
        <f t="shared" si="44"/>
        <v>11.758492254372072</v>
      </c>
      <c r="AT167" s="2">
        <f t="shared" si="45"/>
        <v>0.94067938034976584</v>
      </c>
      <c r="AU167" s="2">
        <f t="shared" si="46"/>
        <v>11.758492254372072</v>
      </c>
    </row>
    <row r="168" spans="5:47" x14ac:dyDescent="0.25">
      <c r="E168" s="7">
        <v>41</v>
      </c>
      <c r="F168" s="2">
        <f t="shared" si="47"/>
        <v>7.9999991394768681</v>
      </c>
      <c r="G168" s="2">
        <f t="shared" si="35"/>
        <v>15.999998278953736</v>
      </c>
      <c r="I168" s="2">
        <f t="shared" si="36"/>
        <v>-1.7210462637251567E-6</v>
      </c>
      <c r="J168" s="2">
        <f t="shared" si="37"/>
        <v>-2.0652555164701879E-7</v>
      </c>
      <c r="K168" s="2">
        <f t="shared" si="38"/>
        <v>1.7210462637251567E-6</v>
      </c>
      <c r="X168" s="7">
        <v>41</v>
      </c>
      <c r="Y168" s="2">
        <f t="shared" si="48"/>
        <v>8.0125899761812356</v>
      </c>
      <c r="Z168" s="2">
        <f t="shared" si="39"/>
        <v>16.025179952362471</v>
      </c>
      <c r="AB168" s="2">
        <f t="shared" si="40"/>
        <v>2.517995236247117E-2</v>
      </c>
      <c r="AC168" s="2">
        <f t="shared" si="41"/>
        <v>3.5251933307459643E-3</v>
      </c>
      <c r="AD168" s="2">
        <f t="shared" si="42"/>
        <v>2.517995236247117E-2</v>
      </c>
      <c r="AO168" s="7">
        <v>41</v>
      </c>
      <c r="AP168" s="2">
        <f t="shared" si="49"/>
        <v>18.817812874022305</v>
      </c>
      <c r="AQ168" s="2">
        <f t="shared" si="43"/>
        <v>37.63562574804461</v>
      </c>
      <c r="AS168" s="2">
        <f t="shared" si="44"/>
        <v>21.63562574804461</v>
      </c>
      <c r="AT168" s="2">
        <f t="shared" si="45"/>
        <v>3.4617001196871375</v>
      </c>
      <c r="AU168" s="2">
        <f t="shared" si="46"/>
        <v>21.63562574804461</v>
      </c>
    </row>
    <row r="169" spans="5:47" x14ac:dyDescent="0.25">
      <c r="E169" s="7">
        <v>42</v>
      </c>
      <c r="F169" s="2">
        <f t="shared" si="47"/>
        <v>7.9999993460024195</v>
      </c>
      <c r="G169" s="2">
        <f t="shared" si="35"/>
        <v>23.999998038007259</v>
      </c>
      <c r="I169" s="2">
        <f t="shared" si="36"/>
        <v>-1.9619927407177329E-6</v>
      </c>
      <c r="J169" s="2">
        <f t="shared" si="37"/>
        <v>-3.5315869332919193E-7</v>
      </c>
      <c r="K169" s="2">
        <f t="shared" si="38"/>
        <v>1.9619927407177329E-6</v>
      </c>
      <c r="X169" s="7">
        <v>42</v>
      </c>
      <c r="Y169" s="2">
        <f t="shared" si="48"/>
        <v>8.0090647828504888</v>
      </c>
      <c r="Z169" s="2">
        <f t="shared" si="39"/>
        <v>24.027194348551468</v>
      </c>
      <c r="AB169" s="2">
        <f t="shared" si="40"/>
        <v>2.7194348551468295E-2</v>
      </c>
      <c r="AC169" s="2">
        <f t="shared" si="41"/>
        <v>5.710813195808343E-3</v>
      </c>
      <c r="AD169" s="2">
        <f t="shared" si="42"/>
        <v>2.7194348551468295E-2</v>
      </c>
      <c r="AO169" s="7">
        <v>42</v>
      </c>
      <c r="AP169" s="2">
        <f t="shared" si="49"/>
        <v>15.356112754335168</v>
      </c>
      <c r="AQ169" s="2">
        <f t="shared" si="43"/>
        <v>46.068338263005501</v>
      </c>
      <c r="AS169" s="2">
        <f t="shared" si="44"/>
        <v>22.068338263005501</v>
      </c>
      <c r="AT169" s="2">
        <f t="shared" si="45"/>
        <v>5.2964011831213202</v>
      </c>
      <c r="AU169" s="2">
        <f t="shared" si="46"/>
        <v>22.068338263005501</v>
      </c>
    </row>
    <row r="170" spans="5:47" x14ac:dyDescent="0.25">
      <c r="E170" s="7">
        <v>43</v>
      </c>
      <c r="F170" s="2">
        <f t="shared" si="47"/>
        <v>7.9999996991611129</v>
      </c>
      <c r="G170" s="2">
        <f t="shared" si="35"/>
        <v>31.999998796644451</v>
      </c>
      <c r="I170" s="2">
        <f t="shared" si="36"/>
        <v>-1.2033555485402303E-6</v>
      </c>
      <c r="J170" s="2">
        <f t="shared" si="37"/>
        <v>-2.8880533164965527E-7</v>
      </c>
      <c r="K170" s="2">
        <f t="shared" si="38"/>
        <v>1.2033555485402303E-6</v>
      </c>
      <c r="X170" s="7">
        <v>43</v>
      </c>
      <c r="Y170" s="2">
        <f t="shared" si="48"/>
        <v>8.0033539696546807</v>
      </c>
      <c r="Z170" s="2">
        <f t="shared" si="39"/>
        <v>32.013415878618723</v>
      </c>
      <c r="AB170" s="2">
        <f t="shared" si="40"/>
        <v>1.3415878618722843E-2</v>
      </c>
      <c r="AC170" s="2">
        <f t="shared" si="41"/>
        <v>3.7564460132423964E-3</v>
      </c>
      <c r="AD170" s="2">
        <f t="shared" si="42"/>
        <v>1.3415878618722843E-2</v>
      </c>
      <c r="AO170" s="7">
        <v>43</v>
      </c>
      <c r="AP170" s="2">
        <f t="shared" si="49"/>
        <v>10.059711571213848</v>
      </c>
      <c r="AQ170" s="2">
        <f t="shared" si="43"/>
        <v>40.238846284855391</v>
      </c>
      <c r="AS170" s="2">
        <f t="shared" si="44"/>
        <v>8.2388462848553914</v>
      </c>
      <c r="AT170" s="2">
        <f t="shared" si="45"/>
        <v>2.6364308111537254</v>
      </c>
      <c r="AU170" s="2">
        <f t="shared" si="46"/>
        <v>8.2388462848553914</v>
      </c>
    </row>
    <row r="171" spans="5:47" x14ac:dyDescent="0.25">
      <c r="E171" s="7">
        <v>44</v>
      </c>
      <c r="F171" s="2">
        <f t="shared" si="47"/>
        <v>7.9999999879664445</v>
      </c>
      <c r="G171" s="2">
        <f t="shared" si="35"/>
        <v>39.999999939832222</v>
      </c>
      <c r="I171" s="2">
        <f t="shared" si="36"/>
        <v>-6.0167778315189935E-8</v>
      </c>
      <c r="J171" s="2">
        <f t="shared" si="37"/>
        <v>-1.8050333494556978E-8</v>
      </c>
      <c r="K171" s="2">
        <f t="shared" si="38"/>
        <v>6.0167778315189935E-8</v>
      </c>
      <c r="X171" s="7">
        <v>44</v>
      </c>
      <c r="Y171" s="2">
        <f t="shared" si="48"/>
        <v>7.9995975236414383</v>
      </c>
      <c r="Z171" s="2">
        <f t="shared" si="39"/>
        <v>39.997987618207191</v>
      </c>
      <c r="AB171" s="2">
        <f t="shared" si="40"/>
        <v>-2.0123817928094923E-3</v>
      </c>
      <c r="AC171" s="2">
        <f t="shared" si="41"/>
        <v>-7.0433362748332238E-4</v>
      </c>
      <c r="AD171" s="2">
        <f t="shared" si="42"/>
        <v>2.0123817928094923E-3</v>
      </c>
      <c r="AO171" s="7">
        <v>44</v>
      </c>
      <c r="AP171" s="2">
        <f t="shared" si="49"/>
        <v>7.4232807600601225</v>
      </c>
      <c r="AQ171" s="2">
        <f t="shared" si="43"/>
        <v>37.11640380030061</v>
      </c>
      <c r="AS171" s="2">
        <f t="shared" si="44"/>
        <v>-2.8835961996993902</v>
      </c>
      <c r="AT171" s="2">
        <f t="shared" si="45"/>
        <v>-1.1534384798797561</v>
      </c>
      <c r="AU171" s="2">
        <f t="shared" si="46"/>
        <v>2.8835961996993902</v>
      </c>
    </row>
    <row r="172" spans="5:47" x14ac:dyDescent="0.25">
      <c r="E172" s="7">
        <v>45</v>
      </c>
      <c r="F172" s="2">
        <f t="shared" si="47"/>
        <v>8.0000000060167782</v>
      </c>
      <c r="G172" s="2">
        <f t="shared" si="35"/>
        <v>48.000000036100673</v>
      </c>
      <c r="I172" s="2">
        <f t="shared" si="36"/>
        <v>3.6100672673455847E-8</v>
      </c>
      <c r="J172" s="2">
        <f t="shared" si="37"/>
        <v>1.2996242162444105E-8</v>
      </c>
      <c r="K172" s="2">
        <f t="shared" si="38"/>
        <v>3.6100672673455847E-8</v>
      </c>
      <c r="X172" s="7">
        <v>45</v>
      </c>
      <c r="Y172" s="2">
        <f t="shared" si="48"/>
        <v>8.0003018572689211</v>
      </c>
      <c r="Z172" s="2">
        <f t="shared" si="39"/>
        <v>48.001811143613523</v>
      </c>
      <c r="AB172" s="2">
        <f t="shared" si="40"/>
        <v>1.8111436135228587E-3</v>
      </c>
      <c r="AC172" s="2">
        <f t="shared" si="41"/>
        <v>7.6068031767960074E-4</v>
      </c>
      <c r="AD172" s="2">
        <f t="shared" si="42"/>
        <v>1.8111436135228587E-3</v>
      </c>
      <c r="AO172" s="7">
        <v>45</v>
      </c>
      <c r="AP172" s="2">
        <f t="shared" si="49"/>
        <v>8.5767192399398784</v>
      </c>
      <c r="AQ172" s="2">
        <f t="shared" si="43"/>
        <v>51.460315439639274</v>
      </c>
      <c r="AS172" s="2">
        <f t="shared" si="44"/>
        <v>3.4603154396392739</v>
      </c>
      <c r="AT172" s="2">
        <f t="shared" si="45"/>
        <v>1.6609514110268515</v>
      </c>
      <c r="AU172" s="2">
        <f t="shared" si="46"/>
        <v>3.4603154396392739</v>
      </c>
    </row>
    <row r="173" spans="5:47" x14ac:dyDescent="0.25">
      <c r="E173" s="7">
        <v>46</v>
      </c>
      <c r="F173" s="2">
        <f t="shared" si="47"/>
        <v>7.9999999930205359</v>
      </c>
      <c r="G173" s="2">
        <f t="shared" si="35"/>
        <v>55.999999951143749</v>
      </c>
      <c r="I173" s="2">
        <f t="shared" si="36"/>
        <v>-4.8856250600692874E-8</v>
      </c>
      <c r="J173" s="2">
        <f t="shared" si="37"/>
        <v>-2.0519625252291007E-8</v>
      </c>
      <c r="K173" s="2">
        <f t="shared" si="38"/>
        <v>4.8856250600692874E-8</v>
      </c>
      <c r="X173" s="7">
        <v>46</v>
      </c>
      <c r="Y173" s="2">
        <f t="shared" si="48"/>
        <v>7.9995411769512419</v>
      </c>
      <c r="Z173" s="2">
        <f t="shared" si="39"/>
        <v>55.996788238658695</v>
      </c>
      <c r="AB173" s="2">
        <f t="shared" si="40"/>
        <v>-3.2117613413049639E-3</v>
      </c>
      <c r="AC173" s="2">
        <f t="shared" si="41"/>
        <v>-1.5737630572394325E-3</v>
      </c>
      <c r="AD173" s="2">
        <f t="shared" si="42"/>
        <v>3.2117613413049639E-3</v>
      </c>
      <c r="AO173" s="7">
        <v>46</v>
      </c>
      <c r="AP173" s="2">
        <f t="shared" si="49"/>
        <v>6.9157678289130269</v>
      </c>
      <c r="AQ173" s="2">
        <f t="shared" si="43"/>
        <v>48.410374802391189</v>
      </c>
      <c r="AS173" s="2">
        <f t="shared" si="44"/>
        <v>-7.5896251976088109</v>
      </c>
      <c r="AT173" s="2">
        <f t="shared" si="45"/>
        <v>-4.2501901106609346</v>
      </c>
      <c r="AU173" s="2">
        <f t="shared" si="46"/>
        <v>7.5896251976088109</v>
      </c>
    </row>
    <row r="174" spans="5:47" x14ac:dyDescent="0.25">
      <c r="E174" s="7">
        <v>47</v>
      </c>
      <c r="F174" s="2">
        <f t="shared" si="47"/>
        <v>8.000000013540161</v>
      </c>
      <c r="G174" s="2">
        <f t="shared" si="35"/>
        <v>64.000000108321288</v>
      </c>
      <c r="I174" s="2">
        <f t="shared" si="36"/>
        <v>1.0832128793936135E-7</v>
      </c>
      <c r="J174" s="2">
        <f t="shared" si="37"/>
        <v>5.1994218210893448E-8</v>
      </c>
      <c r="K174" s="2">
        <f t="shared" si="38"/>
        <v>1.0832128793936135E-7</v>
      </c>
      <c r="X174" s="7">
        <v>47</v>
      </c>
      <c r="Y174" s="2">
        <f t="shared" si="48"/>
        <v>8.0011149400084811</v>
      </c>
      <c r="Z174" s="2">
        <f t="shared" si="39"/>
        <v>64.008919520067849</v>
      </c>
      <c r="AB174" s="2">
        <f t="shared" si="40"/>
        <v>8.9195200678489073E-3</v>
      </c>
      <c r="AC174" s="2">
        <f t="shared" si="41"/>
        <v>4.9949312379953884E-3</v>
      </c>
      <c r="AD174" s="2">
        <f t="shared" si="42"/>
        <v>8.9195200678489073E-3</v>
      </c>
      <c r="AO174" s="7">
        <v>47</v>
      </c>
      <c r="AP174" s="2">
        <f t="shared" si="49"/>
        <v>11.165957939573961</v>
      </c>
      <c r="AQ174" s="2">
        <f t="shared" si="43"/>
        <v>89.327663516591684</v>
      </c>
      <c r="AS174" s="2">
        <f t="shared" si="44"/>
        <v>25.327663516591684</v>
      </c>
      <c r="AT174" s="2">
        <f t="shared" si="45"/>
        <v>16.209704650618679</v>
      </c>
      <c r="AU174" s="2">
        <f t="shared" si="46"/>
        <v>25.327663516591684</v>
      </c>
    </row>
  </sheetData>
  <mergeCells count="1">
    <mergeCell ref="D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0830-3255-4E56-AF86-79C57AA6403B}">
  <dimension ref="A1"/>
  <sheetViews>
    <sheetView zoomScale="85" zoomScaleNormal="85" workbookViewId="0">
      <selection activeCell="AA36" sqref="AA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A38A-80D7-49A2-ADED-45020BA3A2B1}">
  <dimension ref="A2:R101"/>
  <sheetViews>
    <sheetView tabSelected="1" zoomScale="85" zoomScaleNormal="85" workbookViewId="0">
      <selection activeCell="AP76" sqref="AP76"/>
    </sheetView>
  </sheetViews>
  <sheetFormatPr defaultRowHeight="15" x14ac:dyDescent="0.25"/>
  <cols>
    <col min="6" max="6" width="10.28515625" bestFit="1" customWidth="1"/>
    <col min="8" max="8" width="10.140625" bestFit="1" customWidth="1"/>
    <col min="9" max="9" width="9.5703125" bestFit="1" customWidth="1"/>
    <col min="11" max="11" width="12.42578125" bestFit="1" customWidth="1"/>
  </cols>
  <sheetData>
    <row r="2" spans="1:18" x14ac:dyDescent="0.25">
      <c r="D2" s="11" t="s">
        <v>17</v>
      </c>
      <c r="E2" s="11"/>
      <c r="F2" s="11"/>
      <c r="G2" s="11"/>
      <c r="H2" s="11"/>
      <c r="I2" s="11"/>
      <c r="J2" s="11"/>
    </row>
    <row r="4" spans="1:18" x14ac:dyDescent="0.25">
      <c r="A4" s="17" t="s">
        <v>18</v>
      </c>
      <c r="B4" s="17" t="s">
        <v>5</v>
      </c>
      <c r="N4" t="s">
        <v>21</v>
      </c>
      <c r="O4" t="s">
        <v>22</v>
      </c>
    </row>
    <row r="5" spans="1:18" x14ac:dyDescent="0.25">
      <c r="A5" s="17" t="s">
        <v>19</v>
      </c>
      <c r="B5" s="17" t="s">
        <v>20</v>
      </c>
      <c r="D5" s="6" t="s">
        <v>29</v>
      </c>
      <c r="E5" s="6" t="s">
        <v>30</v>
      </c>
      <c r="F5" s="6" t="s">
        <v>8</v>
      </c>
      <c r="G5" s="6"/>
      <c r="H5" s="6" t="s">
        <v>9</v>
      </c>
      <c r="I5" s="6" t="s">
        <v>31</v>
      </c>
      <c r="J5" s="6" t="s">
        <v>32</v>
      </c>
      <c r="K5" s="23" t="s">
        <v>11</v>
      </c>
      <c r="N5">
        <v>4.0999999999999996</v>
      </c>
      <c r="O5">
        <v>9.8000000000000007</v>
      </c>
    </row>
    <row r="6" spans="1:18" x14ac:dyDescent="0.25">
      <c r="A6" s="12">
        <v>1</v>
      </c>
      <c r="B6" s="12">
        <f>(A6*$N$5)+$O$5</f>
        <v>13.9</v>
      </c>
      <c r="D6">
        <v>2</v>
      </c>
      <c r="E6">
        <v>12</v>
      </c>
      <c r="F6">
        <f>(A6*D6)+E6</f>
        <v>14</v>
      </c>
      <c r="H6">
        <f>F6-B6</f>
        <v>9.9999999999999645E-2</v>
      </c>
      <c r="I6">
        <f>$R$8*H6*A6</f>
        <v>4.9999999999999828E-3</v>
      </c>
      <c r="J6">
        <f>B6-(A6*D6)</f>
        <v>11.9</v>
      </c>
      <c r="K6">
        <f>ABS(H6)</f>
        <v>9.9999999999999645E-2</v>
      </c>
    </row>
    <row r="7" spans="1:18" x14ac:dyDescent="0.25">
      <c r="A7" s="12">
        <v>2</v>
      </c>
      <c r="B7" s="12">
        <f>(A7*$N$5)+$O$5</f>
        <v>18</v>
      </c>
      <c r="D7">
        <f>D6-I6</f>
        <v>1.9950000000000001</v>
      </c>
      <c r="E7">
        <f>J6</f>
        <v>11.9</v>
      </c>
      <c r="F7">
        <f t="shared" ref="F7:F21" si="0">(A7*D7)+E7</f>
        <v>15.89</v>
      </c>
      <c r="H7">
        <f t="shared" ref="H7:H13" si="1">F7-B7</f>
        <v>-2.1099999999999994</v>
      </c>
      <c r="I7">
        <f t="shared" ref="I7:I13" si="2">$R$8*H7*A7</f>
        <v>-0.21099999999999997</v>
      </c>
      <c r="J7">
        <f t="shared" ref="J7:J13" si="3">B7-(A7*D7)</f>
        <v>14.01</v>
      </c>
      <c r="K7">
        <f t="shared" ref="K7:K13" si="4">ABS(H7)</f>
        <v>2.1099999999999994</v>
      </c>
    </row>
    <row r="8" spans="1:18" x14ac:dyDescent="0.25">
      <c r="A8" s="12">
        <v>3</v>
      </c>
      <c r="B8" s="12">
        <f>(A8*$N$5)+$O$5</f>
        <v>22.1</v>
      </c>
      <c r="D8">
        <f t="shared" ref="D8:D21" si="5">D7-I7</f>
        <v>2.206</v>
      </c>
      <c r="E8">
        <f t="shared" ref="E8:E21" si="6">J7</f>
        <v>14.01</v>
      </c>
      <c r="F8">
        <f t="shared" si="0"/>
        <v>20.628</v>
      </c>
      <c r="H8">
        <f t="shared" si="1"/>
        <v>-1.4720000000000013</v>
      </c>
      <c r="I8">
        <f t="shared" si="2"/>
        <v>-0.22080000000000022</v>
      </c>
      <c r="J8">
        <f t="shared" si="3"/>
        <v>15.482000000000001</v>
      </c>
      <c r="K8">
        <f t="shared" si="4"/>
        <v>1.4720000000000013</v>
      </c>
      <c r="N8" s="20" t="s">
        <v>23</v>
      </c>
      <c r="O8" s="21"/>
      <c r="P8" s="21"/>
      <c r="Q8" s="22"/>
      <c r="R8" s="19">
        <v>0.05</v>
      </c>
    </row>
    <row r="9" spans="1:18" x14ac:dyDescent="0.25">
      <c r="A9" s="12">
        <v>4</v>
      </c>
      <c r="B9" s="12">
        <f>(A9*$N$5)+$O$5</f>
        <v>26.2</v>
      </c>
      <c r="D9">
        <f t="shared" si="5"/>
        <v>2.4268000000000001</v>
      </c>
      <c r="E9">
        <f t="shared" si="6"/>
        <v>15.482000000000001</v>
      </c>
      <c r="F9">
        <f t="shared" si="0"/>
        <v>25.1892</v>
      </c>
      <c r="H9">
        <f t="shared" si="1"/>
        <v>-1.0107999999999997</v>
      </c>
      <c r="I9">
        <f t="shared" si="2"/>
        <v>-0.20215999999999995</v>
      </c>
      <c r="J9">
        <f t="shared" si="3"/>
        <v>16.492799999999999</v>
      </c>
      <c r="K9">
        <f t="shared" si="4"/>
        <v>1.0107999999999997</v>
      </c>
    </row>
    <row r="10" spans="1:18" x14ac:dyDescent="0.25">
      <c r="A10" s="12">
        <v>5</v>
      </c>
      <c r="B10" s="12">
        <f>(A10*$N$5)+$O$5</f>
        <v>30.3</v>
      </c>
      <c r="D10">
        <f t="shared" si="5"/>
        <v>2.6289600000000002</v>
      </c>
      <c r="E10">
        <f t="shared" si="6"/>
        <v>16.492799999999999</v>
      </c>
      <c r="F10">
        <f t="shared" si="0"/>
        <v>29.637599999999999</v>
      </c>
      <c r="H10">
        <f t="shared" si="1"/>
        <v>-0.66240000000000165</v>
      </c>
      <c r="I10">
        <f t="shared" si="2"/>
        <v>-0.16560000000000044</v>
      </c>
      <c r="J10">
        <f t="shared" si="3"/>
        <v>17.155200000000001</v>
      </c>
      <c r="K10">
        <f t="shared" si="4"/>
        <v>0.66240000000000165</v>
      </c>
    </row>
    <row r="11" spans="1:18" x14ac:dyDescent="0.25">
      <c r="A11" s="12">
        <v>6</v>
      </c>
      <c r="B11" s="12">
        <f>(A11*$N$5)+$O$5</f>
        <v>34.4</v>
      </c>
      <c r="D11">
        <f t="shared" si="5"/>
        <v>2.7945600000000006</v>
      </c>
      <c r="E11">
        <f t="shared" si="6"/>
        <v>17.155200000000001</v>
      </c>
      <c r="F11">
        <f t="shared" si="0"/>
        <v>33.922560000000004</v>
      </c>
      <c r="H11">
        <f t="shared" si="1"/>
        <v>-0.47743999999999431</v>
      </c>
      <c r="I11">
        <f t="shared" si="2"/>
        <v>-0.14323199999999831</v>
      </c>
      <c r="J11">
        <f t="shared" si="3"/>
        <v>17.632639999999995</v>
      </c>
      <c r="K11">
        <f t="shared" si="4"/>
        <v>0.47743999999999431</v>
      </c>
    </row>
    <row r="12" spans="1:18" x14ac:dyDescent="0.25">
      <c r="A12" s="12">
        <v>7</v>
      </c>
      <c r="B12" s="12">
        <f>(A12*$N$5)+$O$5</f>
        <v>38.5</v>
      </c>
      <c r="D12">
        <f t="shared" si="5"/>
        <v>2.9377919999999991</v>
      </c>
      <c r="E12">
        <f t="shared" si="6"/>
        <v>17.632639999999995</v>
      </c>
      <c r="F12">
        <f t="shared" si="0"/>
        <v>38.197183999999993</v>
      </c>
      <c r="H12">
        <f t="shared" si="1"/>
        <v>-0.30281600000000708</v>
      </c>
      <c r="I12">
        <f t="shared" si="2"/>
        <v>-0.10598560000000248</v>
      </c>
      <c r="J12">
        <f t="shared" si="3"/>
        <v>17.935456000000006</v>
      </c>
      <c r="K12">
        <f t="shared" si="4"/>
        <v>0.30281600000000708</v>
      </c>
      <c r="N12" s="18" t="s">
        <v>24</v>
      </c>
      <c r="O12" s="18"/>
      <c r="P12" s="18"/>
      <c r="Q12" s="24"/>
    </row>
    <row r="13" spans="1:18" x14ac:dyDescent="0.25">
      <c r="A13" s="12">
        <v>8</v>
      </c>
      <c r="B13" s="12">
        <f>(A13*$N$5)+$O$5</f>
        <v>42.599999999999994</v>
      </c>
      <c r="D13">
        <f t="shared" si="5"/>
        <v>3.0437776000000016</v>
      </c>
      <c r="E13">
        <f t="shared" si="6"/>
        <v>17.935456000000006</v>
      </c>
      <c r="F13">
        <f t="shared" si="0"/>
        <v>42.285676800000019</v>
      </c>
      <c r="H13">
        <f t="shared" si="1"/>
        <v>-0.3143231999999756</v>
      </c>
      <c r="I13">
        <f t="shared" si="2"/>
        <v>-0.12572927999999026</v>
      </c>
      <c r="J13">
        <f t="shared" si="3"/>
        <v>18.249779199999981</v>
      </c>
      <c r="K13">
        <f t="shared" si="4"/>
        <v>0.3143231999999756</v>
      </c>
    </row>
    <row r="14" spans="1:18" x14ac:dyDescent="0.25">
      <c r="A14" s="13">
        <v>1</v>
      </c>
      <c r="B14" s="13">
        <f>(A14*$N$5)+$O$5</f>
        <v>13.9</v>
      </c>
      <c r="D14">
        <f t="shared" si="5"/>
        <v>3.1695068799999917</v>
      </c>
      <c r="E14">
        <f t="shared" si="6"/>
        <v>18.249779199999981</v>
      </c>
      <c r="F14">
        <f t="shared" si="0"/>
        <v>21.419286079999974</v>
      </c>
      <c r="H14">
        <f t="shared" ref="H14:H21" si="7">F14-B14</f>
        <v>7.5192860799999739</v>
      </c>
      <c r="I14">
        <f t="shared" ref="I14:I21" si="8">$R$8*H14*A14</f>
        <v>0.37596430399999869</v>
      </c>
      <c r="J14">
        <f t="shared" ref="J14:J21" si="9">B14-(A14*D14)</f>
        <v>10.730493120000009</v>
      </c>
      <c r="K14">
        <f t="shared" ref="K14:K21" si="10">ABS(H14)</f>
        <v>7.5192860799999739</v>
      </c>
    </row>
    <row r="15" spans="1:18" x14ac:dyDescent="0.25">
      <c r="A15" s="13">
        <v>2</v>
      </c>
      <c r="B15" s="13">
        <f>(A15*$N$5)+$O$5</f>
        <v>18</v>
      </c>
      <c r="D15">
        <f t="shared" si="5"/>
        <v>2.793542575999993</v>
      </c>
      <c r="E15">
        <f t="shared" si="6"/>
        <v>10.730493120000009</v>
      </c>
      <c r="F15">
        <f t="shared" si="0"/>
        <v>16.317578271999995</v>
      </c>
      <c r="H15">
        <f t="shared" si="7"/>
        <v>-1.6824217280000049</v>
      </c>
      <c r="I15">
        <f t="shared" si="8"/>
        <v>-0.16824217280000051</v>
      </c>
      <c r="J15">
        <f t="shared" si="9"/>
        <v>12.412914848000014</v>
      </c>
      <c r="K15">
        <f t="shared" si="10"/>
        <v>1.6824217280000049</v>
      </c>
    </row>
    <row r="16" spans="1:18" x14ac:dyDescent="0.25">
      <c r="A16" s="13">
        <v>3</v>
      </c>
      <c r="B16" s="13">
        <f>(A16*$N$5)+$O$5</f>
        <v>22.1</v>
      </c>
      <c r="D16">
        <f t="shared" si="5"/>
        <v>2.9617847487999933</v>
      </c>
      <c r="E16">
        <f t="shared" si="6"/>
        <v>12.412914848000014</v>
      </c>
      <c r="F16">
        <f t="shared" si="0"/>
        <v>21.298269094399995</v>
      </c>
      <c r="H16">
        <f t="shared" si="7"/>
        <v>-0.80173090560000659</v>
      </c>
      <c r="I16">
        <f t="shared" si="8"/>
        <v>-0.12025963584000099</v>
      </c>
      <c r="J16">
        <f t="shared" si="9"/>
        <v>13.214645753600021</v>
      </c>
      <c r="K16">
        <f t="shared" si="10"/>
        <v>0.80173090560000659</v>
      </c>
      <c r="N16" s="20" t="s">
        <v>25</v>
      </c>
      <c r="O16" s="21"/>
      <c r="P16" s="21"/>
      <c r="Q16" s="22"/>
    </row>
    <row r="17" spans="1:18" x14ac:dyDescent="0.25">
      <c r="A17" s="13">
        <v>4</v>
      </c>
      <c r="B17" s="13">
        <f>(A17*$N$5)+$O$5</f>
        <v>26.2</v>
      </c>
      <c r="D17">
        <f t="shared" si="5"/>
        <v>3.0820443846399943</v>
      </c>
      <c r="E17">
        <f t="shared" si="6"/>
        <v>13.214645753600021</v>
      </c>
      <c r="F17">
        <f t="shared" si="0"/>
        <v>25.542823292159998</v>
      </c>
      <c r="H17">
        <f t="shared" si="7"/>
        <v>-0.65717670784000148</v>
      </c>
      <c r="I17">
        <f t="shared" si="8"/>
        <v>-0.1314353415680003</v>
      </c>
      <c r="J17">
        <f t="shared" si="9"/>
        <v>13.871822461440022</v>
      </c>
      <c r="K17">
        <f t="shared" si="10"/>
        <v>0.65717670784000148</v>
      </c>
    </row>
    <row r="18" spans="1:18" x14ac:dyDescent="0.25">
      <c r="A18" s="13">
        <v>5</v>
      </c>
      <c r="B18" s="13">
        <f>(A18*$N$5)+$O$5</f>
        <v>30.3</v>
      </c>
      <c r="D18">
        <f t="shared" si="5"/>
        <v>3.2134797262079946</v>
      </c>
      <c r="E18">
        <f t="shared" si="6"/>
        <v>13.871822461440022</v>
      </c>
      <c r="F18">
        <f t="shared" si="0"/>
        <v>29.939221092479993</v>
      </c>
      <c r="H18">
        <f t="shared" si="7"/>
        <v>-0.36077890752000741</v>
      </c>
      <c r="I18">
        <f t="shared" si="8"/>
        <v>-9.0194726880001852E-2</v>
      </c>
      <c r="J18">
        <f t="shared" si="9"/>
        <v>14.232601368960029</v>
      </c>
      <c r="K18">
        <f t="shared" si="10"/>
        <v>0.36077890752000741</v>
      </c>
    </row>
    <row r="19" spans="1:18" x14ac:dyDescent="0.25">
      <c r="A19" s="13">
        <v>6</v>
      </c>
      <c r="B19" s="13">
        <f>(A19*$N$5)+$O$5</f>
        <v>34.4</v>
      </c>
      <c r="D19">
        <f t="shared" si="5"/>
        <v>3.3036744530879965</v>
      </c>
      <c r="E19">
        <f t="shared" si="6"/>
        <v>14.232601368960029</v>
      </c>
      <c r="F19">
        <f t="shared" si="0"/>
        <v>34.054648087488005</v>
      </c>
      <c r="H19">
        <f t="shared" si="7"/>
        <v>-0.34535191251199393</v>
      </c>
      <c r="I19">
        <f t="shared" si="8"/>
        <v>-0.10360557375359819</v>
      </c>
      <c r="J19">
        <f t="shared" si="9"/>
        <v>14.57795328147202</v>
      </c>
      <c r="K19">
        <f t="shared" si="10"/>
        <v>0.34535191251199393</v>
      </c>
    </row>
    <row r="20" spans="1:18" x14ac:dyDescent="0.25">
      <c r="A20" s="13">
        <v>7</v>
      </c>
      <c r="B20" s="13">
        <f>(A20*$N$5)+$O$5</f>
        <v>38.5</v>
      </c>
      <c r="D20">
        <f t="shared" si="5"/>
        <v>3.4072800268415948</v>
      </c>
      <c r="E20">
        <f t="shared" si="6"/>
        <v>14.57795328147202</v>
      </c>
      <c r="F20">
        <f t="shared" si="0"/>
        <v>38.428913469363181</v>
      </c>
      <c r="H20">
        <f t="shared" si="7"/>
        <v>-7.1086530636819134E-2</v>
      </c>
      <c r="I20">
        <f t="shared" si="8"/>
        <v>-2.4880285722886697E-2</v>
      </c>
      <c r="J20">
        <f t="shared" si="9"/>
        <v>14.649039812108835</v>
      </c>
      <c r="K20">
        <f t="shared" si="10"/>
        <v>7.1086530636819134E-2</v>
      </c>
      <c r="N20" s="20" t="s">
        <v>26</v>
      </c>
      <c r="O20" s="21"/>
      <c r="P20" s="21"/>
      <c r="Q20" s="21"/>
      <c r="R20" s="22"/>
    </row>
    <row r="21" spans="1:18" x14ac:dyDescent="0.25">
      <c r="A21" s="13">
        <v>8</v>
      </c>
      <c r="B21" s="13">
        <f>(A21*$N$5)+$O$5</f>
        <v>42.599999999999994</v>
      </c>
      <c r="D21">
        <f t="shared" si="5"/>
        <v>3.4321603125644815</v>
      </c>
      <c r="E21">
        <f t="shared" si="6"/>
        <v>14.649039812108835</v>
      </c>
      <c r="F21">
        <f t="shared" si="0"/>
        <v>42.106322312624684</v>
      </c>
      <c r="H21">
        <f t="shared" si="7"/>
        <v>-0.49367768737531037</v>
      </c>
      <c r="I21">
        <f t="shared" si="8"/>
        <v>-0.19747107495012417</v>
      </c>
      <c r="J21">
        <f t="shared" si="9"/>
        <v>15.142717499484142</v>
      </c>
      <c r="K21">
        <f t="shared" si="10"/>
        <v>0.49367768737531037</v>
      </c>
    </row>
    <row r="22" spans="1:18" x14ac:dyDescent="0.25">
      <c r="A22" s="14">
        <v>1</v>
      </c>
      <c r="B22" s="14">
        <f>(A22*$N$5)+$O$5</f>
        <v>13.9</v>
      </c>
      <c r="D22">
        <f t="shared" ref="D22:D45" si="11">D21-I21</f>
        <v>3.6296313875146056</v>
      </c>
      <c r="E22">
        <f t="shared" ref="E22:E45" si="12">J21</f>
        <v>15.142717499484142</v>
      </c>
      <c r="F22">
        <f t="shared" ref="F22:F45" si="13">(A22*D22)+E22</f>
        <v>18.772348886998749</v>
      </c>
      <c r="H22">
        <f t="shared" ref="H22:H45" si="14">F22-B22</f>
        <v>4.8723488869987488</v>
      </c>
      <c r="I22">
        <f t="shared" ref="I22:I45" si="15">$R$8*H22*A22</f>
        <v>0.24361744434993746</v>
      </c>
      <c r="J22">
        <f t="shared" ref="J22:J45" si="16">B22-(A22*D22)</f>
        <v>10.270368612485395</v>
      </c>
      <c r="K22">
        <f t="shared" ref="K22:K45" si="17">ABS(H22)</f>
        <v>4.8723488869987488</v>
      </c>
    </row>
    <row r="23" spans="1:18" x14ac:dyDescent="0.25">
      <c r="A23" s="14">
        <v>2</v>
      </c>
      <c r="B23" s="14">
        <f>(A23*$N$5)+$O$5</f>
        <v>18</v>
      </c>
      <c r="D23">
        <f t="shared" si="11"/>
        <v>3.3860139431646683</v>
      </c>
      <c r="E23">
        <f t="shared" si="12"/>
        <v>10.270368612485395</v>
      </c>
      <c r="F23">
        <f t="shared" si="13"/>
        <v>17.042396498814732</v>
      </c>
      <c r="H23">
        <f t="shared" si="14"/>
        <v>-0.95760350118526816</v>
      </c>
      <c r="I23">
        <f t="shared" si="15"/>
        <v>-9.5760350118526821E-2</v>
      </c>
      <c r="J23">
        <f t="shared" si="16"/>
        <v>11.227972113670663</v>
      </c>
      <c r="K23">
        <f t="shared" si="17"/>
        <v>0.95760350118526816</v>
      </c>
    </row>
    <row r="24" spans="1:18" x14ac:dyDescent="0.25">
      <c r="A24" s="14">
        <v>3</v>
      </c>
      <c r="B24" s="14">
        <f>(A24*$N$5)+$O$5</f>
        <v>22.1</v>
      </c>
      <c r="D24">
        <f t="shared" si="11"/>
        <v>3.4817742932831952</v>
      </c>
      <c r="E24">
        <f t="shared" si="12"/>
        <v>11.227972113670663</v>
      </c>
      <c r="F24">
        <f t="shared" si="13"/>
        <v>21.673294993520251</v>
      </c>
      <c r="H24">
        <f t="shared" si="14"/>
        <v>-0.42670500647975018</v>
      </c>
      <c r="I24">
        <f t="shared" si="15"/>
        <v>-6.4005750971962538E-2</v>
      </c>
      <c r="J24">
        <f t="shared" si="16"/>
        <v>11.654677120150415</v>
      </c>
      <c r="K24">
        <f t="shared" si="17"/>
        <v>0.42670500647975018</v>
      </c>
      <c r="N24" s="20" t="s">
        <v>27</v>
      </c>
      <c r="O24" s="21"/>
      <c r="P24" s="21"/>
      <c r="Q24" s="22"/>
    </row>
    <row r="25" spans="1:18" x14ac:dyDescent="0.25">
      <c r="A25" s="14">
        <v>4</v>
      </c>
      <c r="B25" s="14">
        <f>(A25*$N$5)+$O$5</f>
        <v>26.2</v>
      </c>
      <c r="D25">
        <f t="shared" si="11"/>
        <v>3.5457800442551579</v>
      </c>
      <c r="E25">
        <f t="shared" si="12"/>
        <v>11.654677120150415</v>
      </c>
      <c r="F25">
        <f t="shared" si="13"/>
        <v>25.837797297171047</v>
      </c>
      <c r="H25">
        <f t="shared" si="14"/>
        <v>-0.36220270282895228</v>
      </c>
      <c r="I25">
        <f t="shared" si="15"/>
        <v>-7.2440540565790454E-2</v>
      </c>
      <c r="J25">
        <f t="shared" si="16"/>
        <v>12.016879822979368</v>
      </c>
      <c r="K25">
        <f t="shared" si="17"/>
        <v>0.36220270282895228</v>
      </c>
    </row>
    <row r="26" spans="1:18" x14ac:dyDescent="0.25">
      <c r="A26" s="14">
        <v>5</v>
      </c>
      <c r="B26" s="14">
        <f>(A26*$N$5)+$O$5</f>
        <v>30.3</v>
      </c>
      <c r="D26">
        <f t="shared" si="11"/>
        <v>3.6182205848209485</v>
      </c>
      <c r="E26">
        <f t="shared" si="12"/>
        <v>12.016879822979368</v>
      </c>
      <c r="F26">
        <f t="shared" si="13"/>
        <v>30.107982747084108</v>
      </c>
      <c r="H26">
        <f t="shared" si="14"/>
        <v>-0.19201725291589256</v>
      </c>
      <c r="I26">
        <f t="shared" si="15"/>
        <v>-4.8004313228973139E-2</v>
      </c>
      <c r="J26">
        <f t="shared" si="16"/>
        <v>12.208897075895258</v>
      </c>
      <c r="K26">
        <f t="shared" si="17"/>
        <v>0.19201725291589256</v>
      </c>
    </row>
    <row r="27" spans="1:18" x14ac:dyDescent="0.25">
      <c r="A27" s="14">
        <v>6</v>
      </c>
      <c r="B27" s="14">
        <f>(A27*$N$5)+$O$5</f>
        <v>34.4</v>
      </c>
      <c r="D27">
        <f t="shared" si="11"/>
        <v>3.6662248980499217</v>
      </c>
      <c r="E27">
        <f t="shared" si="12"/>
        <v>12.208897075895258</v>
      </c>
      <c r="F27">
        <f t="shared" si="13"/>
        <v>34.206246464194791</v>
      </c>
      <c r="H27">
        <f t="shared" si="14"/>
        <v>-0.19375353580520738</v>
      </c>
      <c r="I27">
        <f t="shared" si="15"/>
        <v>-5.8126060741562222E-2</v>
      </c>
      <c r="J27">
        <f t="shared" si="16"/>
        <v>12.402650611700469</v>
      </c>
      <c r="K27">
        <f t="shared" si="17"/>
        <v>0.19375353580520738</v>
      </c>
    </row>
    <row r="28" spans="1:18" x14ac:dyDescent="0.25">
      <c r="A28" s="14">
        <v>7</v>
      </c>
      <c r="B28" s="14">
        <f>(A28*$N$5)+$O$5</f>
        <v>38.5</v>
      </c>
      <c r="D28">
        <f t="shared" si="11"/>
        <v>3.7243509587914838</v>
      </c>
      <c r="E28">
        <f t="shared" si="12"/>
        <v>12.402650611700469</v>
      </c>
      <c r="F28">
        <f t="shared" si="13"/>
        <v>38.473107323240853</v>
      </c>
      <c r="H28">
        <f t="shared" si="14"/>
        <v>-2.6892676759146639E-2</v>
      </c>
      <c r="I28">
        <f t="shared" si="15"/>
        <v>-9.4124368657013246E-3</v>
      </c>
      <c r="J28">
        <f t="shared" si="16"/>
        <v>12.429543288459612</v>
      </c>
      <c r="K28">
        <f t="shared" si="17"/>
        <v>2.6892676759146639E-2</v>
      </c>
      <c r="N28" s="20" t="s">
        <v>28</v>
      </c>
      <c r="O28" s="21"/>
      <c r="P28" s="21"/>
      <c r="Q28" s="21"/>
      <c r="R28" s="22"/>
    </row>
    <row r="29" spans="1:18" x14ac:dyDescent="0.25">
      <c r="A29" s="14">
        <v>8</v>
      </c>
      <c r="B29" s="14">
        <f>(A29*$N$5)+$O$5</f>
        <v>42.599999999999994</v>
      </c>
      <c r="D29">
        <f t="shared" si="11"/>
        <v>3.733763395657185</v>
      </c>
      <c r="E29">
        <f t="shared" si="12"/>
        <v>12.429543288459612</v>
      </c>
      <c r="F29">
        <f t="shared" si="13"/>
        <v>42.299650453717092</v>
      </c>
      <c r="H29">
        <f t="shared" si="14"/>
        <v>-0.30034954628290222</v>
      </c>
      <c r="I29">
        <f t="shared" si="15"/>
        <v>-0.1201398185131609</v>
      </c>
      <c r="J29">
        <f t="shared" si="16"/>
        <v>12.729892834742515</v>
      </c>
      <c r="K29">
        <f t="shared" si="17"/>
        <v>0.30034954628290222</v>
      </c>
    </row>
    <row r="30" spans="1:18" x14ac:dyDescent="0.25">
      <c r="A30" s="15">
        <v>1</v>
      </c>
      <c r="B30" s="15">
        <f>(A30*$N$5)+$O$5</f>
        <v>13.9</v>
      </c>
      <c r="D30">
        <f t="shared" si="11"/>
        <v>3.8539032141703458</v>
      </c>
      <c r="E30">
        <f t="shared" si="12"/>
        <v>12.729892834742515</v>
      </c>
      <c r="F30">
        <f t="shared" si="13"/>
        <v>16.583796048912859</v>
      </c>
      <c r="H30">
        <f t="shared" si="14"/>
        <v>2.6837960489128587</v>
      </c>
      <c r="I30">
        <f t="shared" si="15"/>
        <v>0.13418980244564294</v>
      </c>
      <c r="J30">
        <f t="shared" si="16"/>
        <v>10.046096785829654</v>
      </c>
      <c r="K30">
        <f t="shared" si="17"/>
        <v>2.6837960489128587</v>
      </c>
    </row>
    <row r="31" spans="1:18" x14ac:dyDescent="0.25">
      <c r="A31" s="15">
        <v>2</v>
      </c>
      <c r="B31" s="15">
        <f>(A31*$N$5)+$O$5</f>
        <v>18</v>
      </c>
      <c r="D31">
        <f t="shared" si="11"/>
        <v>3.7197134117247028</v>
      </c>
      <c r="E31">
        <f t="shared" si="12"/>
        <v>10.046096785829654</v>
      </c>
      <c r="F31">
        <f t="shared" si="13"/>
        <v>17.48552360927906</v>
      </c>
      <c r="H31">
        <f t="shared" si="14"/>
        <v>-0.5144763907209402</v>
      </c>
      <c r="I31">
        <f t="shared" si="15"/>
        <v>-5.1447639072094022E-2</v>
      </c>
      <c r="J31">
        <f t="shared" si="16"/>
        <v>10.560573176550594</v>
      </c>
      <c r="K31">
        <f t="shared" si="17"/>
        <v>0.5144763907209402</v>
      </c>
    </row>
    <row r="32" spans="1:18" x14ac:dyDescent="0.25">
      <c r="A32" s="15">
        <v>3</v>
      </c>
      <c r="B32" s="15">
        <f>(A32*$N$5)+$O$5</f>
        <v>22.1</v>
      </c>
      <c r="D32">
        <f t="shared" si="11"/>
        <v>3.7711610507967968</v>
      </c>
      <c r="E32">
        <f t="shared" si="12"/>
        <v>10.560573176550594</v>
      </c>
      <c r="F32">
        <f t="shared" si="13"/>
        <v>21.874056328940984</v>
      </c>
      <c r="H32">
        <f t="shared" si="14"/>
        <v>-0.22594367105901725</v>
      </c>
      <c r="I32">
        <f t="shared" si="15"/>
        <v>-3.389155065885259E-2</v>
      </c>
      <c r="J32">
        <f t="shared" si="16"/>
        <v>10.786516847609612</v>
      </c>
      <c r="K32">
        <f t="shared" si="17"/>
        <v>0.22594367105901725</v>
      </c>
    </row>
    <row r="33" spans="1:11" x14ac:dyDescent="0.25">
      <c r="A33" s="15">
        <v>4</v>
      </c>
      <c r="B33" s="15">
        <f>(A33*$N$5)+$O$5</f>
        <v>26.2</v>
      </c>
      <c r="D33">
        <f t="shared" si="11"/>
        <v>3.8050526014556492</v>
      </c>
      <c r="E33">
        <f t="shared" si="12"/>
        <v>10.786516847609612</v>
      </c>
      <c r="F33">
        <f t="shared" si="13"/>
        <v>26.00672725343221</v>
      </c>
      <c r="H33">
        <f t="shared" si="14"/>
        <v>-0.19327274656778926</v>
      </c>
      <c r="I33">
        <f t="shared" si="15"/>
        <v>-3.8654549313557857E-2</v>
      </c>
      <c r="J33">
        <f t="shared" si="16"/>
        <v>10.979789594177403</v>
      </c>
      <c r="K33">
        <f t="shared" si="17"/>
        <v>0.19327274656778926</v>
      </c>
    </row>
    <row r="34" spans="1:11" x14ac:dyDescent="0.25">
      <c r="A34" s="15">
        <v>5</v>
      </c>
      <c r="B34" s="15">
        <f>(A34*$N$5)+$O$5</f>
        <v>30.3</v>
      </c>
      <c r="D34">
        <f t="shared" si="11"/>
        <v>3.8437071507692071</v>
      </c>
      <c r="E34">
        <f t="shared" si="12"/>
        <v>10.979789594177403</v>
      </c>
      <c r="F34">
        <f t="shared" si="13"/>
        <v>30.198325348023438</v>
      </c>
      <c r="H34">
        <f t="shared" si="14"/>
        <v>-0.10167465197656256</v>
      </c>
      <c r="I34">
        <f t="shared" si="15"/>
        <v>-2.5418662994140639E-2</v>
      </c>
      <c r="J34">
        <f t="shared" si="16"/>
        <v>11.081464246153967</v>
      </c>
      <c r="K34">
        <f t="shared" si="17"/>
        <v>0.10167465197656256</v>
      </c>
    </row>
    <row r="35" spans="1:11" x14ac:dyDescent="0.25">
      <c r="A35" s="15">
        <v>6</v>
      </c>
      <c r="B35" s="15">
        <f>(A35*$N$5)+$O$5</f>
        <v>34.4</v>
      </c>
      <c r="D35">
        <f t="shared" si="11"/>
        <v>3.8691258137633477</v>
      </c>
      <c r="E35">
        <f t="shared" si="12"/>
        <v>11.081464246153967</v>
      </c>
      <c r="F35">
        <f t="shared" si="13"/>
        <v>34.296219128734052</v>
      </c>
      <c r="H35">
        <f t="shared" si="14"/>
        <v>-0.10378087126594693</v>
      </c>
      <c r="I35">
        <f t="shared" si="15"/>
        <v>-3.1134261379784083E-2</v>
      </c>
      <c r="J35">
        <f t="shared" si="16"/>
        <v>11.18524511741991</v>
      </c>
      <c r="K35">
        <f t="shared" si="17"/>
        <v>0.10378087126594693</v>
      </c>
    </row>
    <row r="36" spans="1:11" x14ac:dyDescent="0.25">
      <c r="A36" s="15">
        <v>7</v>
      </c>
      <c r="B36" s="15">
        <f>(A36*$N$5)+$O$5</f>
        <v>38.5</v>
      </c>
      <c r="D36">
        <f t="shared" si="11"/>
        <v>3.900260075143132</v>
      </c>
      <c r="E36">
        <f t="shared" si="12"/>
        <v>11.18524511741991</v>
      </c>
      <c r="F36">
        <f t="shared" si="13"/>
        <v>38.487065643421836</v>
      </c>
      <c r="H36">
        <f t="shared" si="14"/>
        <v>-1.2934356578163886E-2</v>
      </c>
      <c r="I36">
        <f t="shared" si="15"/>
        <v>-4.5270248023573604E-3</v>
      </c>
      <c r="J36">
        <f t="shared" si="16"/>
        <v>11.198179473998074</v>
      </c>
      <c r="K36">
        <f t="shared" si="17"/>
        <v>1.2934356578163886E-2</v>
      </c>
    </row>
    <row r="37" spans="1:11" x14ac:dyDescent="0.25">
      <c r="A37" s="15">
        <v>8</v>
      </c>
      <c r="B37" s="15">
        <f>(A37*$N$5)+$O$5</f>
        <v>42.599999999999994</v>
      </c>
      <c r="D37">
        <f t="shared" si="11"/>
        <v>3.9047870999454894</v>
      </c>
      <c r="E37">
        <f t="shared" si="12"/>
        <v>11.198179473998074</v>
      </c>
      <c r="F37">
        <f t="shared" si="13"/>
        <v>42.436476273561993</v>
      </c>
      <c r="H37">
        <f t="shared" si="14"/>
        <v>-0.16352372643800095</v>
      </c>
      <c r="I37">
        <f t="shared" si="15"/>
        <v>-6.5409490575200388E-2</v>
      </c>
      <c r="J37">
        <f t="shared" si="16"/>
        <v>11.361703200436079</v>
      </c>
      <c r="K37">
        <f t="shared" si="17"/>
        <v>0.16352372643800095</v>
      </c>
    </row>
    <row r="38" spans="1:11" x14ac:dyDescent="0.25">
      <c r="A38" s="16">
        <v>1</v>
      </c>
      <c r="B38" s="16">
        <f>(A38*$N$5)+$O$5</f>
        <v>13.9</v>
      </c>
      <c r="D38">
        <f t="shared" si="11"/>
        <v>3.9701965905206897</v>
      </c>
      <c r="E38">
        <f t="shared" si="12"/>
        <v>11.361703200436079</v>
      </c>
      <c r="F38">
        <f t="shared" si="13"/>
        <v>15.331899790956768</v>
      </c>
      <c r="H38">
        <f t="shared" si="14"/>
        <v>1.4318997909567681</v>
      </c>
      <c r="I38">
        <f t="shared" si="15"/>
        <v>7.1594989547838411E-2</v>
      </c>
      <c r="J38">
        <f t="shared" si="16"/>
        <v>9.9298034094793106</v>
      </c>
      <c r="K38">
        <f t="shared" si="17"/>
        <v>1.4318997909567681</v>
      </c>
    </row>
    <row r="39" spans="1:11" x14ac:dyDescent="0.25">
      <c r="A39" s="16">
        <v>2</v>
      </c>
      <c r="B39" s="16">
        <f>(A39*$N$5)+$O$5</f>
        <v>18</v>
      </c>
      <c r="D39">
        <f t="shared" si="11"/>
        <v>3.8986016009728512</v>
      </c>
      <c r="E39">
        <f t="shared" si="12"/>
        <v>9.9298034094793106</v>
      </c>
      <c r="F39">
        <f t="shared" si="13"/>
        <v>17.727006611425011</v>
      </c>
      <c r="H39">
        <f t="shared" si="14"/>
        <v>-0.27299338857498867</v>
      </c>
      <c r="I39">
        <f t="shared" si="15"/>
        <v>-2.729933885749887E-2</v>
      </c>
      <c r="J39">
        <f t="shared" si="16"/>
        <v>10.202796798054298</v>
      </c>
      <c r="K39">
        <f t="shared" si="17"/>
        <v>0.27299338857498867</v>
      </c>
    </row>
    <row r="40" spans="1:11" x14ac:dyDescent="0.25">
      <c r="A40" s="16">
        <v>3</v>
      </c>
      <c r="B40" s="16">
        <f>(A40*$N$5)+$O$5</f>
        <v>22.1</v>
      </c>
      <c r="D40">
        <f t="shared" si="11"/>
        <v>3.9259009398303499</v>
      </c>
      <c r="E40">
        <f t="shared" si="12"/>
        <v>10.202796798054298</v>
      </c>
      <c r="F40">
        <f t="shared" si="13"/>
        <v>21.980499617545348</v>
      </c>
      <c r="H40">
        <f t="shared" si="14"/>
        <v>-0.11950038245465322</v>
      </c>
      <c r="I40">
        <f t="shared" si="15"/>
        <v>-1.7925057368197984E-2</v>
      </c>
      <c r="J40">
        <f t="shared" si="16"/>
        <v>10.322297180508951</v>
      </c>
      <c r="K40">
        <f t="shared" si="17"/>
        <v>0.11950038245465322</v>
      </c>
    </row>
    <row r="41" spans="1:11" x14ac:dyDescent="0.25">
      <c r="A41" s="16">
        <v>4</v>
      </c>
      <c r="B41" s="16">
        <f>(A41*$N$5)+$O$5</f>
        <v>26.2</v>
      </c>
      <c r="D41">
        <f t="shared" si="11"/>
        <v>3.9438259971985481</v>
      </c>
      <c r="E41">
        <f t="shared" si="12"/>
        <v>10.322297180508951</v>
      </c>
      <c r="F41">
        <f t="shared" si="13"/>
        <v>26.097601169303143</v>
      </c>
      <c r="H41">
        <f t="shared" si="14"/>
        <v>-0.10239883069685618</v>
      </c>
      <c r="I41">
        <f t="shared" si="15"/>
        <v>-2.0479766139371237E-2</v>
      </c>
      <c r="J41">
        <f t="shared" si="16"/>
        <v>10.424696011205807</v>
      </c>
      <c r="K41">
        <f t="shared" si="17"/>
        <v>0.10239883069685618</v>
      </c>
    </row>
    <row r="42" spans="1:11" x14ac:dyDescent="0.25">
      <c r="A42" s="16">
        <v>5</v>
      </c>
      <c r="B42" s="16">
        <f>(A42*$N$5)+$O$5</f>
        <v>30.3</v>
      </c>
      <c r="D42">
        <f t="shared" si="11"/>
        <v>3.9643057633379195</v>
      </c>
      <c r="E42">
        <f t="shared" si="12"/>
        <v>10.424696011205807</v>
      </c>
      <c r="F42">
        <f t="shared" si="13"/>
        <v>30.246224827895404</v>
      </c>
      <c r="H42">
        <f t="shared" si="14"/>
        <v>-5.3775172104597146E-2</v>
      </c>
      <c r="I42">
        <f t="shared" si="15"/>
        <v>-1.3443793026149287E-2</v>
      </c>
      <c r="J42">
        <f t="shared" si="16"/>
        <v>10.478471183310404</v>
      </c>
      <c r="K42">
        <f t="shared" si="17"/>
        <v>5.3775172104597146E-2</v>
      </c>
    </row>
    <row r="43" spans="1:11" x14ac:dyDescent="0.25">
      <c r="A43" s="16">
        <v>6</v>
      </c>
      <c r="B43" s="16">
        <f>(A43*$N$5)+$O$5</f>
        <v>34.4</v>
      </c>
      <c r="D43">
        <f t="shared" si="11"/>
        <v>3.9777495563640688</v>
      </c>
      <c r="E43">
        <f t="shared" si="12"/>
        <v>10.478471183310404</v>
      </c>
      <c r="F43">
        <f t="shared" si="13"/>
        <v>34.34496852149482</v>
      </c>
      <c r="H43">
        <f t="shared" si="14"/>
        <v>-5.50314785051782E-2</v>
      </c>
      <c r="I43">
        <f t="shared" si="15"/>
        <v>-1.6509443551553461E-2</v>
      </c>
      <c r="J43">
        <f t="shared" si="16"/>
        <v>10.533502661815586</v>
      </c>
      <c r="K43">
        <f t="shared" si="17"/>
        <v>5.50314785051782E-2</v>
      </c>
    </row>
    <row r="44" spans="1:11" x14ac:dyDescent="0.25">
      <c r="A44" s="16">
        <v>7</v>
      </c>
      <c r="B44" s="16">
        <f>(A44*$N$5)+$O$5</f>
        <v>38.5</v>
      </c>
      <c r="D44">
        <f t="shared" si="11"/>
        <v>3.9942589999156222</v>
      </c>
      <c r="E44">
        <f t="shared" si="12"/>
        <v>10.533502661815586</v>
      </c>
      <c r="F44">
        <f t="shared" si="13"/>
        <v>38.493315661224941</v>
      </c>
      <c r="H44">
        <f t="shared" si="14"/>
        <v>-6.6843387750594729E-3</v>
      </c>
      <c r="I44">
        <f t="shared" si="15"/>
        <v>-2.3395185712708154E-3</v>
      </c>
      <c r="J44">
        <f t="shared" si="16"/>
        <v>10.540187000590645</v>
      </c>
      <c r="K44">
        <f t="shared" si="17"/>
        <v>6.6843387750594729E-3</v>
      </c>
    </row>
    <row r="45" spans="1:11" x14ac:dyDescent="0.25">
      <c r="A45" s="16">
        <v>8</v>
      </c>
      <c r="B45" s="16">
        <f>(A45*$N$5)+$O$5</f>
        <v>42.599999999999994</v>
      </c>
      <c r="D45">
        <f t="shared" si="11"/>
        <v>3.9965985184868931</v>
      </c>
      <c r="E45">
        <f t="shared" si="12"/>
        <v>10.540187000590645</v>
      </c>
      <c r="F45">
        <f t="shared" si="13"/>
        <v>42.512975148485793</v>
      </c>
      <c r="H45">
        <f t="shared" si="14"/>
        <v>-8.7024851514200918E-2</v>
      </c>
      <c r="I45">
        <f t="shared" si="15"/>
        <v>-3.4809940605680371E-2</v>
      </c>
      <c r="J45">
        <f t="shared" si="16"/>
        <v>10.62721185210485</v>
      </c>
      <c r="K45">
        <f t="shared" si="17"/>
        <v>8.7024851514200918E-2</v>
      </c>
    </row>
    <row r="46" spans="1:11" x14ac:dyDescent="0.25">
      <c r="A46" s="16">
        <v>1</v>
      </c>
      <c r="B46" s="16">
        <f>(A46*$N$5)+$O$5</f>
        <v>13.9</v>
      </c>
      <c r="D46">
        <f t="shared" ref="D46:D69" si="18">D45-I45</f>
        <v>4.0314084590925736</v>
      </c>
      <c r="E46">
        <f t="shared" ref="E46:E69" si="19">J45</f>
        <v>10.62721185210485</v>
      </c>
      <c r="F46">
        <f t="shared" ref="F46:F69" si="20">(A46*D46)+E46</f>
        <v>14.658620311197424</v>
      </c>
      <c r="H46">
        <f t="shared" ref="H46:H69" si="21">F46-B46</f>
        <v>0.7586203111974239</v>
      </c>
      <c r="I46">
        <f t="shared" ref="I46:I69" si="22">$R$8*H46*A46</f>
        <v>3.7931015559871196E-2</v>
      </c>
      <c r="J46">
        <f t="shared" ref="J46:J69" si="23">B46-(A46*D46)</f>
        <v>9.8685915409074276</v>
      </c>
      <c r="K46">
        <f t="shared" ref="K46:K69" si="24">ABS(H46)</f>
        <v>0.7586203111974239</v>
      </c>
    </row>
    <row r="47" spans="1:11" x14ac:dyDescent="0.25">
      <c r="A47" s="16">
        <v>2</v>
      </c>
      <c r="B47" s="16">
        <f>(A47*$N$5)+$O$5</f>
        <v>18</v>
      </c>
      <c r="D47">
        <f t="shared" si="18"/>
        <v>3.9934774435327025</v>
      </c>
      <c r="E47">
        <f t="shared" si="19"/>
        <v>9.8685915409074276</v>
      </c>
      <c r="F47">
        <f t="shared" si="20"/>
        <v>17.855546427972833</v>
      </c>
      <c r="H47">
        <f t="shared" si="21"/>
        <v>-0.14445357202716735</v>
      </c>
      <c r="I47">
        <f t="shared" si="22"/>
        <v>-1.4445357202716736E-2</v>
      </c>
      <c r="J47">
        <f t="shared" si="23"/>
        <v>10.013045112934595</v>
      </c>
      <c r="K47">
        <f t="shared" si="24"/>
        <v>0.14445357202716735</v>
      </c>
    </row>
    <row r="48" spans="1:11" x14ac:dyDescent="0.25">
      <c r="A48" s="16">
        <v>3</v>
      </c>
      <c r="B48" s="16">
        <f>(A48*$N$5)+$O$5</f>
        <v>22.1</v>
      </c>
      <c r="D48">
        <f t="shared" si="18"/>
        <v>4.0079228007354191</v>
      </c>
      <c r="E48">
        <f t="shared" si="19"/>
        <v>10.013045112934595</v>
      </c>
      <c r="F48">
        <f t="shared" si="20"/>
        <v>22.036813515140853</v>
      </c>
      <c r="H48">
        <f t="shared" si="21"/>
        <v>-6.3186484859148351E-2</v>
      </c>
      <c r="I48">
        <f t="shared" si="22"/>
        <v>-9.4779727288722537E-3</v>
      </c>
      <c r="J48">
        <f t="shared" si="23"/>
        <v>10.076231597793743</v>
      </c>
      <c r="K48">
        <f t="shared" si="24"/>
        <v>6.3186484859148351E-2</v>
      </c>
    </row>
    <row r="49" spans="1:11" x14ac:dyDescent="0.25">
      <c r="A49" s="16">
        <v>4</v>
      </c>
      <c r="B49" s="16">
        <f>(A49*$N$5)+$O$5</f>
        <v>26.2</v>
      </c>
      <c r="D49">
        <f t="shared" si="18"/>
        <v>4.0174007734642911</v>
      </c>
      <c r="E49">
        <f t="shared" si="19"/>
        <v>10.076231597793743</v>
      </c>
      <c r="F49">
        <f t="shared" si="20"/>
        <v>26.145834691650908</v>
      </c>
      <c r="H49">
        <f t="shared" si="21"/>
        <v>-5.416530834909139E-2</v>
      </c>
      <c r="I49">
        <f t="shared" si="22"/>
        <v>-1.0833061669818279E-2</v>
      </c>
      <c r="J49">
        <f t="shared" si="23"/>
        <v>10.130396906142835</v>
      </c>
      <c r="K49">
        <f t="shared" si="24"/>
        <v>5.416530834909139E-2</v>
      </c>
    </row>
    <row r="50" spans="1:11" x14ac:dyDescent="0.25">
      <c r="A50" s="16">
        <v>5</v>
      </c>
      <c r="B50" s="16">
        <f>(A50*$N$5)+$O$5</f>
        <v>30.3</v>
      </c>
      <c r="D50">
        <f t="shared" si="18"/>
        <v>4.0282338351341096</v>
      </c>
      <c r="E50">
        <f t="shared" si="19"/>
        <v>10.130396906142835</v>
      </c>
      <c r="F50">
        <f t="shared" si="20"/>
        <v>30.271566081813383</v>
      </c>
      <c r="H50">
        <f t="shared" si="21"/>
        <v>-2.8433918186618001E-2</v>
      </c>
      <c r="I50">
        <f t="shared" si="22"/>
        <v>-7.1084795466545012E-3</v>
      </c>
      <c r="J50">
        <f t="shared" si="23"/>
        <v>10.158830824329453</v>
      </c>
      <c r="K50">
        <f t="shared" si="24"/>
        <v>2.8433918186618001E-2</v>
      </c>
    </row>
    <row r="51" spans="1:11" x14ac:dyDescent="0.25">
      <c r="A51" s="16">
        <v>6</v>
      </c>
      <c r="B51" s="16">
        <f>(A51*$N$5)+$O$5</f>
        <v>34.4</v>
      </c>
      <c r="D51">
        <f t="shared" si="18"/>
        <v>4.0353423146807641</v>
      </c>
      <c r="E51">
        <f t="shared" si="19"/>
        <v>10.158830824329453</v>
      </c>
      <c r="F51">
        <f t="shared" si="20"/>
        <v>34.370884712414039</v>
      </c>
      <c r="H51">
        <f t="shared" si="21"/>
        <v>-2.9115287585959493E-2</v>
      </c>
      <c r="I51">
        <f t="shared" si="22"/>
        <v>-8.7345862757878482E-3</v>
      </c>
      <c r="J51">
        <f t="shared" si="23"/>
        <v>10.187946111915416</v>
      </c>
      <c r="K51">
        <f t="shared" si="24"/>
        <v>2.9115287585959493E-2</v>
      </c>
    </row>
    <row r="52" spans="1:11" x14ac:dyDescent="0.25">
      <c r="A52" s="16">
        <v>7</v>
      </c>
      <c r="B52" s="16">
        <f>(A52*$N$5)+$O$5</f>
        <v>38.5</v>
      </c>
      <c r="D52">
        <f t="shared" si="18"/>
        <v>4.0440769009565516</v>
      </c>
      <c r="E52">
        <f t="shared" si="19"/>
        <v>10.187946111915416</v>
      </c>
      <c r="F52">
        <f t="shared" si="20"/>
        <v>38.496484418611274</v>
      </c>
      <c r="H52">
        <f t="shared" si="21"/>
        <v>-3.5155813887257636E-3</v>
      </c>
      <c r="I52">
        <f t="shared" si="22"/>
        <v>-1.2304534860540174E-3</v>
      </c>
      <c r="J52">
        <f t="shared" si="23"/>
        <v>10.191461693304138</v>
      </c>
      <c r="K52">
        <f t="shared" si="24"/>
        <v>3.5155813887257636E-3</v>
      </c>
    </row>
    <row r="53" spans="1:11" x14ac:dyDescent="0.25">
      <c r="A53" s="16">
        <v>8</v>
      </c>
      <c r="B53" s="16">
        <f>(A53*$N$5)+$O$5</f>
        <v>42.599999999999994</v>
      </c>
      <c r="D53">
        <f t="shared" si="18"/>
        <v>4.0453073544426053</v>
      </c>
      <c r="E53">
        <f t="shared" si="19"/>
        <v>10.191461693304138</v>
      </c>
      <c r="F53">
        <f t="shared" si="20"/>
        <v>42.553920528844984</v>
      </c>
      <c r="H53">
        <f t="shared" si="21"/>
        <v>-4.6079471155010765E-2</v>
      </c>
      <c r="I53">
        <f t="shared" si="22"/>
        <v>-1.8431788462004307E-2</v>
      </c>
      <c r="J53">
        <f t="shared" si="23"/>
        <v>10.237541164459152</v>
      </c>
      <c r="K53">
        <f t="shared" si="24"/>
        <v>4.6079471155010765E-2</v>
      </c>
    </row>
    <row r="54" spans="1:11" x14ac:dyDescent="0.25">
      <c r="A54" s="16">
        <v>1</v>
      </c>
      <c r="B54" s="16">
        <f>(A54*$N$5)+$O$5</f>
        <v>13.9</v>
      </c>
      <c r="D54">
        <f t="shared" si="18"/>
        <v>4.0637391429046099</v>
      </c>
      <c r="E54">
        <f t="shared" si="19"/>
        <v>10.237541164459152</v>
      </c>
      <c r="F54">
        <f t="shared" si="20"/>
        <v>14.301280307363761</v>
      </c>
      <c r="H54">
        <f t="shared" si="21"/>
        <v>0.40128030736376097</v>
      </c>
      <c r="I54">
        <f t="shared" si="22"/>
        <v>2.0064015368188051E-2</v>
      </c>
      <c r="J54">
        <f t="shared" si="23"/>
        <v>9.8362608570953896</v>
      </c>
      <c r="K54">
        <f t="shared" si="24"/>
        <v>0.40128030736376097</v>
      </c>
    </row>
    <row r="55" spans="1:11" x14ac:dyDescent="0.25">
      <c r="A55" s="16">
        <v>2</v>
      </c>
      <c r="B55" s="16">
        <f>(A55*$N$5)+$O$5</f>
        <v>18</v>
      </c>
      <c r="D55">
        <f t="shared" si="18"/>
        <v>4.0436751275364218</v>
      </c>
      <c r="E55">
        <f t="shared" si="19"/>
        <v>9.8362608570953896</v>
      </c>
      <c r="F55">
        <f t="shared" si="20"/>
        <v>17.923611112168231</v>
      </c>
      <c r="H55">
        <f t="shared" si="21"/>
        <v>-7.638888783176867E-2</v>
      </c>
      <c r="I55">
        <f t="shared" si="22"/>
        <v>-7.638888783176867E-3</v>
      </c>
      <c r="J55">
        <f t="shared" si="23"/>
        <v>9.9126497449271564</v>
      </c>
      <c r="K55">
        <f t="shared" si="24"/>
        <v>7.638888783176867E-2</v>
      </c>
    </row>
    <row r="56" spans="1:11" x14ac:dyDescent="0.25">
      <c r="A56" s="16">
        <v>3</v>
      </c>
      <c r="B56" s="16">
        <f>(A56*$N$5)+$O$5</f>
        <v>22.1</v>
      </c>
      <c r="D56">
        <f t="shared" si="18"/>
        <v>4.0513140163195986</v>
      </c>
      <c r="E56">
        <f t="shared" si="19"/>
        <v>9.9126497449271564</v>
      </c>
      <c r="F56">
        <f t="shared" si="20"/>
        <v>22.066591793885955</v>
      </c>
      <c r="H56">
        <f t="shared" si="21"/>
        <v>-3.3408206114046379E-2</v>
      </c>
      <c r="I56">
        <f t="shared" si="22"/>
        <v>-5.0112309171069574E-3</v>
      </c>
      <c r="J56">
        <f t="shared" si="23"/>
        <v>9.9460579510412046</v>
      </c>
      <c r="K56">
        <f t="shared" si="24"/>
        <v>3.3408206114046379E-2</v>
      </c>
    </row>
    <row r="57" spans="1:11" x14ac:dyDescent="0.25">
      <c r="A57" s="16">
        <v>4</v>
      </c>
      <c r="B57" s="16">
        <f>(A57*$N$5)+$O$5</f>
        <v>26.2</v>
      </c>
      <c r="D57">
        <f t="shared" si="18"/>
        <v>4.056325247236706</v>
      </c>
      <c r="E57">
        <f t="shared" si="19"/>
        <v>9.9460579510412046</v>
      </c>
      <c r="F57">
        <f t="shared" si="20"/>
        <v>26.171358939988028</v>
      </c>
      <c r="H57">
        <f t="shared" si="21"/>
        <v>-2.8641060011970865E-2</v>
      </c>
      <c r="I57">
        <f t="shared" si="22"/>
        <v>-5.7282120023941733E-3</v>
      </c>
      <c r="J57">
        <f t="shared" si="23"/>
        <v>9.9746990110531755</v>
      </c>
      <c r="K57">
        <f t="shared" si="24"/>
        <v>2.8641060011970865E-2</v>
      </c>
    </row>
    <row r="58" spans="1:11" x14ac:dyDescent="0.25">
      <c r="A58" s="16">
        <v>5</v>
      </c>
      <c r="B58" s="16">
        <f>(A58*$N$5)+$O$5</f>
        <v>30.3</v>
      </c>
      <c r="D58">
        <f t="shared" si="18"/>
        <v>4.0620534592390998</v>
      </c>
      <c r="E58">
        <f t="shared" si="19"/>
        <v>9.9746990110531755</v>
      </c>
      <c r="F58">
        <f t="shared" si="20"/>
        <v>30.284966307248673</v>
      </c>
      <c r="H58">
        <f t="shared" si="21"/>
        <v>-1.5033692751327266E-2</v>
      </c>
      <c r="I58">
        <f t="shared" si="22"/>
        <v>-3.7584231878318164E-3</v>
      </c>
      <c r="J58">
        <f t="shared" si="23"/>
        <v>9.9897327038045027</v>
      </c>
      <c r="K58">
        <f t="shared" si="24"/>
        <v>1.5033692751327266E-2</v>
      </c>
    </row>
    <row r="59" spans="1:11" x14ac:dyDescent="0.25">
      <c r="A59" s="16">
        <v>6</v>
      </c>
      <c r="B59" s="16">
        <f>(A59*$N$5)+$O$5</f>
        <v>34.4</v>
      </c>
      <c r="D59">
        <f t="shared" si="18"/>
        <v>4.0658118824269316</v>
      </c>
      <c r="E59">
        <f t="shared" si="19"/>
        <v>9.9897327038045027</v>
      </c>
      <c r="F59">
        <f t="shared" si="20"/>
        <v>34.384603998366089</v>
      </c>
      <c r="H59">
        <f t="shared" si="21"/>
        <v>-1.5396001633909862E-2</v>
      </c>
      <c r="I59">
        <f t="shared" si="22"/>
        <v>-4.6188004901729588E-3</v>
      </c>
      <c r="J59">
        <f t="shared" si="23"/>
        <v>10.005128705438409</v>
      </c>
      <c r="K59">
        <f t="shared" si="24"/>
        <v>1.5396001633909862E-2</v>
      </c>
    </row>
    <row r="60" spans="1:11" x14ac:dyDescent="0.25">
      <c r="A60" s="16">
        <v>7</v>
      </c>
      <c r="B60" s="16">
        <f>(A60*$N$5)+$O$5</f>
        <v>38.5</v>
      </c>
      <c r="D60">
        <f t="shared" si="18"/>
        <v>4.0704306829171042</v>
      </c>
      <c r="E60">
        <f t="shared" si="19"/>
        <v>10.005128705438409</v>
      </c>
      <c r="F60">
        <f t="shared" si="20"/>
        <v>38.498143485858137</v>
      </c>
      <c r="H60">
        <f t="shared" si="21"/>
        <v>-1.8565141418633857E-3</v>
      </c>
      <c r="I60">
        <f t="shared" si="22"/>
        <v>-6.4977994965218497E-4</v>
      </c>
      <c r="J60">
        <f t="shared" si="23"/>
        <v>10.006985219580272</v>
      </c>
      <c r="K60">
        <f t="shared" si="24"/>
        <v>1.8565141418633857E-3</v>
      </c>
    </row>
    <row r="61" spans="1:11" x14ac:dyDescent="0.25">
      <c r="A61" s="16">
        <v>8</v>
      </c>
      <c r="B61" s="16">
        <f>(A61*$N$5)+$O$5</f>
        <v>42.599999999999994</v>
      </c>
      <c r="D61">
        <f t="shared" si="18"/>
        <v>4.0710804628667567</v>
      </c>
      <c r="E61">
        <f t="shared" si="19"/>
        <v>10.006985219580272</v>
      </c>
      <c r="F61">
        <f t="shared" si="20"/>
        <v>42.575628922514326</v>
      </c>
      <c r="H61">
        <f t="shared" si="21"/>
        <v>-2.4371077485668025E-2</v>
      </c>
      <c r="I61">
        <f t="shared" si="22"/>
        <v>-9.7484309942672109E-3</v>
      </c>
      <c r="J61">
        <f t="shared" si="23"/>
        <v>10.03135629706594</v>
      </c>
      <c r="K61">
        <f t="shared" si="24"/>
        <v>2.4371077485668025E-2</v>
      </c>
    </row>
    <row r="62" spans="1:11" x14ac:dyDescent="0.25">
      <c r="A62" s="16">
        <v>1</v>
      </c>
      <c r="B62" s="16">
        <f>(A62*$N$5)+$O$5</f>
        <v>13.9</v>
      </c>
      <c r="D62">
        <f t="shared" si="18"/>
        <v>4.0808288938610238</v>
      </c>
      <c r="E62">
        <f t="shared" si="19"/>
        <v>10.03135629706594</v>
      </c>
      <c r="F62">
        <f t="shared" si="20"/>
        <v>14.112185190926965</v>
      </c>
      <c r="H62">
        <f t="shared" si="21"/>
        <v>0.21218519092696475</v>
      </c>
      <c r="I62">
        <f t="shared" si="22"/>
        <v>1.0609259546348239E-2</v>
      </c>
      <c r="J62">
        <f t="shared" si="23"/>
        <v>9.8191711061389775</v>
      </c>
      <c r="K62">
        <f t="shared" si="24"/>
        <v>0.21218519092696475</v>
      </c>
    </row>
    <row r="63" spans="1:11" x14ac:dyDescent="0.25">
      <c r="A63" s="16">
        <v>2</v>
      </c>
      <c r="B63" s="16">
        <f>(A63*$N$5)+$O$5</f>
        <v>18</v>
      </c>
      <c r="D63">
        <f t="shared" si="18"/>
        <v>4.0702196343146753</v>
      </c>
      <c r="E63">
        <f t="shared" si="19"/>
        <v>9.8191711061389775</v>
      </c>
      <c r="F63">
        <f t="shared" si="20"/>
        <v>17.959610374768328</v>
      </c>
      <c r="H63">
        <f t="shared" si="21"/>
        <v>-4.0389625231671999E-2</v>
      </c>
      <c r="I63">
        <f t="shared" si="22"/>
        <v>-4.0389625231671998E-3</v>
      </c>
      <c r="J63">
        <f t="shared" si="23"/>
        <v>9.8595607313706495</v>
      </c>
      <c r="K63">
        <f t="shared" si="24"/>
        <v>4.0389625231671999E-2</v>
      </c>
    </row>
    <row r="64" spans="1:11" x14ac:dyDescent="0.25">
      <c r="A64" s="16">
        <v>3</v>
      </c>
      <c r="B64" s="16">
        <f>(A64*$N$5)+$O$5</f>
        <v>22.1</v>
      </c>
      <c r="D64">
        <f t="shared" si="18"/>
        <v>4.0742585968378426</v>
      </c>
      <c r="E64">
        <f t="shared" si="19"/>
        <v>9.8595607313706495</v>
      </c>
      <c r="F64">
        <f t="shared" si="20"/>
        <v>22.082336521884177</v>
      </c>
      <c r="H64">
        <f t="shared" si="21"/>
        <v>-1.7663478115824915E-2</v>
      </c>
      <c r="I64">
        <f t="shared" si="22"/>
        <v>-2.6495217173737374E-3</v>
      </c>
      <c r="J64">
        <f t="shared" si="23"/>
        <v>9.8772242094864744</v>
      </c>
      <c r="K64">
        <f t="shared" si="24"/>
        <v>1.7663478115824915E-2</v>
      </c>
    </row>
    <row r="65" spans="1:11" x14ac:dyDescent="0.25">
      <c r="A65" s="16">
        <v>4</v>
      </c>
      <c r="B65" s="16">
        <f>(A65*$N$5)+$O$5</f>
        <v>26.2</v>
      </c>
      <c r="D65">
        <f t="shared" si="18"/>
        <v>4.0769081185552167</v>
      </c>
      <c r="E65">
        <f t="shared" si="19"/>
        <v>9.8772242094864744</v>
      </c>
      <c r="F65">
        <f t="shared" si="20"/>
        <v>26.184856683707341</v>
      </c>
      <c r="H65">
        <f t="shared" si="21"/>
        <v>-1.5143316292657971E-2</v>
      </c>
      <c r="I65">
        <f t="shared" si="22"/>
        <v>-3.0286632585315946E-3</v>
      </c>
      <c r="J65">
        <f t="shared" si="23"/>
        <v>9.8923675257791324</v>
      </c>
      <c r="K65">
        <f t="shared" si="24"/>
        <v>1.5143316292657971E-2</v>
      </c>
    </row>
    <row r="66" spans="1:11" x14ac:dyDescent="0.25">
      <c r="A66" s="16">
        <v>5</v>
      </c>
      <c r="B66" s="16">
        <f>(A66*$N$5)+$O$5</f>
        <v>30.3</v>
      </c>
      <c r="D66">
        <f t="shared" si="18"/>
        <v>4.079936781813748</v>
      </c>
      <c r="E66">
        <f t="shared" si="19"/>
        <v>9.8923675257791324</v>
      </c>
      <c r="F66">
        <f t="shared" si="20"/>
        <v>30.292051434847874</v>
      </c>
      <c r="H66">
        <f t="shared" si="21"/>
        <v>-7.9485651521267187E-3</v>
      </c>
      <c r="I66">
        <f t="shared" si="22"/>
        <v>-1.9871412880316797E-3</v>
      </c>
      <c r="J66">
        <f t="shared" si="23"/>
        <v>9.9003160909312591</v>
      </c>
      <c r="K66">
        <f t="shared" si="24"/>
        <v>7.9485651521267187E-3</v>
      </c>
    </row>
    <row r="67" spans="1:11" x14ac:dyDescent="0.25">
      <c r="A67" s="16">
        <v>6</v>
      </c>
      <c r="B67" s="16">
        <f>(A67*$N$5)+$O$5</f>
        <v>34.4</v>
      </c>
      <c r="D67">
        <f t="shared" si="18"/>
        <v>4.0819239231017796</v>
      </c>
      <c r="E67">
        <f t="shared" si="19"/>
        <v>9.9003160909312591</v>
      </c>
      <c r="F67">
        <f t="shared" si="20"/>
        <v>34.391859629541941</v>
      </c>
      <c r="H67">
        <f t="shared" si="21"/>
        <v>-8.1403704580580438E-3</v>
      </c>
      <c r="I67">
        <f t="shared" si="22"/>
        <v>-2.4421111374174132E-3</v>
      </c>
      <c r="J67">
        <f t="shared" si="23"/>
        <v>9.9084564613893207</v>
      </c>
      <c r="K67">
        <f t="shared" si="24"/>
        <v>8.1403704580580438E-3</v>
      </c>
    </row>
    <row r="68" spans="1:11" x14ac:dyDescent="0.25">
      <c r="A68" s="16">
        <v>7</v>
      </c>
      <c r="B68" s="16">
        <f>(A68*$N$5)+$O$5</f>
        <v>38.5</v>
      </c>
      <c r="D68">
        <f t="shared" si="18"/>
        <v>4.0843660342391974</v>
      </c>
      <c r="E68">
        <f t="shared" si="19"/>
        <v>9.9084564613893207</v>
      </c>
      <c r="F68">
        <f t="shared" si="20"/>
        <v>38.499018701063704</v>
      </c>
      <c r="H68">
        <f t="shared" si="21"/>
        <v>-9.8129893629561593E-4</v>
      </c>
      <c r="I68">
        <f t="shared" si="22"/>
        <v>-3.4345462770346558E-4</v>
      </c>
      <c r="J68">
        <f t="shared" si="23"/>
        <v>9.9094377603256163</v>
      </c>
      <c r="K68">
        <f t="shared" si="24"/>
        <v>9.8129893629561593E-4</v>
      </c>
    </row>
    <row r="69" spans="1:11" x14ac:dyDescent="0.25">
      <c r="A69" s="16">
        <v>8</v>
      </c>
      <c r="B69" s="16">
        <f>(A69*$N$5)+$O$5</f>
        <v>42.599999999999994</v>
      </c>
      <c r="D69">
        <f t="shared" si="18"/>
        <v>4.0847094888669009</v>
      </c>
      <c r="E69">
        <f t="shared" si="19"/>
        <v>9.9094377603256163</v>
      </c>
      <c r="F69">
        <f t="shared" si="20"/>
        <v>42.587113671260823</v>
      </c>
      <c r="H69">
        <f t="shared" si="21"/>
        <v>-1.2886328739170949E-2</v>
      </c>
      <c r="I69">
        <f t="shared" si="22"/>
        <v>-5.15453149566838E-3</v>
      </c>
      <c r="J69">
        <f t="shared" si="23"/>
        <v>9.9223240890647872</v>
      </c>
      <c r="K69">
        <f t="shared" si="24"/>
        <v>1.2886328739170949E-2</v>
      </c>
    </row>
    <row r="70" spans="1:11" x14ac:dyDescent="0.25">
      <c r="A70" s="16">
        <v>1</v>
      </c>
      <c r="B70" s="16">
        <f>(A70*$N$5)+$O$5</f>
        <v>13.9</v>
      </c>
      <c r="D70">
        <f t="shared" ref="D70:D101" si="25">D69-I69</f>
        <v>4.0898640203625689</v>
      </c>
      <c r="E70">
        <f t="shared" ref="E70:E101" si="26">J69</f>
        <v>9.9223240890647872</v>
      </c>
      <c r="F70">
        <f t="shared" ref="F70:F101" si="27">(A70*D70)+E70</f>
        <v>14.012188109427356</v>
      </c>
      <c r="H70">
        <f t="shared" ref="H70:H101" si="28">F70-B70</f>
        <v>0.1121881094273558</v>
      </c>
      <c r="I70">
        <f t="shared" ref="I70:I101" si="29">$R$8*H70*A70</f>
        <v>5.6094054713677899E-3</v>
      </c>
      <c r="J70">
        <f t="shared" ref="J70:J101" si="30">B70-(A70*D70)</f>
        <v>9.8101359796374314</v>
      </c>
      <c r="K70">
        <f t="shared" ref="K70:K101" si="31">ABS(H70)</f>
        <v>0.1121881094273558</v>
      </c>
    </row>
    <row r="71" spans="1:11" x14ac:dyDescent="0.25">
      <c r="A71" s="16">
        <v>2</v>
      </c>
      <c r="B71" s="16">
        <f>(A71*$N$5)+$O$5</f>
        <v>18</v>
      </c>
      <c r="D71">
        <f t="shared" si="25"/>
        <v>4.0842546148912007</v>
      </c>
      <c r="E71">
        <f t="shared" si="26"/>
        <v>9.8101359796374314</v>
      </c>
      <c r="F71">
        <f t="shared" si="27"/>
        <v>17.978645209419831</v>
      </c>
      <c r="H71">
        <f t="shared" si="28"/>
        <v>-2.1354790580168981E-2</v>
      </c>
      <c r="I71">
        <f t="shared" si="29"/>
        <v>-2.1354790580168982E-3</v>
      </c>
      <c r="J71">
        <f t="shared" si="30"/>
        <v>9.8314907702175987</v>
      </c>
      <c r="K71">
        <f t="shared" si="31"/>
        <v>2.1354790580168981E-2</v>
      </c>
    </row>
    <row r="72" spans="1:11" x14ac:dyDescent="0.25">
      <c r="A72" s="16">
        <v>3</v>
      </c>
      <c r="B72" s="16">
        <f>(A72*$N$5)+$O$5</f>
        <v>22.1</v>
      </c>
      <c r="D72">
        <f t="shared" si="25"/>
        <v>4.0863900939492179</v>
      </c>
      <c r="E72">
        <f t="shared" si="26"/>
        <v>9.8314907702175987</v>
      </c>
      <c r="F72">
        <f t="shared" si="27"/>
        <v>22.090661052065251</v>
      </c>
      <c r="H72">
        <f t="shared" si="28"/>
        <v>-9.3389479347507631E-3</v>
      </c>
      <c r="I72">
        <f t="shared" si="29"/>
        <v>-1.4008421902126146E-3</v>
      </c>
      <c r="J72">
        <f t="shared" si="30"/>
        <v>9.8408297181523476</v>
      </c>
      <c r="K72">
        <f t="shared" si="31"/>
        <v>9.3389479347507631E-3</v>
      </c>
    </row>
    <row r="73" spans="1:11" x14ac:dyDescent="0.25">
      <c r="A73" s="16">
        <v>4</v>
      </c>
      <c r="B73" s="16">
        <f>(A73*$N$5)+$O$5</f>
        <v>26.2</v>
      </c>
      <c r="D73">
        <f t="shared" si="25"/>
        <v>4.0877909361394309</v>
      </c>
      <c r="E73">
        <f t="shared" si="26"/>
        <v>9.8408297181523476</v>
      </c>
      <c r="F73">
        <f t="shared" si="27"/>
        <v>26.191993462710073</v>
      </c>
      <c r="H73">
        <f t="shared" si="28"/>
        <v>-8.0065372899262854E-3</v>
      </c>
      <c r="I73">
        <f t="shared" si="29"/>
        <v>-1.6013074579852571E-3</v>
      </c>
      <c r="J73">
        <f t="shared" si="30"/>
        <v>9.8488362554422757</v>
      </c>
      <c r="K73">
        <f t="shared" si="31"/>
        <v>8.0065372899262854E-3</v>
      </c>
    </row>
    <row r="74" spans="1:11" x14ac:dyDescent="0.25">
      <c r="A74" s="16">
        <v>5</v>
      </c>
      <c r="B74" s="16">
        <f>(A74*$N$5)+$O$5</f>
        <v>30.3</v>
      </c>
      <c r="D74">
        <f t="shared" si="25"/>
        <v>4.0893922435974162</v>
      </c>
      <c r="E74">
        <f t="shared" si="26"/>
        <v>9.8488362554422757</v>
      </c>
      <c r="F74">
        <f t="shared" si="27"/>
        <v>30.295797473429356</v>
      </c>
      <c r="H74">
        <f t="shared" si="28"/>
        <v>-4.2025265706442383E-3</v>
      </c>
      <c r="I74">
        <f t="shared" si="29"/>
        <v>-1.0506316426610596E-3</v>
      </c>
      <c r="J74">
        <f t="shared" si="30"/>
        <v>9.8530387820129199</v>
      </c>
      <c r="K74">
        <f t="shared" si="31"/>
        <v>4.2025265706442383E-3</v>
      </c>
    </row>
    <row r="75" spans="1:11" x14ac:dyDescent="0.25">
      <c r="A75" s="16">
        <v>6</v>
      </c>
      <c r="B75" s="16">
        <f>(A75*$N$5)+$O$5</f>
        <v>34.4</v>
      </c>
      <c r="D75">
        <f t="shared" si="25"/>
        <v>4.0904428752400772</v>
      </c>
      <c r="E75">
        <f t="shared" si="26"/>
        <v>9.8530387820129199</v>
      </c>
      <c r="F75">
        <f t="shared" si="27"/>
        <v>34.395696033453383</v>
      </c>
      <c r="H75">
        <f t="shared" si="28"/>
        <v>-4.3039665466153565E-3</v>
      </c>
      <c r="I75">
        <f t="shared" si="29"/>
        <v>-1.2911899639846071E-3</v>
      </c>
      <c r="J75">
        <f t="shared" si="30"/>
        <v>9.8573427485595353</v>
      </c>
      <c r="K75">
        <f t="shared" si="31"/>
        <v>4.3039665466153565E-3</v>
      </c>
    </row>
    <row r="76" spans="1:11" x14ac:dyDescent="0.25">
      <c r="A76" s="16">
        <v>7</v>
      </c>
      <c r="B76" s="16">
        <f>(A76*$N$5)+$O$5</f>
        <v>38.5</v>
      </c>
      <c r="D76">
        <f t="shared" si="25"/>
        <v>4.0917340652040615</v>
      </c>
      <c r="E76">
        <f t="shared" si="26"/>
        <v>9.8573427485595353</v>
      </c>
      <c r="F76">
        <f t="shared" si="27"/>
        <v>38.499481204987966</v>
      </c>
      <c r="H76">
        <f t="shared" si="28"/>
        <v>-5.1879501203444534E-4</v>
      </c>
      <c r="I76">
        <f t="shared" si="29"/>
        <v>-1.8157825421205587E-4</v>
      </c>
      <c r="J76">
        <f t="shared" si="30"/>
        <v>9.8578615435715697</v>
      </c>
      <c r="K76">
        <f t="shared" si="31"/>
        <v>5.1879501203444534E-4</v>
      </c>
    </row>
    <row r="77" spans="1:11" x14ac:dyDescent="0.25">
      <c r="A77" s="16">
        <v>8</v>
      </c>
      <c r="B77" s="16">
        <f>(A77*$N$5)+$O$5</f>
        <v>42.599999999999994</v>
      </c>
      <c r="D77">
        <f t="shared" si="25"/>
        <v>4.0919156434582735</v>
      </c>
      <c r="E77">
        <f t="shared" si="26"/>
        <v>9.8578615435715697</v>
      </c>
      <c r="F77">
        <f t="shared" si="27"/>
        <v>42.593186691237761</v>
      </c>
      <c r="H77">
        <f t="shared" si="28"/>
        <v>-6.8133087622328503E-3</v>
      </c>
      <c r="I77">
        <f t="shared" si="29"/>
        <v>-2.7253235048931403E-3</v>
      </c>
      <c r="J77">
        <f t="shared" si="30"/>
        <v>9.8646748523338061</v>
      </c>
      <c r="K77">
        <f t="shared" si="31"/>
        <v>6.8133087622328503E-3</v>
      </c>
    </row>
    <row r="78" spans="1:11" x14ac:dyDescent="0.25">
      <c r="A78" s="16">
        <v>1</v>
      </c>
      <c r="B78" s="16">
        <f>(A78*$N$5)+$O$5</f>
        <v>13.9</v>
      </c>
      <c r="D78">
        <f t="shared" si="25"/>
        <v>4.0946409669631665</v>
      </c>
      <c r="E78">
        <f t="shared" si="26"/>
        <v>9.8646748523338061</v>
      </c>
      <c r="F78">
        <f t="shared" si="27"/>
        <v>13.959315819296972</v>
      </c>
      <c r="H78">
        <f t="shared" si="28"/>
        <v>5.9315819296971384E-2</v>
      </c>
      <c r="I78">
        <f t="shared" si="29"/>
        <v>2.9657909648485694E-3</v>
      </c>
      <c r="J78">
        <f t="shared" si="30"/>
        <v>9.805359033036833</v>
      </c>
      <c r="K78">
        <f t="shared" si="31"/>
        <v>5.9315819296971384E-2</v>
      </c>
    </row>
    <row r="79" spans="1:11" x14ac:dyDescent="0.25">
      <c r="A79" s="16">
        <v>2</v>
      </c>
      <c r="B79" s="16">
        <f>(A79*$N$5)+$O$5</f>
        <v>18</v>
      </c>
      <c r="D79">
        <f t="shared" si="25"/>
        <v>4.0916751759983176</v>
      </c>
      <c r="E79">
        <f t="shared" si="26"/>
        <v>9.805359033036833</v>
      </c>
      <c r="F79">
        <f t="shared" si="27"/>
        <v>17.988709385033467</v>
      </c>
      <c r="H79">
        <f t="shared" si="28"/>
        <v>-1.1290614966533496E-2</v>
      </c>
      <c r="I79">
        <f t="shared" si="29"/>
        <v>-1.1290614966533497E-3</v>
      </c>
      <c r="J79">
        <f t="shared" si="30"/>
        <v>9.8166496480033647</v>
      </c>
      <c r="K79">
        <f t="shared" si="31"/>
        <v>1.1290614966533496E-2</v>
      </c>
    </row>
    <row r="80" spans="1:11" x14ac:dyDescent="0.25">
      <c r="A80" s="16">
        <v>3</v>
      </c>
      <c r="B80" s="16">
        <f>(A80*$N$5)+$O$5</f>
        <v>22.1</v>
      </c>
      <c r="D80">
        <f t="shared" si="25"/>
        <v>4.0928042374949714</v>
      </c>
      <c r="E80">
        <f t="shared" si="26"/>
        <v>9.8166496480033647</v>
      </c>
      <c r="F80">
        <f t="shared" si="27"/>
        <v>22.095062360488278</v>
      </c>
      <c r="H80">
        <f t="shared" si="28"/>
        <v>-4.9376395117235461E-3</v>
      </c>
      <c r="I80">
        <f t="shared" si="29"/>
        <v>-7.4064592675853196E-4</v>
      </c>
      <c r="J80">
        <f t="shared" si="30"/>
        <v>9.8215872875150865</v>
      </c>
      <c r="K80">
        <f t="shared" si="31"/>
        <v>4.9376395117235461E-3</v>
      </c>
    </row>
    <row r="81" spans="1:11" x14ac:dyDescent="0.25">
      <c r="A81" s="16">
        <v>4</v>
      </c>
      <c r="B81" s="16">
        <f>(A81*$N$5)+$O$5</f>
        <v>26.2</v>
      </c>
      <c r="D81">
        <f t="shared" si="25"/>
        <v>4.0935448834217301</v>
      </c>
      <c r="E81">
        <f t="shared" si="26"/>
        <v>9.8215872875150865</v>
      </c>
      <c r="F81">
        <f t="shared" si="27"/>
        <v>26.195766821202007</v>
      </c>
      <c r="H81">
        <f t="shared" si="28"/>
        <v>-4.233178797992565E-3</v>
      </c>
      <c r="I81">
        <f t="shared" si="29"/>
        <v>-8.4663575959851309E-4</v>
      </c>
      <c r="J81">
        <f t="shared" si="30"/>
        <v>9.825820466313079</v>
      </c>
      <c r="K81">
        <f t="shared" si="31"/>
        <v>4.233178797992565E-3</v>
      </c>
    </row>
    <row r="82" spans="1:11" x14ac:dyDescent="0.25">
      <c r="A82" s="16">
        <v>5</v>
      </c>
      <c r="B82" s="16">
        <f>(A82*$N$5)+$O$5</f>
        <v>30.3</v>
      </c>
      <c r="D82">
        <f t="shared" si="25"/>
        <v>4.0943915191813289</v>
      </c>
      <c r="E82">
        <f t="shared" si="26"/>
        <v>9.825820466313079</v>
      </c>
      <c r="F82">
        <f t="shared" si="27"/>
        <v>30.297778062219724</v>
      </c>
      <c r="H82">
        <f t="shared" si="28"/>
        <v>-2.2219377802770168E-3</v>
      </c>
      <c r="I82">
        <f t="shared" si="29"/>
        <v>-5.5548444506925421E-4</v>
      </c>
      <c r="J82">
        <f t="shared" si="30"/>
        <v>9.8280424040933561</v>
      </c>
      <c r="K82">
        <f t="shared" si="31"/>
        <v>2.2219377802770168E-3</v>
      </c>
    </row>
    <row r="83" spans="1:11" x14ac:dyDescent="0.25">
      <c r="A83" s="16">
        <v>6</v>
      </c>
      <c r="B83" s="16">
        <f>(A83*$N$5)+$O$5</f>
        <v>34.4</v>
      </c>
      <c r="D83">
        <f t="shared" si="25"/>
        <v>4.0949470036263982</v>
      </c>
      <c r="E83">
        <f t="shared" si="26"/>
        <v>9.8280424040933561</v>
      </c>
      <c r="F83">
        <f t="shared" si="27"/>
        <v>34.397724425851749</v>
      </c>
      <c r="H83">
        <f t="shared" si="28"/>
        <v>-2.2755741482498593E-3</v>
      </c>
      <c r="I83">
        <f t="shared" si="29"/>
        <v>-6.826722444749578E-4</v>
      </c>
      <c r="J83">
        <f t="shared" si="30"/>
        <v>9.8303179782416095</v>
      </c>
      <c r="K83">
        <f t="shared" si="31"/>
        <v>2.2755741482498593E-3</v>
      </c>
    </row>
    <row r="84" spans="1:11" x14ac:dyDescent="0.25">
      <c r="A84" s="16">
        <v>7</v>
      </c>
      <c r="B84" s="16">
        <f>(A84*$N$5)+$O$5</f>
        <v>38.5</v>
      </c>
      <c r="D84">
        <f t="shared" si="25"/>
        <v>4.0956296758708728</v>
      </c>
      <c r="E84">
        <f t="shared" si="26"/>
        <v>9.8303179782416095</v>
      </c>
      <c r="F84">
        <f t="shared" si="27"/>
        <v>38.499725709337717</v>
      </c>
      <c r="H84">
        <f t="shared" si="28"/>
        <v>-2.7429066228279453E-4</v>
      </c>
      <c r="I84">
        <f t="shared" si="29"/>
        <v>-9.6001731798978082E-5</v>
      </c>
      <c r="J84">
        <f t="shared" si="30"/>
        <v>9.8305922689038923</v>
      </c>
      <c r="K84">
        <f t="shared" si="31"/>
        <v>2.7429066228279453E-4</v>
      </c>
    </row>
    <row r="85" spans="1:11" x14ac:dyDescent="0.25">
      <c r="A85" s="16">
        <v>8</v>
      </c>
      <c r="B85" s="16">
        <f>(A85*$N$5)+$O$5</f>
        <v>42.599999999999994</v>
      </c>
      <c r="D85">
        <f t="shared" si="25"/>
        <v>4.0957256776026716</v>
      </c>
      <c r="E85">
        <f t="shared" si="26"/>
        <v>9.8305922689038923</v>
      </c>
      <c r="F85">
        <f t="shared" si="27"/>
        <v>42.596397689725265</v>
      </c>
      <c r="H85">
        <f t="shared" si="28"/>
        <v>-3.6023102747293478E-3</v>
      </c>
      <c r="I85">
        <f t="shared" si="29"/>
        <v>-1.4409241098917393E-3</v>
      </c>
      <c r="J85">
        <f t="shared" si="30"/>
        <v>9.8341945791786216</v>
      </c>
      <c r="K85">
        <f t="shared" si="31"/>
        <v>3.6023102747293478E-3</v>
      </c>
    </row>
    <row r="86" spans="1:11" x14ac:dyDescent="0.25">
      <c r="A86" s="16">
        <v>1</v>
      </c>
      <c r="B86" s="16">
        <f>(A86*$N$5)+$O$5</f>
        <v>13.9</v>
      </c>
      <c r="D86">
        <f t="shared" si="25"/>
        <v>4.097166601712563</v>
      </c>
      <c r="E86">
        <f t="shared" si="26"/>
        <v>9.8341945791786216</v>
      </c>
      <c r="F86">
        <f t="shared" si="27"/>
        <v>13.931361180891184</v>
      </c>
      <c r="H86">
        <f t="shared" si="28"/>
        <v>3.1361180891183338E-2</v>
      </c>
      <c r="I86">
        <f t="shared" si="29"/>
        <v>1.568059044559167E-3</v>
      </c>
      <c r="J86">
        <f t="shared" si="30"/>
        <v>9.8028333982874365</v>
      </c>
      <c r="K86">
        <f t="shared" si="31"/>
        <v>3.1361180891183338E-2</v>
      </c>
    </row>
    <row r="87" spans="1:11" x14ac:dyDescent="0.25">
      <c r="A87" s="16">
        <v>2</v>
      </c>
      <c r="B87" s="16">
        <f>(A87*$N$5)+$O$5</f>
        <v>18</v>
      </c>
      <c r="D87">
        <f t="shared" si="25"/>
        <v>4.0955985426680037</v>
      </c>
      <c r="E87">
        <f t="shared" si="26"/>
        <v>9.8028333982874365</v>
      </c>
      <c r="F87">
        <f t="shared" si="27"/>
        <v>17.994030483623444</v>
      </c>
      <c r="H87">
        <f t="shared" si="28"/>
        <v>-5.9695163765560721E-3</v>
      </c>
      <c r="I87">
        <f t="shared" si="29"/>
        <v>-5.9695163765560721E-4</v>
      </c>
      <c r="J87">
        <f t="shared" si="30"/>
        <v>9.8088029146639926</v>
      </c>
      <c r="K87">
        <f t="shared" si="31"/>
        <v>5.9695163765560721E-3</v>
      </c>
    </row>
    <row r="88" spans="1:11" x14ac:dyDescent="0.25">
      <c r="A88" s="16">
        <v>3</v>
      </c>
      <c r="B88" s="16">
        <f>(A88*$N$5)+$O$5</f>
        <v>22.1</v>
      </c>
      <c r="D88">
        <f t="shared" si="25"/>
        <v>4.0961954943056593</v>
      </c>
      <c r="E88">
        <f t="shared" si="26"/>
        <v>9.8088029146639926</v>
      </c>
      <c r="F88">
        <f t="shared" si="27"/>
        <v>22.097389397580969</v>
      </c>
      <c r="H88">
        <f t="shared" si="28"/>
        <v>-2.6106024190326593E-3</v>
      </c>
      <c r="I88">
        <f t="shared" si="29"/>
        <v>-3.9159036285489894E-4</v>
      </c>
      <c r="J88">
        <f t="shared" si="30"/>
        <v>9.8114135170830235</v>
      </c>
      <c r="K88">
        <f t="shared" si="31"/>
        <v>2.6106024190326593E-3</v>
      </c>
    </row>
    <row r="89" spans="1:11" x14ac:dyDescent="0.25">
      <c r="A89" s="16">
        <v>4</v>
      </c>
      <c r="B89" s="16">
        <f>(A89*$N$5)+$O$5</f>
        <v>26.2</v>
      </c>
      <c r="D89">
        <f t="shared" si="25"/>
        <v>4.0965870846685144</v>
      </c>
      <c r="E89">
        <f t="shared" si="26"/>
        <v>9.8114135170830235</v>
      </c>
      <c r="F89">
        <f t="shared" si="27"/>
        <v>26.197761855757079</v>
      </c>
      <c r="H89">
        <f t="shared" si="28"/>
        <v>-2.2381442429200149E-3</v>
      </c>
      <c r="I89">
        <f t="shared" si="29"/>
        <v>-4.4762884858400302E-4</v>
      </c>
      <c r="J89">
        <f t="shared" si="30"/>
        <v>9.8136516613259417</v>
      </c>
      <c r="K89">
        <f t="shared" si="31"/>
        <v>2.2381442429200149E-3</v>
      </c>
    </row>
    <row r="90" spans="1:11" x14ac:dyDescent="0.25">
      <c r="A90" s="16">
        <v>5</v>
      </c>
      <c r="B90" s="16">
        <f>(A90*$N$5)+$O$5</f>
        <v>30.3</v>
      </c>
      <c r="D90">
        <f t="shared" si="25"/>
        <v>4.0970347135170986</v>
      </c>
      <c r="E90">
        <f t="shared" si="26"/>
        <v>9.8136516613259417</v>
      </c>
      <c r="F90">
        <f t="shared" si="27"/>
        <v>30.298825228911433</v>
      </c>
      <c r="H90">
        <f t="shared" si="28"/>
        <v>-1.1747710885678941E-3</v>
      </c>
      <c r="I90">
        <f t="shared" si="29"/>
        <v>-2.9369277214197353E-4</v>
      </c>
      <c r="J90">
        <f t="shared" si="30"/>
        <v>9.8148264324145096</v>
      </c>
      <c r="K90">
        <f t="shared" si="31"/>
        <v>1.1747710885678941E-3</v>
      </c>
    </row>
    <row r="91" spans="1:11" x14ac:dyDescent="0.25">
      <c r="A91" s="16">
        <v>6</v>
      </c>
      <c r="B91" s="16">
        <f>(A91*$N$5)+$O$5</f>
        <v>34.4</v>
      </c>
      <c r="D91">
        <f t="shared" si="25"/>
        <v>4.0973284062892406</v>
      </c>
      <c r="E91">
        <f t="shared" si="26"/>
        <v>9.8148264324145096</v>
      </c>
      <c r="F91">
        <f t="shared" si="27"/>
        <v>34.398796870149951</v>
      </c>
      <c r="H91">
        <f t="shared" si="28"/>
        <v>-1.2031298500474463E-3</v>
      </c>
      <c r="I91">
        <f t="shared" si="29"/>
        <v>-3.6093895501423392E-4</v>
      </c>
      <c r="J91">
        <f t="shared" si="30"/>
        <v>9.8160295622645535</v>
      </c>
      <c r="K91">
        <f t="shared" si="31"/>
        <v>1.2031298500474463E-3</v>
      </c>
    </row>
    <row r="92" spans="1:11" x14ac:dyDescent="0.25">
      <c r="A92" s="16">
        <v>7</v>
      </c>
      <c r="B92" s="16">
        <f>(A92*$N$5)+$O$5</f>
        <v>38.5</v>
      </c>
      <c r="D92">
        <f t="shared" si="25"/>
        <v>4.0976893452442544</v>
      </c>
      <c r="E92">
        <f t="shared" si="26"/>
        <v>9.8160295622645535</v>
      </c>
      <c r="F92">
        <f t="shared" si="27"/>
        <v>38.499854978974334</v>
      </c>
      <c r="H92">
        <f t="shared" si="28"/>
        <v>-1.4502102566638087E-4</v>
      </c>
      <c r="I92">
        <f t="shared" si="29"/>
        <v>-5.0757358983233305E-5</v>
      </c>
      <c r="J92">
        <f t="shared" si="30"/>
        <v>9.8161745832902199</v>
      </c>
      <c r="K92">
        <f t="shared" si="31"/>
        <v>1.4502102566638087E-4</v>
      </c>
    </row>
    <row r="93" spans="1:11" x14ac:dyDescent="0.25">
      <c r="A93" s="16">
        <v>8</v>
      </c>
      <c r="B93" s="16">
        <f>(A93*$N$5)+$O$5</f>
        <v>42.599999999999994</v>
      </c>
      <c r="D93">
        <f t="shared" si="25"/>
        <v>4.0977401026032378</v>
      </c>
      <c r="E93">
        <f t="shared" si="26"/>
        <v>9.8161745832902199</v>
      </c>
      <c r="F93">
        <f t="shared" si="27"/>
        <v>42.598095404116123</v>
      </c>
      <c r="H93">
        <f t="shared" si="28"/>
        <v>-1.904595883871707E-3</v>
      </c>
      <c r="I93">
        <f t="shared" si="29"/>
        <v>-7.6183835354868288E-4</v>
      </c>
      <c r="J93">
        <f t="shared" si="30"/>
        <v>9.8180791791740916</v>
      </c>
      <c r="K93">
        <f t="shared" si="31"/>
        <v>1.904595883871707E-3</v>
      </c>
    </row>
    <row r="94" spans="1:11" x14ac:dyDescent="0.25">
      <c r="A94" s="16">
        <v>1</v>
      </c>
      <c r="B94" s="16">
        <f>(A94*$N$5)+$O$5</f>
        <v>13.9</v>
      </c>
      <c r="D94">
        <f t="shared" si="25"/>
        <v>4.0985019409567869</v>
      </c>
      <c r="E94">
        <f t="shared" si="26"/>
        <v>9.8180791791740916</v>
      </c>
      <c r="F94">
        <f t="shared" si="27"/>
        <v>13.916581120130878</v>
      </c>
      <c r="H94">
        <f t="shared" si="28"/>
        <v>1.6581120130878091E-2</v>
      </c>
      <c r="I94">
        <f t="shared" si="29"/>
        <v>8.2905600654390463E-4</v>
      </c>
      <c r="J94">
        <f t="shared" si="30"/>
        <v>9.8014980590432135</v>
      </c>
      <c r="K94">
        <f t="shared" si="31"/>
        <v>1.6581120130878091E-2</v>
      </c>
    </row>
    <row r="95" spans="1:11" x14ac:dyDescent="0.25">
      <c r="A95" s="16">
        <v>2</v>
      </c>
      <c r="B95" s="16">
        <f>(A95*$N$5)+$O$5</f>
        <v>18</v>
      </c>
      <c r="D95">
        <f t="shared" si="25"/>
        <v>4.0976728849502431</v>
      </c>
      <c r="E95">
        <f t="shared" si="26"/>
        <v>9.8014980590432135</v>
      </c>
      <c r="F95">
        <f t="shared" si="27"/>
        <v>17.9968438289437</v>
      </c>
      <c r="H95">
        <f t="shared" si="28"/>
        <v>-3.1561710563003942E-3</v>
      </c>
      <c r="I95">
        <f t="shared" si="29"/>
        <v>-3.1561710563003946E-4</v>
      </c>
      <c r="J95">
        <f t="shared" si="30"/>
        <v>9.8046542300995139</v>
      </c>
      <c r="K95">
        <f t="shared" si="31"/>
        <v>3.1561710563003942E-3</v>
      </c>
    </row>
    <row r="96" spans="1:11" x14ac:dyDescent="0.25">
      <c r="A96" s="16">
        <v>3</v>
      </c>
      <c r="B96" s="16">
        <f>(A96*$N$5)+$O$5</f>
        <v>22.1</v>
      </c>
      <c r="D96">
        <f t="shared" si="25"/>
        <v>4.0979885020558733</v>
      </c>
      <c r="E96">
        <f t="shared" si="26"/>
        <v>9.8046542300995139</v>
      </c>
      <c r="F96">
        <f t="shared" si="27"/>
        <v>22.098619736267132</v>
      </c>
      <c r="H96">
        <f t="shared" si="28"/>
        <v>-1.38026373286948E-3</v>
      </c>
      <c r="I96">
        <f t="shared" si="29"/>
        <v>-2.0703955993042202E-4</v>
      </c>
      <c r="J96">
        <f t="shared" si="30"/>
        <v>9.8060344938323816</v>
      </c>
      <c r="K96">
        <f t="shared" si="31"/>
        <v>1.38026373286948E-3</v>
      </c>
    </row>
    <row r="97" spans="1:11" x14ac:dyDescent="0.25">
      <c r="A97" s="16">
        <v>4</v>
      </c>
      <c r="B97" s="16">
        <f>(A97*$N$5)+$O$5</f>
        <v>26.2</v>
      </c>
      <c r="D97">
        <f t="shared" si="25"/>
        <v>4.0981955416158034</v>
      </c>
      <c r="E97">
        <f t="shared" si="26"/>
        <v>9.8060344938323816</v>
      </c>
      <c r="F97">
        <f t="shared" si="27"/>
        <v>26.198816660295595</v>
      </c>
      <c r="H97">
        <f t="shared" si="28"/>
        <v>-1.1833397044043181E-3</v>
      </c>
      <c r="I97">
        <f t="shared" si="29"/>
        <v>-2.3666794088086365E-4</v>
      </c>
      <c r="J97">
        <f t="shared" si="30"/>
        <v>9.8072178335367859</v>
      </c>
      <c r="K97">
        <f t="shared" si="31"/>
        <v>1.1833397044043181E-3</v>
      </c>
    </row>
    <row r="98" spans="1:11" x14ac:dyDescent="0.25">
      <c r="A98" s="16">
        <v>5</v>
      </c>
      <c r="B98" s="16">
        <f>(A98*$N$5)+$O$5</f>
        <v>30.3</v>
      </c>
      <c r="D98">
        <f t="shared" si="25"/>
        <v>4.0984322095566839</v>
      </c>
      <c r="E98">
        <f t="shared" si="26"/>
        <v>9.8072178335367859</v>
      </c>
      <c r="F98">
        <f t="shared" si="27"/>
        <v>30.299378881320205</v>
      </c>
      <c r="H98">
        <f t="shared" si="28"/>
        <v>-6.2111867979552926E-4</v>
      </c>
      <c r="I98">
        <f t="shared" si="29"/>
        <v>-1.5527966994888232E-4</v>
      </c>
      <c r="J98">
        <f t="shared" si="30"/>
        <v>9.8078389522165814</v>
      </c>
      <c r="K98">
        <f t="shared" si="31"/>
        <v>6.2111867979552926E-4</v>
      </c>
    </row>
    <row r="99" spans="1:11" x14ac:dyDescent="0.25">
      <c r="A99" s="16">
        <v>6</v>
      </c>
      <c r="B99" s="16">
        <f>(A99*$N$5)+$O$5</f>
        <v>34.4</v>
      </c>
      <c r="D99">
        <f t="shared" si="25"/>
        <v>4.0985874892266327</v>
      </c>
      <c r="E99">
        <f t="shared" si="26"/>
        <v>9.8078389522165814</v>
      </c>
      <c r="F99">
        <f t="shared" si="27"/>
        <v>34.399363887576378</v>
      </c>
      <c r="H99">
        <f t="shared" si="28"/>
        <v>-6.3611242362071607E-4</v>
      </c>
      <c r="I99">
        <f t="shared" si="29"/>
        <v>-1.9083372708621484E-4</v>
      </c>
      <c r="J99">
        <f t="shared" si="30"/>
        <v>9.8084750646402021</v>
      </c>
      <c r="K99">
        <f t="shared" si="31"/>
        <v>6.3611242362071607E-4</v>
      </c>
    </row>
    <row r="100" spans="1:11" x14ac:dyDescent="0.25">
      <c r="A100" s="16">
        <v>7</v>
      </c>
      <c r="B100" s="16">
        <f>(A100*$N$5)+$O$5</f>
        <v>38.5</v>
      </c>
      <c r="D100">
        <f t="shared" si="25"/>
        <v>4.0987783229537191</v>
      </c>
      <c r="E100">
        <f t="shared" si="26"/>
        <v>9.8084750646402021</v>
      </c>
      <c r="F100">
        <f t="shared" si="27"/>
        <v>38.499923325316232</v>
      </c>
      <c r="H100">
        <f t="shared" si="28"/>
        <v>-7.6674683768374052E-5</v>
      </c>
      <c r="I100">
        <f t="shared" si="29"/>
        <v>-2.6836139318930922E-5</v>
      </c>
      <c r="J100">
        <f t="shared" si="30"/>
        <v>9.808551739323967</v>
      </c>
      <c r="K100">
        <f t="shared" si="31"/>
        <v>7.6674683768374052E-5</v>
      </c>
    </row>
    <row r="101" spans="1:11" x14ac:dyDescent="0.25">
      <c r="A101" s="16">
        <v>8</v>
      </c>
      <c r="B101" s="16">
        <f>(A101*$N$5)+$O$5</f>
        <v>42.599999999999994</v>
      </c>
      <c r="D101">
        <f t="shared" si="25"/>
        <v>4.0988051590930379</v>
      </c>
      <c r="E101">
        <f t="shared" si="26"/>
        <v>9.808551739323967</v>
      </c>
      <c r="F101">
        <f t="shared" si="27"/>
        <v>42.59899301206827</v>
      </c>
      <c r="H101">
        <f t="shared" si="28"/>
        <v>-1.006987931724268E-3</v>
      </c>
      <c r="I101">
        <f t="shared" si="29"/>
        <v>-4.0279517268970721E-4</v>
      </c>
      <c r="J101">
        <f t="shared" si="30"/>
        <v>9.8095587272556912</v>
      </c>
      <c r="K101">
        <f t="shared" si="31"/>
        <v>1.006987931724268E-3</v>
      </c>
    </row>
  </sheetData>
  <mergeCells count="7">
    <mergeCell ref="N8:Q8"/>
    <mergeCell ref="N12:P12"/>
    <mergeCell ref="N16:Q16"/>
    <mergeCell ref="N20:R20"/>
    <mergeCell ref="N24:Q24"/>
    <mergeCell ref="N28:R28"/>
    <mergeCell ref="D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70FF-0A20-43B3-91BA-D0AC5D3D25FA}">
  <dimension ref="A2:R101"/>
  <sheetViews>
    <sheetView topLeftCell="A7" workbookViewId="0">
      <selection activeCell="V26" sqref="V26"/>
    </sheetView>
  </sheetViews>
  <sheetFormatPr defaultRowHeight="15" x14ac:dyDescent="0.25"/>
  <cols>
    <col min="11" max="11" width="12.42578125" bestFit="1" customWidth="1"/>
  </cols>
  <sheetData>
    <row r="2" spans="1:18" x14ac:dyDescent="0.25">
      <c r="D2" s="11" t="s">
        <v>17</v>
      </c>
      <c r="E2" s="11"/>
      <c r="F2" s="11"/>
      <c r="G2" s="11"/>
      <c r="H2" s="11"/>
      <c r="I2" s="11"/>
      <c r="J2" s="11"/>
    </row>
    <row r="4" spans="1:18" x14ac:dyDescent="0.25">
      <c r="A4" s="17" t="s">
        <v>18</v>
      </c>
      <c r="B4" s="17" t="s">
        <v>5</v>
      </c>
      <c r="N4" t="s">
        <v>21</v>
      </c>
      <c r="O4" t="s">
        <v>22</v>
      </c>
      <c r="P4" t="s">
        <v>33</v>
      </c>
    </row>
    <row r="5" spans="1:18" x14ac:dyDescent="0.25">
      <c r="A5" s="17" t="s">
        <v>19</v>
      </c>
      <c r="B5" s="17" t="s">
        <v>20</v>
      </c>
      <c r="D5" s="6" t="s">
        <v>29</v>
      </c>
      <c r="E5" s="6" t="s">
        <v>30</v>
      </c>
      <c r="F5" s="6" t="s">
        <v>8</v>
      </c>
      <c r="G5" s="6"/>
      <c r="H5" s="6" t="s">
        <v>9</v>
      </c>
      <c r="I5" s="6" t="s">
        <v>31</v>
      </c>
      <c r="J5" s="6" t="s">
        <v>32</v>
      </c>
      <c r="K5" s="23" t="s">
        <v>11</v>
      </c>
      <c r="N5">
        <v>4</v>
      </c>
      <c r="O5">
        <v>8</v>
      </c>
      <c r="P5">
        <v>3</v>
      </c>
    </row>
    <row r="6" spans="1:18" x14ac:dyDescent="0.25">
      <c r="A6" s="12">
        <v>1</v>
      </c>
      <c r="B6" s="12">
        <f>((A6*$N$5)^2)+(A6*$O$5)+$P$5</f>
        <v>27</v>
      </c>
      <c r="D6">
        <v>2</v>
      </c>
      <c r="E6">
        <v>12</v>
      </c>
      <c r="F6">
        <f>(A6*D6)+E6</f>
        <v>14</v>
      </c>
      <c r="H6">
        <f>F6-B6</f>
        <v>-13</v>
      </c>
      <c r="I6">
        <f>$R$8*H6*A6</f>
        <v>-0.26</v>
      </c>
      <c r="J6">
        <f>B6-(A6*D6)</f>
        <v>25</v>
      </c>
      <c r="K6">
        <f>ABS(H6)</f>
        <v>13</v>
      </c>
    </row>
    <row r="7" spans="1:18" x14ac:dyDescent="0.25">
      <c r="A7" s="12">
        <v>2</v>
      </c>
      <c r="B7" s="12">
        <f t="shared" ref="B7:B70" si="0">((A7*$N$5)^2)+(A7*$O$5)+$P$5</f>
        <v>83</v>
      </c>
      <c r="D7">
        <f>D6-I6</f>
        <v>2.2599999999999998</v>
      </c>
      <c r="E7">
        <f>J6</f>
        <v>25</v>
      </c>
      <c r="F7">
        <f t="shared" ref="F7:F70" si="1">(A7*D7)+E7</f>
        <v>29.52</v>
      </c>
      <c r="H7">
        <f t="shared" ref="H7:H70" si="2">F7-B7</f>
        <v>-53.480000000000004</v>
      </c>
      <c r="I7">
        <f t="shared" ref="I7:I70" si="3">$R$8*H7*A7</f>
        <v>-2.1392000000000002</v>
      </c>
      <c r="J7">
        <f t="shared" ref="J7:J70" si="4">B7-(A7*D7)</f>
        <v>78.48</v>
      </c>
      <c r="K7">
        <f t="shared" ref="K7:K70" si="5">ABS(H7)</f>
        <v>53.480000000000004</v>
      </c>
    </row>
    <row r="8" spans="1:18" x14ac:dyDescent="0.25">
      <c r="A8" s="12">
        <v>3</v>
      </c>
      <c r="B8" s="12">
        <f t="shared" si="0"/>
        <v>171</v>
      </c>
      <c r="D8">
        <f t="shared" ref="D8:D71" si="6">D7-I7</f>
        <v>4.3992000000000004</v>
      </c>
      <c r="E8">
        <f t="shared" ref="E8:E71" si="7">J7</f>
        <v>78.48</v>
      </c>
      <c r="F8">
        <f t="shared" si="1"/>
        <v>91.677600000000012</v>
      </c>
      <c r="H8">
        <f t="shared" si="2"/>
        <v>-79.322399999999988</v>
      </c>
      <c r="I8">
        <f t="shared" si="3"/>
        <v>-4.7593439999999996</v>
      </c>
      <c r="J8">
        <f t="shared" si="4"/>
        <v>157.80240000000001</v>
      </c>
      <c r="K8">
        <f t="shared" si="5"/>
        <v>79.322399999999988</v>
      </c>
      <c r="N8" s="20" t="s">
        <v>23</v>
      </c>
      <c r="O8" s="21"/>
      <c r="P8" s="21"/>
      <c r="Q8" s="22"/>
      <c r="R8" s="19">
        <v>0.02</v>
      </c>
    </row>
    <row r="9" spans="1:18" x14ac:dyDescent="0.25">
      <c r="A9" s="12">
        <v>4</v>
      </c>
      <c r="B9" s="12">
        <f t="shared" si="0"/>
        <v>291</v>
      </c>
      <c r="D9">
        <f t="shared" si="6"/>
        <v>9.1585439999999991</v>
      </c>
      <c r="E9">
        <f t="shared" si="7"/>
        <v>157.80240000000001</v>
      </c>
      <c r="F9">
        <f t="shared" si="1"/>
        <v>194.436576</v>
      </c>
      <c r="H9">
        <f t="shared" si="2"/>
        <v>-96.563423999999998</v>
      </c>
      <c r="I9">
        <f t="shared" si="3"/>
        <v>-7.7250739199999998</v>
      </c>
      <c r="J9">
        <f t="shared" si="4"/>
        <v>254.365824</v>
      </c>
      <c r="K9">
        <f t="shared" si="5"/>
        <v>96.563423999999998</v>
      </c>
    </row>
    <row r="10" spans="1:18" x14ac:dyDescent="0.25">
      <c r="A10" s="12">
        <v>5</v>
      </c>
      <c r="B10" s="12">
        <f t="shared" si="0"/>
        <v>443</v>
      </c>
      <c r="D10">
        <f t="shared" si="6"/>
        <v>16.883617919999999</v>
      </c>
      <c r="E10">
        <f t="shared" si="7"/>
        <v>254.365824</v>
      </c>
      <c r="F10">
        <f t="shared" si="1"/>
        <v>338.78391360000001</v>
      </c>
      <c r="H10">
        <f t="shared" si="2"/>
        <v>-104.21608639999999</v>
      </c>
      <c r="I10">
        <f t="shared" si="3"/>
        <v>-10.421608639999999</v>
      </c>
      <c r="J10">
        <f t="shared" si="4"/>
        <v>358.58191039999997</v>
      </c>
      <c r="K10">
        <f t="shared" si="5"/>
        <v>104.21608639999999</v>
      </c>
    </row>
    <row r="11" spans="1:18" x14ac:dyDescent="0.25">
      <c r="A11" s="12">
        <v>6</v>
      </c>
      <c r="B11" s="12">
        <f t="shared" si="0"/>
        <v>627</v>
      </c>
      <c r="D11">
        <f t="shared" si="6"/>
        <v>27.305226559999998</v>
      </c>
      <c r="E11">
        <f t="shared" si="7"/>
        <v>358.58191039999997</v>
      </c>
      <c r="F11">
        <f t="shared" si="1"/>
        <v>522.41326975999993</v>
      </c>
      <c r="H11">
        <f t="shared" si="2"/>
        <v>-104.58673024000007</v>
      </c>
      <c r="I11">
        <f t="shared" si="3"/>
        <v>-12.550407628800009</v>
      </c>
      <c r="J11">
        <f t="shared" si="4"/>
        <v>463.16864064000004</v>
      </c>
      <c r="K11">
        <f t="shared" si="5"/>
        <v>104.58673024000007</v>
      </c>
    </row>
    <row r="12" spans="1:18" x14ac:dyDescent="0.25">
      <c r="A12" s="12">
        <v>7</v>
      </c>
      <c r="B12" s="12">
        <f t="shared" si="0"/>
        <v>843</v>
      </c>
      <c r="D12">
        <f t="shared" si="6"/>
        <v>39.855634188800011</v>
      </c>
      <c r="E12">
        <f t="shared" si="7"/>
        <v>463.16864064000004</v>
      </c>
      <c r="F12">
        <f t="shared" si="1"/>
        <v>742.15807996160015</v>
      </c>
      <c r="H12">
        <f t="shared" si="2"/>
        <v>-100.84192003839985</v>
      </c>
      <c r="I12">
        <f t="shared" si="3"/>
        <v>-14.117868805375979</v>
      </c>
      <c r="J12">
        <f t="shared" si="4"/>
        <v>564.0105606784</v>
      </c>
      <c r="K12">
        <f t="shared" si="5"/>
        <v>100.84192003839985</v>
      </c>
      <c r="N12" s="18" t="s">
        <v>24</v>
      </c>
      <c r="O12" s="18"/>
      <c r="P12" s="18"/>
      <c r="Q12" s="24"/>
    </row>
    <row r="13" spans="1:18" x14ac:dyDescent="0.25">
      <c r="A13" s="12">
        <v>8</v>
      </c>
      <c r="B13" s="12">
        <f t="shared" si="0"/>
        <v>1091</v>
      </c>
      <c r="D13">
        <f t="shared" si="6"/>
        <v>53.973502994175988</v>
      </c>
      <c r="E13">
        <f t="shared" si="7"/>
        <v>564.0105606784</v>
      </c>
      <c r="F13">
        <f t="shared" si="1"/>
        <v>995.7985846318079</v>
      </c>
      <c r="H13">
        <f t="shared" si="2"/>
        <v>-95.201415368192102</v>
      </c>
      <c r="I13">
        <f t="shared" si="3"/>
        <v>-15.232226458910736</v>
      </c>
      <c r="J13">
        <f t="shared" si="4"/>
        <v>659.2119760465921</v>
      </c>
      <c r="K13">
        <f t="shared" si="5"/>
        <v>95.201415368192102</v>
      </c>
    </row>
    <row r="14" spans="1:18" x14ac:dyDescent="0.25">
      <c r="A14" s="13">
        <v>1</v>
      </c>
      <c r="B14" s="12">
        <f t="shared" si="0"/>
        <v>27</v>
      </c>
      <c r="D14">
        <f t="shared" si="6"/>
        <v>69.205729453086718</v>
      </c>
      <c r="E14">
        <f t="shared" si="7"/>
        <v>659.2119760465921</v>
      </c>
      <c r="F14">
        <f t="shared" si="1"/>
        <v>728.41770549967885</v>
      </c>
      <c r="H14">
        <f t="shared" si="2"/>
        <v>701.41770549967885</v>
      </c>
      <c r="I14">
        <f t="shared" si="3"/>
        <v>14.028354109993577</v>
      </c>
      <c r="J14">
        <f t="shared" si="4"/>
        <v>-42.205729453086718</v>
      </c>
      <c r="K14">
        <f t="shared" si="5"/>
        <v>701.41770549967885</v>
      </c>
    </row>
    <row r="15" spans="1:18" x14ac:dyDescent="0.25">
      <c r="A15" s="13">
        <v>2</v>
      </c>
      <c r="B15" s="12">
        <f t="shared" si="0"/>
        <v>83</v>
      </c>
      <c r="D15">
        <f t="shared" si="6"/>
        <v>55.177375343093139</v>
      </c>
      <c r="E15">
        <f t="shared" si="7"/>
        <v>-42.205729453086718</v>
      </c>
      <c r="F15">
        <f t="shared" si="1"/>
        <v>68.14902123309956</v>
      </c>
      <c r="H15">
        <f t="shared" si="2"/>
        <v>-14.85097876690044</v>
      </c>
      <c r="I15">
        <f t="shared" si="3"/>
        <v>-0.59403915067601765</v>
      </c>
      <c r="J15">
        <f t="shared" si="4"/>
        <v>-27.354750686186279</v>
      </c>
      <c r="K15">
        <f t="shared" si="5"/>
        <v>14.85097876690044</v>
      </c>
    </row>
    <row r="16" spans="1:18" x14ac:dyDescent="0.25">
      <c r="A16" s="13">
        <v>3</v>
      </c>
      <c r="B16" s="12">
        <f t="shared" si="0"/>
        <v>171</v>
      </c>
      <c r="D16">
        <f t="shared" si="6"/>
        <v>55.771414493769157</v>
      </c>
      <c r="E16">
        <f t="shared" si="7"/>
        <v>-27.354750686186279</v>
      </c>
      <c r="F16">
        <f t="shared" si="1"/>
        <v>139.95949279512121</v>
      </c>
      <c r="H16">
        <f t="shared" si="2"/>
        <v>-31.040507204878793</v>
      </c>
      <c r="I16">
        <f t="shared" si="3"/>
        <v>-1.8624304322927276</v>
      </c>
      <c r="J16">
        <f t="shared" si="4"/>
        <v>3.6857565186925285</v>
      </c>
      <c r="K16">
        <f t="shared" si="5"/>
        <v>31.040507204878793</v>
      </c>
      <c r="N16" s="20" t="s">
        <v>25</v>
      </c>
      <c r="O16" s="21"/>
      <c r="P16" s="21"/>
      <c r="Q16" s="22"/>
    </row>
    <row r="17" spans="1:18" x14ac:dyDescent="0.25">
      <c r="A17" s="13">
        <v>4</v>
      </c>
      <c r="B17" s="12">
        <f t="shared" si="0"/>
        <v>291</v>
      </c>
      <c r="D17">
        <f t="shared" si="6"/>
        <v>57.633844926061883</v>
      </c>
      <c r="E17">
        <f t="shared" si="7"/>
        <v>3.6857565186925285</v>
      </c>
      <c r="F17">
        <f t="shared" si="1"/>
        <v>234.22113622294006</v>
      </c>
      <c r="H17">
        <f t="shared" si="2"/>
        <v>-56.778863777059939</v>
      </c>
      <c r="I17">
        <f t="shared" si="3"/>
        <v>-4.5423091021647952</v>
      </c>
      <c r="J17">
        <f t="shared" si="4"/>
        <v>60.464620295752468</v>
      </c>
      <c r="K17">
        <f t="shared" si="5"/>
        <v>56.778863777059939</v>
      </c>
    </row>
    <row r="18" spans="1:18" x14ac:dyDescent="0.25">
      <c r="A18" s="13">
        <v>5</v>
      </c>
      <c r="B18" s="12">
        <f t="shared" si="0"/>
        <v>443</v>
      </c>
      <c r="D18">
        <f t="shared" si="6"/>
        <v>62.176154028226676</v>
      </c>
      <c r="E18">
        <f t="shared" si="7"/>
        <v>60.464620295752468</v>
      </c>
      <c r="F18">
        <f t="shared" si="1"/>
        <v>371.34539043688585</v>
      </c>
      <c r="H18">
        <f t="shared" si="2"/>
        <v>-71.65460956311415</v>
      </c>
      <c r="I18">
        <f t="shared" si="3"/>
        <v>-7.1654609563114144</v>
      </c>
      <c r="J18">
        <f t="shared" si="4"/>
        <v>132.11922985886662</v>
      </c>
      <c r="K18">
        <f t="shared" si="5"/>
        <v>71.65460956311415</v>
      </c>
    </row>
    <row r="19" spans="1:18" x14ac:dyDescent="0.25">
      <c r="A19" s="13">
        <v>6</v>
      </c>
      <c r="B19" s="12">
        <f t="shared" si="0"/>
        <v>627</v>
      </c>
      <c r="D19">
        <f t="shared" si="6"/>
        <v>69.341614984538097</v>
      </c>
      <c r="E19">
        <f t="shared" si="7"/>
        <v>132.11922985886662</v>
      </c>
      <c r="F19">
        <f t="shared" si="1"/>
        <v>548.1689197660952</v>
      </c>
      <c r="H19">
        <f t="shared" si="2"/>
        <v>-78.8310802339048</v>
      </c>
      <c r="I19">
        <f t="shared" si="3"/>
        <v>-9.4597296280685761</v>
      </c>
      <c r="J19">
        <f t="shared" si="4"/>
        <v>210.95031009277142</v>
      </c>
      <c r="K19">
        <f t="shared" si="5"/>
        <v>78.8310802339048</v>
      </c>
    </row>
    <row r="20" spans="1:18" x14ac:dyDescent="0.25">
      <c r="A20" s="13">
        <v>7</v>
      </c>
      <c r="B20" s="12">
        <f t="shared" si="0"/>
        <v>843</v>
      </c>
      <c r="D20">
        <f t="shared" si="6"/>
        <v>78.80134461260667</v>
      </c>
      <c r="E20">
        <f t="shared" si="7"/>
        <v>210.95031009277142</v>
      </c>
      <c r="F20">
        <f t="shared" si="1"/>
        <v>762.55972238101799</v>
      </c>
      <c r="H20">
        <f t="shared" si="2"/>
        <v>-80.440277618982009</v>
      </c>
      <c r="I20">
        <f t="shared" si="3"/>
        <v>-11.261638866657481</v>
      </c>
      <c r="J20">
        <f t="shared" si="4"/>
        <v>291.39058771175337</v>
      </c>
      <c r="K20">
        <f t="shared" si="5"/>
        <v>80.440277618982009</v>
      </c>
      <c r="N20" s="20" t="s">
        <v>26</v>
      </c>
      <c r="O20" s="21"/>
      <c r="P20" s="21"/>
      <c r="Q20" s="21"/>
      <c r="R20" s="22"/>
    </row>
    <row r="21" spans="1:18" x14ac:dyDescent="0.25">
      <c r="A21" s="13">
        <v>8</v>
      </c>
      <c r="B21" s="12">
        <f t="shared" si="0"/>
        <v>1091</v>
      </c>
      <c r="D21">
        <f t="shared" si="6"/>
        <v>90.062983479264147</v>
      </c>
      <c r="E21">
        <f t="shared" si="7"/>
        <v>291.39058771175337</v>
      </c>
      <c r="F21">
        <f t="shared" si="1"/>
        <v>1011.8944555458665</v>
      </c>
      <c r="H21">
        <f t="shared" si="2"/>
        <v>-79.105544454133451</v>
      </c>
      <c r="I21">
        <f t="shared" si="3"/>
        <v>-12.656887112661352</v>
      </c>
      <c r="J21">
        <f t="shared" si="4"/>
        <v>370.49613216588682</v>
      </c>
      <c r="K21">
        <f t="shared" si="5"/>
        <v>79.105544454133451</v>
      </c>
    </row>
    <row r="22" spans="1:18" x14ac:dyDescent="0.25">
      <c r="A22" s="14">
        <v>1</v>
      </c>
      <c r="B22" s="12">
        <f t="shared" si="0"/>
        <v>27</v>
      </c>
      <c r="D22">
        <f t="shared" si="6"/>
        <v>102.7198705919255</v>
      </c>
      <c r="E22">
        <f t="shared" si="7"/>
        <v>370.49613216588682</v>
      </c>
      <c r="F22">
        <f t="shared" si="1"/>
        <v>473.2160027578123</v>
      </c>
      <c r="H22">
        <f t="shared" si="2"/>
        <v>446.2160027578123</v>
      </c>
      <c r="I22">
        <f t="shared" si="3"/>
        <v>8.9243200551562456</v>
      </c>
      <c r="J22">
        <f t="shared" si="4"/>
        <v>-75.719870591925499</v>
      </c>
      <c r="K22">
        <f t="shared" si="5"/>
        <v>446.2160027578123</v>
      </c>
    </row>
    <row r="23" spans="1:18" x14ac:dyDescent="0.25">
      <c r="A23" s="14">
        <v>2</v>
      </c>
      <c r="B23" s="12">
        <f t="shared" si="0"/>
        <v>83</v>
      </c>
      <c r="D23">
        <f t="shared" si="6"/>
        <v>93.795550536769255</v>
      </c>
      <c r="E23">
        <f t="shared" si="7"/>
        <v>-75.719870591925499</v>
      </c>
      <c r="F23">
        <f t="shared" si="1"/>
        <v>111.87123048161301</v>
      </c>
      <c r="H23">
        <f t="shared" si="2"/>
        <v>28.871230481613011</v>
      </c>
      <c r="I23">
        <f t="shared" si="3"/>
        <v>1.1548492192645206</v>
      </c>
      <c r="J23">
        <f t="shared" si="4"/>
        <v>-104.59110107353851</v>
      </c>
      <c r="K23">
        <f t="shared" si="5"/>
        <v>28.871230481613011</v>
      </c>
    </row>
    <row r="24" spans="1:18" x14ac:dyDescent="0.25">
      <c r="A24" s="14">
        <v>3</v>
      </c>
      <c r="B24" s="12">
        <f t="shared" si="0"/>
        <v>171</v>
      </c>
      <c r="D24">
        <f t="shared" si="6"/>
        <v>92.640701317504735</v>
      </c>
      <c r="E24">
        <f t="shared" si="7"/>
        <v>-104.59110107353851</v>
      </c>
      <c r="F24">
        <f t="shared" si="1"/>
        <v>173.33100287897568</v>
      </c>
      <c r="H24">
        <f t="shared" si="2"/>
        <v>2.3310028789756814</v>
      </c>
      <c r="I24">
        <f t="shared" si="3"/>
        <v>0.1398601727385409</v>
      </c>
      <c r="J24">
        <f t="shared" si="4"/>
        <v>-106.92210395251419</v>
      </c>
      <c r="K24">
        <f t="shared" si="5"/>
        <v>2.3310028789756814</v>
      </c>
      <c r="N24" s="20" t="s">
        <v>27</v>
      </c>
      <c r="O24" s="21"/>
      <c r="P24" s="21"/>
      <c r="Q24" s="22"/>
    </row>
    <row r="25" spans="1:18" x14ac:dyDescent="0.25">
      <c r="A25" s="14">
        <v>4</v>
      </c>
      <c r="B25" s="12">
        <f t="shared" si="0"/>
        <v>291</v>
      </c>
      <c r="D25">
        <f t="shared" si="6"/>
        <v>92.500841144766198</v>
      </c>
      <c r="E25">
        <f t="shared" si="7"/>
        <v>-106.92210395251419</v>
      </c>
      <c r="F25">
        <f t="shared" si="1"/>
        <v>263.0812606265506</v>
      </c>
      <c r="H25">
        <f t="shared" si="2"/>
        <v>-27.918739373449398</v>
      </c>
      <c r="I25">
        <f t="shared" si="3"/>
        <v>-2.2334991498759518</v>
      </c>
      <c r="J25">
        <f t="shared" si="4"/>
        <v>-79.003364579064794</v>
      </c>
      <c r="K25">
        <f t="shared" si="5"/>
        <v>27.918739373449398</v>
      </c>
    </row>
    <row r="26" spans="1:18" x14ac:dyDescent="0.25">
      <c r="A26" s="14">
        <v>5</v>
      </c>
      <c r="B26" s="12">
        <f t="shared" si="0"/>
        <v>443</v>
      </c>
      <c r="D26">
        <f t="shared" si="6"/>
        <v>94.734340294642152</v>
      </c>
      <c r="E26">
        <f t="shared" si="7"/>
        <v>-79.003364579064794</v>
      </c>
      <c r="F26">
        <f t="shared" si="1"/>
        <v>394.66833689414597</v>
      </c>
      <c r="H26">
        <f t="shared" si="2"/>
        <v>-48.331663105854034</v>
      </c>
      <c r="I26">
        <f t="shared" si="3"/>
        <v>-4.833166310585403</v>
      </c>
      <c r="J26">
        <f t="shared" si="4"/>
        <v>-30.67170147321076</v>
      </c>
      <c r="K26">
        <f t="shared" si="5"/>
        <v>48.331663105854034</v>
      </c>
    </row>
    <row r="27" spans="1:18" x14ac:dyDescent="0.25">
      <c r="A27" s="14">
        <v>6</v>
      </c>
      <c r="B27" s="12">
        <f t="shared" si="0"/>
        <v>627</v>
      </c>
      <c r="D27">
        <f t="shared" si="6"/>
        <v>99.56750660522755</v>
      </c>
      <c r="E27">
        <f t="shared" si="7"/>
        <v>-30.67170147321076</v>
      </c>
      <c r="F27">
        <f t="shared" si="1"/>
        <v>566.73333815815454</v>
      </c>
      <c r="H27">
        <f t="shared" si="2"/>
        <v>-60.266661841845462</v>
      </c>
      <c r="I27">
        <f t="shared" si="3"/>
        <v>-7.2319994210214551</v>
      </c>
      <c r="J27">
        <f t="shared" si="4"/>
        <v>29.594960368634702</v>
      </c>
      <c r="K27">
        <f t="shared" si="5"/>
        <v>60.266661841845462</v>
      </c>
    </row>
    <row r="28" spans="1:18" x14ac:dyDescent="0.25">
      <c r="A28" s="14">
        <v>7</v>
      </c>
      <c r="B28" s="12">
        <f t="shared" si="0"/>
        <v>843</v>
      </c>
      <c r="D28">
        <f t="shared" si="6"/>
        <v>106.79950602624901</v>
      </c>
      <c r="E28">
        <f t="shared" si="7"/>
        <v>29.594960368634702</v>
      </c>
      <c r="F28">
        <f t="shared" si="1"/>
        <v>777.19150255237776</v>
      </c>
      <c r="H28">
        <f t="shared" si="2"/>
        <v>-65.808497447622244</v>
      </c>
      <c r="I28">
        <f t="shared" si="3"/>
        <v>-9.213189642667114</v>
      </c>
      <c r="J28">
        <f t="shared" si="4"/>
        <v>95.403457816256946</v>
      </c>
      <c r="K28">
        <f t="shared" si="5"/>
        <v>65.808497447622244</v>
      </c>
      <c r="N28" s="20" t="s">
        <v>28</v>
      </c>
      <c r="O28" s="21"/>
      <c r="P28" s="21"/>
      <c r="Q28" s="21"/>
      <c r="R28" s="22"/>
    </row>
    <row r="29" spans="1:18" x14ac:dyDescent="0.25">
      <c r="A29" s="14">
        <v>8</v>
      </c>
      <c r="B29" s="12">
        <f t="shared" si="0"/>
        <v>1091</v>
      </c>
      <c r="D29">
        <f t="shared" si="6"/>
        <v>116.01269566891612</v>
      </c>
      <c r="E29">
        <f t="shared" si="7"/>
        <v>95.403457816256946</v>
      </c>
      <c r="F29">
        <f t="shared" si="1"/>
        <v>1023.5050231675859</v>
      </c>
      <c r="H29">
        <f t="shared" si="2"/>
        <v>-67.494976832414068</v>
      </c>
      <c r="I29">
        <f t="shared" si="3"/>
        <v>-10.799196293186251</v>
      </c>
      <c r="J29">
        <f t="shared" si="4"/>
        <v>162.89843464867101</v>
      </c>
      <c r="K29">
        <f t="shared" si="5"/>
        <v>67.494976832414068</v>
      </c>
    </row>
    <row r="30" spans="1:18" x14ac:dyDescent="0.25">
      <c r="A30" s="15">
        <v>1</v>
      </c>
      <c r="B30" s="12">
        <f t="shared" si="0"/>
        <v>27</v>
      </c>
      <c r="D30">
        <f t="shared" si="6"/>
        <v>126.81189196210238</v>
      </c>
      <c r="E30">
        <f t="shared" si="7"/>
        <v>162.89843464867101</v>
      </c>
      <c r="F30">
        <f t="shared" si="1"/>
        <v>289.71032661077339</v>
      </c>
      <c r="H30">
        <f t="shared" si="2"/>
        <v>262.71032661077339</v>
      </c>
      <c r="I30">
        <f t="shared" si="3"/>
        <v>5.2542065322154681</v>
      </c>
      <c r="J30">
        <f t="shared" si="4"/>
        <v>-99.811891962102379</v>
      </c>
      <c r="K30">
        <f t="shared" si="5"/>
        <v>262.71032661077339</v>
      </c>
    </row>
    <row r="31" spans="1:18" x14ac:dyDescent="0.25">
      <c r="A31" s="15">
        <v>2</v>
      </c>
      <c r="B31" s="12">
        <f t="shared" si="0"/>
        <v>83</v>
      </c>
      <c r="D31">
        <f t="shared" si="6"/>
        <v>121.55768542988692</v>
      </c>
      <c r="E31">
        <f t="shared" si="7"/>
        <v>-99.811891962102379</v>
      </c>
      <c r="F31">
        <f t="shared" si="1"/>
        <v>143.30347889767145</v>
      </c>
      <c r="H31">
        <f t="shared" si="2"/>
        <v>60.303478897671454</v>
      </c>
      <c r="I31">
        <f t="shared" si="3"/>
        <v>2.4121391559068583</v>
      </c>
      <c r="J31">
        <f t="shared" si="4"/>
        <v>-160.11537085977383</v>
      </c>
      <c r="K31">
        <f t="shared" si="5"/>
        <v>60.303478897671454</v>
      </c>
    </row>
    <row r="32" spans="1:18" x14ac:dyDescent="0.25">
      <c r="A32" s="15">
        <v>3</v>
      </c>
      <c r="B32" s="12">
        <f t="shared" si="0"/>
        <v>171</v>
      </c>
      <c r="D32">
        <f t="shared" si="6"/>
        <v>119.14554627398006</v>
      </c>
      <c r="E32">
        <f t="shared" si="7"/>
        <v>-160.11537085977383</v>
      </c>
      <c r="F32">
        <f t="shared" si="1"/>
        <v>197.32126796216633</v>
      </c>
      <c r="H32">
        <f t="shared" si="2"/>
        <v>26.321267962166331</v>
      </c>
      <c r="I32">
        <f t="shared" si="3"/>
        <v>1.5792760777299799</v>
      </c>
      <c r="J32">
        <f t="shared" si="4"/>
        <v>-186.43663882194016</v>
      </c>
      <c r="K32">
        <f t="shared" si="5"/>
        <v>26.321267962166331</v>
      </c>
    </row>
    <row r="33" spans="1:17" x14ac:dyDescent="0.25">
      <c r="A33" s="15">
        <v>4</v>
      </c>
      <c r="B33" s="12">
        <f t="shared" si="0"/>
        <v>291</v>
      </c>
      <c r="D33">
        <f t="shared" si="6"/>
        <v>117.56627019625007</v>
      </c>
      <c r="E33">
        <f t="shared" si="7"/>
        <v>-186.43663882194016</v>
      </c>
      <c r="F33">
        <f t="shared" si="1"/>
        <v>283.82844196306013</v>
      </c>
      <c r="H33">
        <f t="shared" si="2"/>
        <v>-7.1715580369398708</v>
      </c>
      <c r="I33">
        <f t="shared" si="3"/>
        <v>-0.57372464295518966</v>
      </c>
      <c r="J33">
        <f t="shared" si="4"/>
        <v>-179.26508078500029</v>
      </c>
      <c r="K33">
        <f t="shared" si="5"/>
        <v>7.1715580369398708</v>
      </c>
    </row>
    <row r="34" spans="1:17" x14ac:dyDescent="0.25">
      <c r="A34" s="15">
        <v>5</v>
      </c>
      <c r="B34" s="12">
        <f t="shared" si="0"/>
        <v>443</v>
      </c>
      <c r="D34">
        <f t="shared" si="6"/>
        <v>118.13999483920526</v>
      </c>
      <c r="E34">
        <f t="shared" si="7"/>
        <v>-179.26508078500029</v>
      </c>
      <c r="F34">
        <f t="shared" si="1"/>
        <v>411.43489341102594</v>
      </c>
      <c r="H34">
        <f t="shared" si="2"/>
        <v>-31.565106588974061</v>
      </c>
      <c r="I34">
        <f t="shared" si="3"/>
        <v>-3.1565106588974063</v>
      </c>
      <c r="J34">
        <f t="shared" si="4"/>
        <v>-147.69997419602623</v>
      </c>
      <c r="K34">
        <f t="shared" si="5"/>
        <v>31.565106588974061</v>
      </c>
    </row>
    <row r="35" spans="1:17" x14ac:dyDescent="0.25">
      <c r="A35" s="15">
        <v>6</v>
      </c>
      <c r="B35" s="12">
        <f t="shared" si="0"/>
        <v>627</v>
      </c>
      <c r="D35">
        <f t="shared" si="6"/>
        <v>121.29650549810266</v>
      </c>
      <c r="E35">
        <f t="shared" si="7"/>
        <v>-147.69997419602623</v>
      </c>
      <c r="F35">
        <f t="shared" si="1"/>
        <v>580.07905879258976</v>
      </c>
      <c r="H35">
        <f t="shared" si="2"/>
        <v>-46.920941207410237</v>
      </c>
      <c r="I35">
        <f t="shared" si="3"/>
        <v>-5.6305129448892286</v>
      </c>
      <c r="J35">
        <f t="shared" si="4"/>
        <v>-100.779032988616</v>
      </c>
      <c r="K35">
        <f t="shared" si="5"/>
        <v>46.920941207410237</v>
      </c>
    </row>
    <row r="36" spans="1:17" x14ac:dyDescent="0.25">
      <c r="A36" s="15">
        <v>7</v>
      </c>
      <c r="B36" s="12">
        <f t="shared" si="0"/>
        <v>843</v>
      </c>
      <c r="D36">
        <f t="shared" si="6"/>
        <v>126.92701844299189</v>
      </c>
      <c r="E36">
        <f t="shared" si="7"/>
        <v>-100.779032988616</v>
      </c>
      <c r="F36">
        <f t="shared" si="1"/>
        <v>787.71009611232728</v>
      </c>
      <c r="H36">
        <f t="shared" si="2"/>
        <v>-55.289903887672722</v>
      </c>
      <c r="I36">
        <f t="shared" si="3"/>
        <v>-7.7405865442741808</v>
      </c>
      <c r="J36">
        <f t="shared" si="4"/>
        <v>-45.489129100943273</v>
      </c>
      <c r="K36">
        <f t="shared" si="5"/>
        <v>55.289903887672722</v>
      </c>
      <c r="O36">
        <v>1</v>
      </c>
      <c r="P36">
        <f>((O36*$N$5)^2)+($O$5*O36)+$P$5</f>
        <v>27</v>
      </c>
      <c r="Q36">
        <f>($D$101*O36)+$E$101</f>
        <v>-201.12023184151036</v>
      </c>
    </row>
    <row r="37" spans="1:17" x14ac:dyDescent="0.25">
      <c r="A37" s="15">
        <v>8</v>
      </c>
      <c r="B37" s="12">
        <f t="shared" si="0"/>
        <v>1091</v>
      </c>
      <c r="D37">
        <f t="shared" si="6"/>
        <v>134.66760498726609</v>
      </c>
      <c r="E37">
        <f t="shared" si="7"/>
        <v>-45.489129100943273</v>
      </c>
      <c r="F37">
        <f t="shared" si="1"/>
        <v>1031.8517107971854</v>
      </c>
      <c r="H37">
        <f t="shared" si="2"/>
        <v>-59.148289202814567</v>
      </c>
      <c r="I37">
        <f t="shared" si="3"/>
        <v>-9.4637262724503302</v>
      </c>
      <c r="J37">
        <f t="shared" si="4"/>
        <v>13.659160101871294</v>
      </c>
      <c r="K37">
        <f t="shared" si="5"/>
        <v>59.148289202814567</v>
      </c>
      <c r="O37">
        <v>2</v>
      </c>
      <c r="P37">
        <f t="shared" ref="P37:P89" si="8">((O37*$N$5)^2)+($O$5*O37)+$P$5</f>
        <v>83</v>
      </c>
      <c r="Q37">
        <f t="shared" ref="Q37:Q60" si="9">($D$101*O37)+$E$101</f>
        <v>-22.149624913413277</v>
      </c>
    </row>
    <row r="38" spans="1:17" x14ac:dyDescent="0.25">
      <c r="A38" s="16">
        <v>1</v>
      </c>
      <c r="B38" s="12">
        <f t="shared" si="0"/>
        <v>27</v>
      </c>
      <c r="D38">
        <f t="shared" si="6"/>
        <v>144.13133125971643</v>
      </c>
      <c r="E38">
        <f t="shared" si="7"/>
        <v>13.659160101871294</v>
      </c>
      <c r="F38">
        <f t="shared" si="1"/>
        <v>157.79049136158773</v>
      </c>
      <c r="H38">
        <f t="shared" si="2"/>
        <v>130.79049136158773</v>
      </c>
      <c r="I38">
        <f t="shared" si="3"/>
        <v>2.6158098272317547</v>
      </c>
      <c r="J38">
        <f t="shared" si="4"/>
        <v>-117.13133125971643</v>
      </c>
      <c r="K38">
        <f t="shared" si="5"/>
        <v>130.79049136158773</v>
      </c>
      <c r="O38">
        <v>3</v>
      </c>
      <c r="P38">
        <f t="shared" si="8"/>
        <v>171</v>
      </c>
      <c r="Q38">
        <f t="shared" si="9"/>
        <v>156.82098201468375</v>
      </c>
    </row>
    <row r="39" spans="1:17" x14ac:dyDescent="0.25">
      <c r="A39" s="16">
        <v>2</v>
      </c>
      <c r="B39" s="12">
        <f t="shared" si="0"/>
        <v>83</v>
      </c>
      <c r="D39">
        <f t="shared" si="6"/>
        <v>141.51552143248469</v>
      </c>
      <c r="E39">
        <f t="shared" si="7"/>
        <v>-117.13133125971643</v>
      </c>
      <c r="F39">
        <f t="shared" si="1"/>
        <v>165.89971160525295</v>
      </c>
      <c r="H39">
        <f t="shared" si="2"/>
        <v>82.899711605252946</v>
      </c>
      <c r="I39">
        <f t="shared" si="3"/>
        <v>3.3159884642101178</v>
      </c>
      <c r="J39">
        <f t="shared" si="4"/>
        <v>-200.03104286496938</v>
      </c>
      <c r="K39">
        <f t="shared" si="5"/>
        <v>82.899711605252946</v>
      </c>
      <c r="O39">
        <v>4</v>
      </c>
      <c r="P39">
        <f t="shared" si="8"/>
        <v>291</v>
      </c>
      <c r="Q39">
        <f t="shared" si="9"/>
        <v>335.79158894278089</v>
      </c>
    </row>
    <row r="40" spans="1:17" x14ac:dyDescent="0.25">
      <c r="A40" s="16">
        <v>3</v>
      </c>
      <c r="B40" s="12">
        <f t="shared" si="0"/>
        <v>171</v>
      </c>
      <c r="D40">
        <f t="shared" si="6"/>
        <v>138.19953296827458</v>
      </c>
      <c r="E40">
        <f t="shared" si="7"/>
        <v>-200.03104286496938</v>
      </c>
      <c r="F40">
        <f t="shared" si="1"/>
        <v>214.56755603985437</v>
      </c>
      <c r="H40">
        <f t="shared" si="2"/>
        <v>43.567556039854367</v>
      </c>
      <c r="I40">
        <f t="shared" si="3"/>
        <v>2.6140533623912621</v>
      </c>
      <c r="J40">
        <f t="shared" si="4"/>
        <v>-243.59859890482375</v>
      </c>
      <c r="K40">
        <f t="shared" si="5"/>
        <v>43.567556039854367</v>
      </c>
      <c r="O40">
        <v>5</v>
      </c>
      <c r="P40">
        <f t="shared" si="8"/>
        <v>443</v>
      </c>
      <c r="Q40">
        <f t="shared" si="9"/>
        <v>514.76219587087803</v>
      </c>
    </row>
    <row r="41" spans="1:17" x14ac:dyDescent="0.25">
      <c r="A41" s="16">
        <v>4</v>
      </c>
      <c r="B41" s="12">
        <f t="shared" si="0"/>
        <v>291</v>
      </c>
      <c r="D41">
        <f t="shared" si="6"/>
        <v>135.58547960588331</v>
      </c>
      <c r="E41">
        <f t="shared" si="7"/>
        <v>-243.59859890482375</v>
      </c>
      <c r="F41">
        <f t="shared" si="1"/>
        <v>298.74331951870948</v>
      </c>
      <c r="H41">
        <f t="shared" si="2"/>
        <v>7.7433195187094839</v>
      </c>
      <c r="I41">
        <f t="shared" si="3"/>
        <v>0.61946556149675869</v>
      </c>
      <c r="J41">
        <f t="shared" si="4"/>
        <v>-251.34191842353323</v>
      </c>
      <c r="K41">
        <f t="shared" si="5"/>
        <v>7.7433195187094839</v>
      </c>
      <c r="O41">
        <v>6</v>
      </c>
      <c r="P41">
        <f t="shared" si="8"/>
        <v>627</v>
      </c>
      <c r="Q41">
        <f t="shared" si="9"/>
        <v>693.73280279897494</v>
      </c>
    </row>
    <row r="42" spans="1:17" x14ac:dyDescent="0.25">
      <c r="A42" s="16">
        <v>5</v>
      </c>
      <c r="B42" s="12">
        <f t="shared" si="0"/>
        <v>443</v>
      </c>
      <c r="D42">
        <f t="shared" si="6"/>
        <v>134.96601404438655</v>
      </c>
      <c r="E42">
        <f t="shared" si="7"/>
        <v>-251.34191842353323</v>
      </c>
      <c r="F42">
        <f t="shared" si="1"/>
        <v>423.4881517983996</v>
      </c>
      <c r="H42">
        <f t="shared" si="2"/>
        <v>-19.511848201600401</v>
      </c>
      <c r="I42">
        <f t="shared" si="3"/>
        <v>-1.9511848201600401</v>
      </c>
      <c r="J42">
        <f t="shared" si="4"/>
        <v>-231.83007022193283</v>
      </c>
      <c r="K42">
        <f t="shared" si="5"/>
        <v>19.511848201600401</v>
      </c>
      <c r="O42">
        <v>7</v>
      </c>
      <c r="P42">
        <f t="shared" si="8"/>
        <v>843</v>
      </c>
      <c r="Q42">
        <f t="shared" si="9"/>
        <v>872.70340972707208</v>
      </c>
    </row>
    <row r="43" spans="1:17" x14ac:dyDescent="0.25">
      <c r="A43" s="16">
        <v>6</v>
      </c>
      <c r="B43" s="12">
        <f t="shared" si="0"/>
        <v>627</v>
      </c>
      <c r="D43">
        <f t="shared" si="6"/>
        <v>136.91719886454661</v>
      </c>
      <c r="E43">
        <f t="shared" si="7"/>
        <v>-231.83007022193283</v>
      </c>
      <c r="F43">
        <f t="shared" si="1"/>
        <v>589.67312296534681</v>
      </c>
      <c r="H43">
        <f t="shared" si="2"/>
        <v>-37.326877034653194</v>
      </c>
      <c r="I43">
        <f t="shared" si="3"/>
        <v>-4.4792252441583837</v>
      </c>
      <c r="J43">
        <f t="shared" si="4"/>
        <v>-194.50319318727963</v>
      </c>
      <c r="K43">
        <f t="shared" si="5"/>
        <v>37.326877034653194</v>
      </c>
      <c r="O43">
        <v>8</v>
      </c>
      <c r="P43">
        <f t="shared" si="8"/>
        <v>1091</v>
      </c>
      <c r="Q43">
        <f t="shared" si="9"/>
        <v>1051.6740166551692</v>
      </c>
    </row>
    <row r="44" spans="1:17" x14ac:dyDescent="0.25">
      <c r="A44" s="16">
        <v>7</v>
      </c>
      <c r="B44" s="12">
        <f t="shared" si="0"/>
        <v>843</v>
      </c>
      <c r="D44">
        <f t="shared" si="6"/>
        <v>141.39642410870499</v>
      </c>
      <c r="E44">
        <f t="shared" si="7"/>
        <v>-194.50319318727963</v>
      </c>
      <c r="F44">
        <f t="shared" si="1"/>
        <v>795.2717755736553</v>
      </c>
      <c r="H44">
        <f t="shared" si="2"/>
        <v>-47.728224426344696</v>
      </c>
      <c r="I44">
        <f t="shared" si="3"/>
        <v>-6.6819514196882572</v>
      </c>
      <c r="J44">
        <f t="shared" si="4"/>
        <v>-146.77496876093494</v>
      </c>
      <c r="K44">
        <f t="shared" si="5"/>
        <v>47.728224426344696</v>
      </c>
      <c r="O44">
        <v>9</v>
      </c>
      <c r="P44">
        <f t="shared" si="8"/>
        <v>1371</v>
      </c>
      <c r="Q44">
        <f t="shared" si="9"/>
        <v>1230.6446235832664</v>
      </c>
    </row>
    <row r="45" spans="1:17" x14ac:dyDescent="0.25">
      <c r="A45" s="16">
        <v>8</v>
      </c>
      <c r="B45" s="12">
        <f t="shared" si="0"/>
        <v>1091</v>
      </c>
      <c r="D45">
        <f t="shared" si="6"/>
        <v>148.07837552839325</v>
      </c>
      <c r="E45">
        <f t="shared" si="7"/>
        <v>-146.77496876093494</v>
      </c>
      <c r="F45">
        <f t="shared" si="1"/>
        <v>1037.852035466211</v>
      </c>
      <c r="H45">
        <f t="shared" si="2"/>
        <v>-53.147964533789036</v>
      </c>
      <c r="I45">
        <f t="shared" si="3"/>
        <v>-8.5036743254062461</v>
      </c>
      <c r="J45">
        <f t="shared" si="4"/>
        <v>-93.627004227146017</v>
      </c>
      <c r="K45">
        <f t="shared" si="5"/>
        <v>53.147964533789036</v>
      </c>
      <c r="O45">
        <v>10</v>
      </c>
      <c r="P45">
        <f t="shared" si="8"/>
        <v>1683</v>
      </c>
      <c r="Q45">
        <f t="shared" si="9"/>
        <v>1409.6152305113635</v>
      </c>
    </row>
    <row r="46" spans="1:17" x14ac:dyDescent="0.25">
      <c r="A46" s="16">
        <v>1</v>
      </c>
      <c r="B46" s="12">
        <f t="shared" si="0"/>
        <v>27</v>
      </c>
      <c r="D46">
        <f t="shared" si="6"/>
        <v>156.5820498537995</v>
      </c>
      <c r="E46">
        <f t="shared" si="7"/>
        <v>-93.627004227146017</v>
      </c>
      <c r="F46">
        <f t="shared" si="1"/>
        <v>62.955045626653487</v>
      </c>
      <c r="H46">
        <f t="shared" si="2"/>
        <v>35.955045626653487</v>
      </c>
      <c r="I46">
        <f t="shared" si="3"/>
        <v>0.71910091253306974</v>
      </c>
      <c r="J46">
        <f t="shared" si="4"/>
        <v>-129.5820498537995</v>
      </c>
      <c r="K46">
        <f t="shared" si="5"/>
        <v>35.955045626653487</v>
      </c>
      <c r="O46">
        <v>11</v>
      </c>
      <c r="P46">
        <f t="shared" si="8"/>
        <v>2027</v>
      </c>
      <c r="Q46">
        <f t="shared" si="9"/>
        <v>1588.5858374394604</v>
      </c>
    </row>
    <row r="47" spans="1:17" x14ac:dyDescent="0.25">
      <c r="A47" s="16">
        <v>2</v>
      </c>
      <c r="B47" s="12">
        <f t="shared" si="0"/>
        <v>83</v>
      </c>
      <c r="D47">
        <f t="shared" si="6"/>
        <v>155.86294894126644</v>
      </c>
      <c r="E47">
        <f t="shared" si="7"/>
        <v>-129.5820498537995</v>
      </c>
      <c r="F47">
        <f t="shared" si="1"/>
        <v>182.14384802873337</v>
      </c>
      <c r="H47">
        <f t="shared" si="2"/>
        <v>99.143848028733373</v>
      </c>
      <c r="I47">
        <f t="shared" si="3"/>
        <v>3.9657539211493349</v>
      </c>
      <c r="J47">
        <f t="shared" si="4"/>
        <v>-228.72589788253288</v>
      </c>
      <c r="K47">
        <f t="shared" si="5"/>
        <v>99.143848028733373</v>
      </c>
      <c r="O47">
        <v>12</v>
      </c>
      <c r="P47">
        <f t="shared" si="8"/>
        <v>2403</v>
      </c>
      <c r="Q47">
        <f t="shared" si="9"/>
        <v>1767.5564443675573</v>
      </c>
    </row>
    <row r="48" spans="1:17" x14ac:dyDescent="0.25">
      <c r="A48" s="16">
        <v>3</v>
      </c>
      <c r="B48" s="12">
        <f t="shared" si="0"/>
        <v>171</v>
      </c>
      <c r="D48">
        <f t="shared" si="6"/>
        <v>151.8971950201171</v>
      </c>
      <c r="E48">
        <f t="shared" si="7"/>
        <v>-228.72589788253288</v>
      </c>
      <c r="F48">
        <f t="shared" si="1"/>
        <v>226.96568717781838</v>
      </c>
      <c r="H48">
        <f t="shared" si="2"/>
        <v>55.965687177818381</v>
      </c>
      <c r="I48">
        <f t="shared" si="3"/>
        <v>3.3579412306691028</v>
      </c>
      <c r="J48">
        <f t="shared" si="4"/>
        <v>-284.69158506035126</v>
      </c>
      <c r="K48">
        <f t="shared" si="5"/>
        <v>55.965687177818381</v>
      </c>
      <c r="O48">
        <v>13</v>
      </c>
      <c r="P48">
        <f t="shared" si="8"/>
        <v>2811</v>
      </c>
      <c r="Q48">
        <f t="shared" si="9"/>
        <v>1946.5270512956547</v>
      </c>
    </row>
    <row r="49" spans="1:17" x14ac:dyDescent="0.25">
      <c r="A49" s="16">
        <v>4</v>
      </c>
      <c r="B49" s="12">
        <f t="shared" si="0"/>
        <v>291</v>
      </c>
      <c r="D49">
        <f t="shared" si="6"/>
        <v>148.539253789448</v>
      </c>
      <c r="E49">
        <f t="shared" si="7"/>
        <v>-284.69158506035126</v>
      </c>
      <c r="F49">
        <f t="shared" si="1"/>
        <v>309.46543009744073</v>
      </c>
      <c r="H49">
        <f t="shared" si="2"/>
        <v>18.465430097440731</v>
      </c>
      <c r="I49">
        <f t="shared" si="3"/>
        <v>1.4772344077952584</v>
      </c>
      <c r="J49">
        <f t="shared" si="4"/>
        <v>-303.15701515779199</v>
      </c>
      <c r="K49">
        <f t="shared" si="5"/>
        <v>18.465430097440731</v>
      </c>
      <c r="O49">
        <v>14</v>
      </c>
      <c r="P49">
        <f t="shared" si="8"/>
        <v>3251</v>
      </c>
      <c r="Q49">
        <f t="shared" si="9"/>
        <v>2125.4976582237514</v>
      </c>
    </row>
    <row r="50" spans="1:17" x14ac:dyDescent="0.25">
      <c r="A50" s="16">
        <v>5</v>
      </c>
      <c r="B50" s="12">
        <f t="shared" si="0"/>
        <v>443</v>
      </c>
      <c r="D50">
        <f t="shared" si="6"/>
        <v>147.06201938165273</v>
      </c>
      <c r="E50">
        <f t="shared" si="7"/>
        <v>-303.15701515779199</v>
      </c>
      <c r="F50">
        <f t="shared" si="1"/>
        <v>432.15308175047164</v>
      </c>
      <c r="H50">
        <f t="shared" si="2"/>
        <v>-10.846918249528358</v>
      </c>
      <c r="I50">
        <f t="shared" si="3"/>
        <v>-1.0846918249528357</v>
      </c>
      <c r="J50">
        <f t="shared" si="4"/>
        <v>-292.31009690826363</v>
      </c>
      <c r="K50">
        <f t="shared" si="5"/>
        <v>10.846918249528358</v>
      </c>
      <c r="O50">
        <v>15</v>
      </c>
      <c r="P50">
        <f t="shared" si="8"/>
        <v>3723</v>
      </c>
      <c r="Q50">
        <f t="shared" si="9"/>
        <v>2304.4682651518488</v>
      </c>
    </row>
    <row r="51" spans="1:17" x14ac:dyDescent="0.25">
      <c r="A51" s="16">
        <v>6</v>
      </c>
      <c r="B51" s="12">
        <f t="shared" si="0"/>
        <v>627</v>
      </c>
      <c r="D51">
        <f t="shared" si="6"/>
        <v>148.14671120660557</v>
      </c>
      <c r="E51">
        <f t="shared" si="7"/>
        <v>-292.31009690826363</v>
      </c>
      <c r="F51">
        <f t="shared" si="1"/>
        <v>596.57017033136981</v>
      </c>
      <c r="H51">
        <f t="shared" si="2"/>
        <v>-30.429829668630191</v>
      </c>
      <c r="I51">
        <f t="shared" si="3"/>
        <v>-3.6515795602356231</v>
      </c>
      <c r="J51">
        <f t="shared" si="4"/>
        <v>-261.88026723963344</v>
      </c>
      <c r="K51">
        <f t="shared" si="5"/>
        <v>30.429829668630191</v>
      </c>
      <c r="O51">
        <v>16</v>
      </c>
      <c r="P51">
        <f t="shared" si="8"/>
        <v>4227</v>
      </c>
      <c r="Q51">
        <f t="shared" si="9"/>
        <v>2483.4388720799461</v>
      </c>
    </row>
    <row r="52" spans="1:17" x14ac:dyDescent="0.25">
      <c r="A52" s="16">
        <v>7</v>
      </c>
      <c r="B52" s="12">
        <f t="shared" si="0"/>
        <v>843</v>
      </c>
      <c r="D52">
        <f t="shared" si="6"/>
        <v>151.79829076684121</v>
      </c>
      <c r="E52">
        <f t="shared" si="7"/>
        <v>-261.88026723963344</v>
      </c>
      <c r="F52">
        <f t="shared" si="1"/>
        <v>800.70776812825511</v>
      </c>
      <c r="H52">
        <f t="shared" si="2"/>
        <v>-42.292231871744889</v>
      </c>
      <c r="I52">
        <f t="shared" si="3"/>
        <v>-5.920912462044285</v>
      </c>
      <c r="J52">
        <f t="shared" si="4"/>
        <v>-219.58803536788855</v>
      </c>
      <c r="K52">
        <f t="shared" si="5"/>
        <v>42.292231871744889</v>
      </c>
      <c r="O52">
        <v>17</v>
      </c>
      <c r="P52">
        <f t="shared" si="8"/>
        <v>4763</v>
      </c>
      <c r="Q52">
        <f t="shared" si="9"/>
        <v>2662.4094790080426</v>
      </c>
    </row>
    <row r="53" spans="1:17" x14ac:dyDescent="0.25">
      <c r="A53" s="16">
        <v>8</v>
      </c>
      <c r="B53" s="12">
        <f t="shared" si="0"/>
        <v>1091</v>
      </c>
      <c r="D53">
        <f t="shared" si="6"/>
        <v>157.71920322888548</v>
      </c>
      <c r="E53">
        <f t="shared" si="7"/>
        <v>-219.58803536788855</v>
      </c>
      <c r="F53">
        <f t="shared" si="1"/>
        <v>1042.1655904631953</v>
      </c>
      <c r="H53">
        <f t="shared" si="2"/>
        <v>-48.834409536804742</v>
      </c>
      <c r="I53">
        <f t="shared" si="3"/>
        <v>-7.8135055258887585</v>
      </c>
      <c r="J53">
        <f t="shared" si="4"/>
        <v>-170.75362583108381</v>
      </c>
      <c r="K53">
        <f t="shared" si="5"/>
        <v>48.834409536804742</v>
      </c>
      <c r="O53">
        <v>18</v>
      </c>
      <c r="P53">
        <f t="shared" si="8"/>
        <v>5331</v>
      </c>
      <c r="Q53">
        <f t="shared" si="9"/>
        <v>2841.3800859361399</v>
      </c>
    </row>
    <row r="54" spans="1:17" x14ac:dyDescent="0.25">
      <c r="A54" s="16">
        <v>1</v>
      </c>
      <c r="B54" s="12">
        <f t="shared" si="0"/>
        <v>27</v>
      </c>
      <c r="D54">
        <f t="shared" si="6"/>
        <v>165.53270875477423</v>
      </c>
      <c r="E54">
        <f t="shared" si="7"/>
        <v>-170.75362583108381</v>
      </c>
      <c r="F54">
        <f t="shared" si="1"/>
        <v>-5.2209170763095756</v>
      </c>
      <c r="H54">
        <f t="shared" si="2"/>
        <v>-32.220917076309576</v>
      </c>
      <c r="I54">
        <f t="shared" si="3"/>
        <v>-0.64441834152619148</v>
      </c>
      <c r="J54">
        <f t="shared" si="4"/>
        <v>-138.53270875477423</v>
      </c>
      <c r="K54">
        <f t="shared" si="5"/>
        <v>32.220917076309576</v>
      </c>
      <c r="O54">
        <v>19</v>
      </c>
      <c r="P54">
        <f t="shared" si="8"/>
        <v>5931</v>
      </c>
      <c r="Q54">
        <f t="shared" si="9"/>
        <v>3020.3506928642373</v>
      </c>
    </row>
    <row r="55" spans="1:17" x14ac:dyDescent="0.25">
      <c r="A55" s="16">
        <v>2</v>
      </c>
      <c r="B55" s="12">
        <f t="shared" si="0"/>
        <v>83</v>
      </c>
      <c r="D55">
        <f t="shared" si="6"/>
        <v>166.17712709630044</v>
      </c>
      <c r="E55">
        <f t="shared" si="7"/>
        <v>-138.53270875477423</v>
      </c>
      <c r="F55">
        <f t="shared" si="1"/>
        <v>193.82154543782664</v>
      </c>
      <c r="H55">
        <f t="shared" si="2"/>
        <v>110.82154543782664</v>
      </c>
      <c r="I55">
        <f t="shared" si="3"/>
        <v>4.4328618175130661</v>
      </c>
      <c r="J55">
        <f t="shared" si="4"/>
        <v>-249.35425419260088</v>
      </c>
      <c r="K55">
        <f t="shared" si="5"/>
        <v>110.82154543782664</v>
      </c>
      <c r="O55">
        <v>20</v>
      </c>
      <c r="P55">
        <f t="shared" si="8"/>
        <v>6563</v>
      </c>
      <c r="Q55">
        <f t="shared" si="9"/>
        <v>3199.3212997923347</v>
      </c>
    </row>
    <row r="56" spans="1:17" x14ac:dyDescent="0.25">
      <c r="A56" s="16">
        <v>3</v>
      </c>
      <c r="B56" s="12">
        <f t="shared" si="0"/>
        <v>171</v>
      </c>
      <c r="D56">
        <f t="shared" si="6"/>
        <v>161.74426527878737</v>
      </c>
      <c r="E56">
        <f t="shared" si="7"/>
        <v>-249.35425419260088</v>
      </c>
      <c r="F56">
        <f t="shared" si="1"/>
        <v>235.87854164376125</v>
      </c>
      <c r="H56">
        <f t="shared" si="2"/>
        <v>64.878541643761253</v>
      </c>
      <c r="I56">
        <f t="shared" si="3"/>
        <v>3.8927124986256754</v>
      </c>
      <c r="J56">
        <f t="shared" si="4"/>
        <v>-314.23279583636213</v>
      </c>
      <c r="K56">
        <f t="shared" si="5"/>
        <v>64.878541643761253</v>
      </c>
      <c r="O56">
        <v>21</v>
      </c>
      <c r="P56">
        <f t="shared" si="8"/>
        <v>7227</v>
      </c>
      <c r="Q56">
        <f t="shared" si="9"/>
        <v>3378.2919067204311</v>
      </c>
    </row>
    <row r="57" spans="1:17" x14ac:dyDescent="0.25">
      <c r="A57" s="16">
        <v>4</v>
      </c>
      <c r="B57" s="12">
        <f t="shared" si="0"/>
        <v>291</v>
      </c>
      <c r="D57">
        <f t="shared" si="6"/>
        <v>157.85155278016168</v>
      </c>
      <c r="E57">
        <f t="shared" si="7"/>
        <v>-314.23279583636213</v>
      </c>
      <c r="F57">
        <f t="shared" si="1"/>
        <v>317.1734152842846</v>
      </c>
      <c r="H57">
        <f t="shared" si="2"/>
        <v>26.173415284284602</v>
      </c>
      <c r="I57">
        <f t="shared" si="3"/>
        <v>2.0938732227427681</v>
      </c>
      <c r="J57">
        <f t="shared" si="4"/>
        <v>-340.40621112064673</v>
      </c>
      <c r="K57">
        <f t="shared" si="5"/>
        <v>26.173415284284602</v>
      </c>
      <c r="O57">
        <v>22</v>
      </c>
      <c r="P57">
        <f t="shared" si="8"/>
        <v>7923</v>
      </c>
      <c r="Q57">
        <f t="shared" si="9"/>
        <v>3557.2625136485285</v>
      </c>
    </row>
    <row r="58" spans="1:17" x14ac:dyDescent="0.25">
      <c r="A58" s="16">
        <v>5</v>
      </c>
      <c r="B58" s="12">
        <f t="shared" si="0"/>
        <v>443</v>
      </c>
      <c r="D58">
        <f t="shared" si="6"/>
        <v>155.75767955741892</v>
      </c>
      <c r="E58">
        <f t="shared" si="7"/>
        <v>-340.40621112064673</v>
      </c>
      <c r="F58">
        <f t="shared" si="1"/>
        <v>438.38218666644786</v>
      </c>
      <c r="H58">
        <f t="shared" si="2"/>
        <v>-4.6178133335521352</v>
      </c>
      <c r="I58">
        <f t="shared" si="3"/>
        <v>-0.46178133335521349</v>
      </c>
      <c r="J58">
        <f t="shared" si="4"/>
        <v>-335.7883977870946</v>
      </c>
      <c r="K58">
        <f t="shared" si="5"/>
        <v>4.6178133335521352</v>
      </c>
      <c r="O58">
        <v>23</v>
      </c>
      <c r="P58">
        <f t="shared" si="8"/>
        <v>8651</v>
      </c>
      <c r="Q58">
        <f t="shared" si="9"/>
        <v>3736.2331205766259</v>
      </c>
    </row>
    <row r="59" spans="1:17" x14ac:dyDescent="0.25">
      <c r="A59" s="16">
        <v>6</v>
      </c>
      <c r="B59" s="12">
        <f t="shared" si="0"/>
        <v>627</v>
      </c>
      <c r="D59">
        <f t="shared" si="6"/>
        <v>156.21946089077414</v>
      </c>
      <c r="E59">
        <f t="shared" si="7"/>
        <v>-335.7883977870946</v>
      </c>
      <c r="F59">
        <f t="shared" si="1"/>
        <v>601.52836755755027</v>
      </c>
      <c r="H59">
        <f t="shared" si="2"/>
        <v>-25.471632442449732</v>
      </c>
      <c r="I59">
        <f t="shared" si="3"/>
        <v>-3.0565958930939678</v>
      </c>
      <c r="J59">
        <f t="shared" si="4"/>
        <v>-310.31676534464486</v>
      </c>
      <c r="K59">
        <f t="shared" si="5"/>
        <v>25.471632442449732</v>
      </c>
      <c r="O59">
        <v>24</v>
      </c>
      <c r="P59">
        <f t="shared" si="8"/>
        <v>9411</v>
      </c>
      <c r="Q59">
        <f t="shared" si="9"/>
        <v>3915.2037275047223</v>
      </c>
    </row>
    <row r="60" spans="1:17" x14ac:dyDescent="0.25">
      <c r="A60" s="16">
        <v>7</v>
      </c>
      <c r="B60" s="12">
        <f t="shared" si="0"/>
        <v>843</v>
      </c>
      <c r="D60">
        <f t="shared" si="6"/>
        <v>159.27605678386811</v>
      </c>
      <c r="E60">
        <f t="shared" si="7"/>
        <v>-310.31676534464486</v>
      </c>
      <c r="F60">
        <f t="shared" si="1"/>
        <v>804.61563214243188</v>
      </c>
      <c r="H60">
        <f t="shared" si="2"/>
        <v>-38.384367857568122</v>
      </c>
      <c r="I60">
        <f t="shared" si="3"/>
        <v>-5.3738115000595377</v>
      </c>
      <c r="J60">
        <f t="shared" si="4"/>
        <v>-271.93239748707674</v>
      </c>
      <c r="K60">
        <f t="shared" si="5"/>
        <v>38.384367857568122</v>
      </c>
      <c r="O60">
        <v>25</v>
      </c>
      <c r="P60">
        <f t="shared" si="8"/>
        <v>10203</v>
      </c>
      <c r="Q60">
        <f t="shared" si="9"/>
        <v>4094.1743344328197</v>
      </c>
    </row>
    <row r="61" spans="1:17" x14ac:dyDescent="0.25">
      <c r="A61" s="16">
        <v>8</v>
      </c>
      <c r="B61" s="12">
        <f t="shared" si="0"/>
        <v>1091</v>
      </c>
      <c r="D61">
        <f t="shared" si="6"/>
        <v>164.64986828392765</v>
      </c>
      <c r="E61">
        <f t="shared" si="7"/>
        <v>-271.93239748707674</v>
      </c>
      <c r="F61">
        <f t="shared" si="1"/>
        <v>1045.2665487843444</v>
      </c>
      <c r="H61">
        <f t="shared" si="2"/>
        <v>-45.733451215655577</v>
      </c>
      <c r="I61">
        <f t="shared" si="3"/>
        <v>-7.3173521945048927</v>
      </c>
      <c r="J61">
        <f t="shared" si="4"/>
        <v>-226.19894627142116</v>
      </c>
      <c r="K61">
        <f t="shared" si="5"/>
        <v>45.733451215655577</v>
      </c>
      <c r="O61">
        <v>26</v>
      </c>
      <c r="P61">
        <f t="shared" si="8"/>
        <v>11027</v>
      </c>
      <c r="Q61">
        <f t="shared" ref="Q61:Q89" si="10">($D$101*O61)+$E$101</f>
        <v>4273.1449413609171</v>
      </c>
    </row>
    <row r="62" spans="1:17" x14ac:dyDescent="0.25">
      <c r="A62" s="16">
        <v>1</v>
      </c>
      <c r="B62" s="12">
        <f t="shared" si="0"/>
        <v>27</v>
      </c>
      <c r="D62">
        <f t="shared" si="6"/>
        <v>171.96722047843255</v>
      </c>
      <c r="E62">
        <f t="shared" si="7"/>
        <v>-226.19894627142116</v>
      </c>
      <c r="F62">
        <f t="shared" si="1"/>
        <v>-54.231725792988613</v>
      </c>
      <c r="H62">
        <f t="shared" si="2"/>
        <v>-81.231725792988613</v>
      </c>
      <c r="I62">
        <f t="shared" si="3"/>
        <v>-1.6246345158597724</v>
      </c>
      <c r="J62">
        <f t="shared" si="4"/>
        <v>-144.96722047843255</v>
      </c>
      <c r="K62">
        <f t="shared" si="5"/>
        <v>81.231725792988613</v>
      </c>
      <c r="O62">
        <v>27</v>
      </c>
      <c r="P62">
        <f t="shared" si="8"/>
        <v>11883</v>
      </c>
      <c r="Q62">
        <f t="shared" si="10"/>
        <v>4452.1155482890144</v>
      </c>
    </row>
    <row r="63" spans="1:17" x14ac:dyDescent="0.25">
      <c r="A63" s="16">
        <v>2</v>
      </c>
      <c r="B63" s="12">
        <f t="shared" si="0"/>
        <v>83</v>
      </c>
      <c r="D63">
        <f t="shared" si="6"/>
        <v>173.59185499429233</v>
      </c>
      <c r="E63">
        <f t="shared" si="7"/>
        <v>-144.96722047843255</v>
      </c>
      <c r="F63">
        <f t="shared" si="1"/>
        <v>202.21648951015212</v>
      </c>
      <c r="H63">
        <f t="shared" si="2"/>
        <v>119.21648951015212</v>
      </c>
      <c r="I63">
        <f t="shared" si="3"/>
        <v>4.7686595804060845</v>
      </c>
      <c r="J63">
        <f t="shared" si="4"/>
        <v>-264.18370998858467</v>
      </c>
      <c r="K63">
        <f t="shared" si="5"/>
        <v>119.21648951015212</v>
      </c>
      <c r="O63">
        <v>28</v>
      </c>
      <c r="P63">
        <f t="shared" si="8"/>
        <v>12771</v>
      </c>
      <c r="Q63">
        <f t="shared" si="10"/>
        <v>4631.0861552171109</v>
      </c>
    </row>
    <row r="64" spans="1:17" x14ac:dyDescent="0.25">
      <c r="A64" s="16">
        <v>3</v>
      </c>
      <c r="B64" s="12">
        <f t="shared" si="0"/>
        <v>171</v>
      </c>
      <c r="D64">
        <f t="shared" si="6"/>
        <v>168.82319541388625</v>
      </c>
      <c r="E64">
        <f t="shared" si="7"/>
        <v>-264.18370998858467</v>
      </c>
      <c r="F64">
        <f t="shared" si="1"/>
        <v>242.28587625307409</v>
      </c>
      <c r="H64">
        <f t="shared" si="2"/>
        <v>71.285876253074093</v>
      </c>
      <c r="I64">
        <f t="shared" si="3"/>
        <v>4.2771525751844459</v>
      </c>
      <c r="J64">
        <f t="shared" si="4"/>
        <v>-335.46958624165876</v>
      </c>
      <c r="K64">
        <f t="shared" si="5"/>
        <v>71.285876253074093</v>
      </c>
      <c r="O64">
        <v>29</v>
      </c>
      <c r="P64">
        <f t="shared" si="8"/>
        <v>13691</v>
      </c>
      <c r="Q64">
        <f t="shared" si="10"/>
        <v>4810.0567621452083</v>
      </c>
    </row>
    <row r="65" spans="1:17" x14ac:dyDescent="0.25">
      <c r="A65" s="16">
        <v>4</v>
      </c>
      <c r="B65" s="12">
        <f t="shared" si="0"/>
        <v>291</v>
      </c>
      <c r="D65">
        <f t="shared" si="6"/>
        <v>164.54604283870179</v>
      </c>
      <c r="E65">
        <f t="shared" si="7"/>
        <v>-335.46958624165876</v>
      </c>
      <c r="F65">
        <f t="shared" si="1"/>
        <v>322.71458511314842</v>
      </c>
      <c r="H65">
        <f t="shared" si="2"/>
        <v>31.714585113148416</v>
      </c>
      <c r="I65">
        <f t="shared" si="3"/>
        <v>2.5371668090518735</v>
      </c>
      <c r="J65">
        <f t="shared" si="4"/>
        <v>-367.18417135480718</v>
      </c>
      <c r="K65">
        <f t="shared" si="5"/>
        <v>31.714585113148416</v>
      </c>
      <c r="O65">
        <v>30</v>
      </c>
      <c r="P65">
        <f t="shared" si="8"/>
        <v>14643</v>
      </c>
      <c r="Q65">
        <f t="shared" si="10"/>
        <v>4989.0273690733056</v>
      </c>
    </row>
    <row r="66" spans="1:17" x14ac:dyDescent="0.25">
      <c r="A66" s="16">
        <v>5</v>
      </c>
      <c r="B66" s="12">
        <f t="shared" si="0"/>
        <v>443</v>
      </c>
      <c r="D66">
        <f t="shared" si="6"/>
        <v>162.00887602964991</v>
      </c>
      <c r="E66">
        <f t="shared" si="7"/>
        <v>-367.18417135480718</v>
      </c>
      <c r="F66">
        <f t="shared" si="1"/>
        <v>442.86020879344233</v>
      </c>
      <c r="H66">
        <f t="shared" si="2"/>
        <v>-0.13979120655767474</v>
      </c>
      <c r="I66">
        <f t="shared" si="3"/>
        <v>-1.3979120655767474E-2</v>
      </c>
      <c r="J66">
        <f t="shared" si="4"/>
        <v>-367.0443801482495</v>
      </c>
      <c r="K66">
        <f t="shared" si="5"/>
        <v>0.13979120655767474</v>
      </c>
      <c r="O66">
        <v>31</v>
      </c>
      <c r="P66">
        <f t="shared" si="8"/>
        <v>15627</v>
      </c>
      <c r="Q66">
        <f t="shared" si="10"/>
        <v>5167.9979760014021</v>
      </c>
    </row>
    <row r="67" spans="1:17" x14ac:dyDescent="0.25">
      <c r="A67" s="16">
        <v>6</v>
      </c>
      <c r="B67" s="12">
        <f t="shared" si="0"/>
        <v>627</v>
      </c>
      <c r="D67">
        <f t="shared" si="6"/>
        <v>162.02285515030567</v>
      </c>
      <c r="E67">
        <f t="shared" si="7"/>
        <v>-367.0443801482495</v>
      </c>
      <c r="F67">
        <f t="shared" si="1"/>
        <v>605.0927507535846</v>
      </c>
      <c r="H67">
        <f t="shared" si="2"/>
        <v>-21.907249246415404</v>
      </c>
      <c r="I67">
        <f t="shared" si="3"/>
        <v>-2.6288699095698487</v>
      </c>
      <c r="J67">
        <f t="shared" si="4"/>
        <v>-345.1371309018341</v>
      </c>
      <c r="K67">
        <f t="shared" si="5"/>
        <v>21.907249246415404</v>
      </c>
      <c r="O67">
        <v>32</v>
      </c>
      <c r="P67">
        <f t="shared" si="8"/>
        <v>16643</v>
      </c>
      <c r="Q67">
        <f t="shared" si="10"/>
        <v>5346.9685829294995</v>
      </c>
    </row>
    <row r="68" spans="1:17" x14ac:dyDescent="0.25">
      <c r="A68" s="16">
        <v>7</v>
      </c>
      <c r="B68" s="12">
        <f t="shared" si="0"/>
        <v>843</v>
      </c>
      <c r="D68">
        <f t="shared" si="6"/>
        <v>164.65172505987553</v>
      </c>
      <c r="E68">
        <f t="shared" si="7"/>
        <v>-345.1371309018341</v>
      </c>
      <c r="F68">
        <f t="shared" si="1"/>
        <v>807.42494451729453</v>
      </c>
      <c r="H68">
        <f t="shared" si="2"/>
        <v>-35.575055482705466</v>
      </c>
      <c r="I68">
        <f t="shared" si="3"/>
        <v>-4.9805077675787652</v>
      </c>
      <c r="J68">
        <f t="shared" si="4"/>
        <v>-309.56207541912863</v>
      </c>
      <c r="K68">
        <f t="shared" si="5"/>
        <v>35.575055482705466</v>
      </c>
      <c r="O68">
        <v>33</v>
      </c>
      <c r="P68">
        <f t="shared" si="8"/>
        <v>17691</v>
      </c>
      <c r="Q68">
        <f t="shared" si="10"/>
        <v>5525.9391898575968</v>
      </c>
    </row>
    <row r="69" spans="1:17" x14ac:dyDescent="0.25">
      <c r="A69" s="16">
        <v>8</v>
      </c>
      <c r="B69" s="12">
        <f t="shared" si="0"/>
        <v>1091</v>
      </c>
      <c r="D69">
        <f t="shared" si="6"/>
        <v>169.63223282745429</v>
      </c>
      <c r="E69">
        <f t="shared" si="7"/>
        <v>-309.56207541912863</v>
      </c>
      <c r="F69">
        <f t="shared" si="1"/>
        <v>1047.4957872005057</v>
      </c>
      <c r="H69">
        <f t="shared" si="2"/>
        <v>-43.504212799494326</v>
      </c>
      <c r="I69">
        <f t="shared" si="3"/>
        <v>-6.9606740479190918</v>
      </c>
      <c r="J69">
        <f t="shared" si="4"/>
        <v>-266.05786261963431</v>
      </c>
      <c r="K69">
        <f t="shared" si="5"/>
        <v>43.504212799494326</v>
      </c>
      <c r="O69">
        <v>34</v>
      </c>
      <c r="P69">
        <f t="shared" si="8"/>
        <v>18771</v>
      </c>
      <c r="Q69">
        <f t="shared" si="10"/>
        <v>5704.9097967856933</v>
      </c>
    </row>
    <row r="70" spans="1:17" x14ac:dyDescent="0.25">
      <c r="A70" s="16">
        <v>1</v>
      </c>
      <c r="B70" s="12">
        <f t="shared" si="0"/>
        <v>27</v>
      </c>
      <c r="D70">
        <f t="shared" si="6"/>
        <v>176.59290687537339</v>
      </c>
      <c r="E70">
        <f t="shared" si="7"/>
        <v>-266.05786261963431</v>
      </c>
      <c r="F70">
        <f t="shared" si="1"/>
        <v>-89.464955744260919</v>
      </c>
      <c r="H70">
        <f t="shared" si="2"/>
        <v>-116.46495574426092</v>
      </c>
      <c r="I70">
        <f t="shared" si="3"/>
        <v>-2.3292991148852185</v>
      </c>
      <c r="J70">
        <f t="shared" si="4"/>
        <v>-149.59290687537339</v>
      </c>
      <c r="K70">
        <f t="shared" si="5"/>
        <v>116.46495574426092</v>
      </c>
      <c r="O70">
        <v>35</v>
      </c>
      <c r="P70">
        <f t="shared" si="8"/>
        <v>19883</v>
      </c>
      <c r="Q70">
        <f t="shared" si="10"/>
        <v>5883.8804037137907</v>
      </c>
    </row>
    <row r="71" spans="1:17" x14ac:dyDescent="0.25">
      <c r="A71" s="16">
        <v>2</v>
      </c>
      <c r="B71" s="12">
        <f t="shared" ref="B71:B101" si="11">((A71*$N$5)^2)+(A71*$O$5)+$P$5</f>
        <v>83</v>
      </c>
      <c r="D71">
        <f t="shared" si="6"/>
        <v>178.92220599025862</v>
      </c>
      <c r="E71">
        <f t="shared" si="7"/>
        <v>-149.59290687537339</v>
      </c>
      <c r="F71">
        <f t="shared" ref="F71:F101" si="12">(A71*D71)+E71</f>
        <v>208.25150510514385</v>
      </c>
      <c r="H71">
        <f t="shared" ref="H71:H101" si="13">F71-B71</f>
        <v>125.25150510514385</v>
      </c>
      <c r="I71">
        <f t="shared" ref="I71:I101" si="14">$R$8*H71*A71</f>
        <v>5.0100602042057538</v>
      </c>
      <c r="J71">
        <f t="shared" ref="J71:J101" si="15">B71-(A71*D71)</f>
        <v>-274.84441198051724</v>
      </c>
      <c r="K71">
        <f t="shared" ref="K71:K101" si="16">ABS(H71)</f>
        <v>125.25150510514385</v>
      </c>
      <c r="O71">
        <v>36</v>
      </c>
      <c r="P71">
        <f t="shared" si="8"/>
        <v>21027</v>
      </c>
      <c r="Q71">
        <f t="shared" si="10"/>
        <v>6062.851010641888</v>
      </c>
    </row>
    <row r="72" spans="1:17" x14ac:dyDescent="0.25">
      <c r="A72" s="16">
        <v>3</v>
      </c>
      <c r="B72" s="12">
        <f t="shared" si="11"/>
        <v>171</v>
      </c>
      <c r="D72">
        <f t="shared" ref="D72:D101" si="17">D71-I71</f>
        <v>173.91214578605286</v>
      </c>
      <c r="E72">
        <f t="shared" ref="E72:E101" si="18">J71</f>
        <v>-274.84441198051724</v>
      </c>
      <c r="F72">
        <f t="shared" si="12"/>
        <v>246.89202537764135</v>
      </c>
      <c r="H72">
        <f t="shared" si="13"/>
        <v>75.892025377641346</v>
      </c>
      <c r="I72">
        <f t="shared" si="14"/>
        <v>4.5535215226584809</v>
      </c>
      <c r="J72">
        <f t="shared" si="15"/>
        <v>-350.73643735815858</v>
      </c>
      <c r="K72">
        <f t="shared" si="16"/>
        <v>75.892025377641346</v>
      </c>
      <c r="O72">
        <v>37</v>
      </c>
      <c r="P72">
        <f t="shared" si="8"/>
        <v>22203</v>
      </c>
      <c r="Q72">
        <f t="shared" si="10"/>
        <v>6241.8216175699845</v>
      </c>
    </row>
    <row r="73" spans="1:17" x14ac:dyDescent="0.25">
      <c r="A73" s="16">
        <v>4</v>
      </c>
      <c r="B73" s="12">
        <f t="shared" si="11"/>
        <v>291</v>
      </c>
      <c r="D73">
        <f t="shared" si="17"/>
        <v>169.35862426339438</v>
      </c>
      <c r="E73">
        <f t="shared" si="18"/>
        <v>-350.73643735815858</v>
      </c>
      <c r="F73">
        <f t="shared" si="12"/>
        <v>326.69805969541892</v>
      </c>
      <c r="H73">
        <f t="shared" si="13"/>
        <v>35.69805969541892</v>
      </c>
      <c r="I73">
        <f t="shared" si="14"/>
        <v>2.8558447756335137</v>
      </c>
      <c r="J73">
        <f t="shared" si="15"/>
        <v>-386.4344970535775</v>
      </c>
      <c r="K73">
        <f t="shared" si="16"/>
        <v>35.69805969541892</v>
      </c>
      <c r="O73">
        <v>38</v>
      </c>
      <c r="P73">
        <f t="shared" si="8"/>
        <v>23411</v>
      </c>
      <c r="Q73">
        <f t="shared" si="10"/>
        <v>6420.7922244980819</v>
      </c>
    </row>
    <row r="74" spans="1:17" x14ac:dyDescent="0.25">
      <c r="A74" s="16">
        <v>5</v>
      </c>
      <c r="B74" s="12">
        <f t="shared" si="11"/>
        <v>443</v>
      </c>
      <c r="D74">
        <f t="shared" si="17"/>
        <v>166.50277948776088</v>
      </c>
      <c r="E74">
        <f t="shared" si="18"/>
        <v>-386.4344970535775</v>
      </c>
      <c r="F74">
        <f t="shared" si="12"/>
        <v>446.0794003852269</v>
      </c>
      <c r="H74">
        <f t="shared" si="13"/>
        <v>3.0794003852269043</v>
      </c>
      <c r="I74">
        <f t="shared" si="14"/>
        <v>0.30794003852269042</v>
      </c>
      <c r="J74">
        <f t="shared" si="15"/>
        <v>-389.51389743880441</v>
      </c>
      <c r="K74">
        <f t="shared" si="16"/>
        <v>3.0794003852269043</v>
      </c>
      <c r="O74">
        <v>39</v>
      </c>
      <c r="P74">
        <f t="shared" si="8"/>
        <v>24651</v>
      </c>
      <c r="Q74">
        <f t="shared" si="10"/>
        <v>6599.7628314261792</v>
      </c>
    </row>
    <row r="75" spans="1:17" x14ac:dyDescent="0.25">
      <c r="A75" s="16">
        <v>6</v>
      </c>
      <c r="B75" s="12">
        <f t="shared" si="11"/>
        <v>627</v>
      </c>
      <c r="D75">
        <f t="shared" si="17"/>
        <v>166.19483944923817</v>
      </c>
      <c r="E75">
        <f t="shared" si="18"/>
        <v>-389.51389743880441</v>
      </c>
      <c r="F75">
        <f t="shared" si="12"/>
        <v>607.65513925662458</v>
      </c>
      <c r="H75">
        <f t="shared" si="13"/>
        <v>-19.34486074337542</v>
      </c>
      <c r="I75">
        <f t="shared" si="14"/>
        <v>-2.3213832892050505</v>
      </c>
      <c r="J75">
        <f t="shared" si="15"/>
        <v>-370.16903669542899</v>
      </c>
      <c r="K75">
        <f t="shared" si="16"/>
        <v>19.34486074337542</v>
      </c>
      <c r="O75">
        <v>40</v>
      </c>
      <c r="P75">
        <f t="shared" si="8"/>
        <v>25923</v>
      </c>
      <c r="Q75">
        <f t="shared" si="10"/>
        <v>6778.7334383542766</v>
      </c>
    </row>
    <row r="76" spans="1:17" x14ac:dyDescent="0.25">
      <c r="A76" s="16">
        <v>7</v>
      </c>
      <c r="B76" s="12">
        <f t="shared" si="11"/>
        <v>843</v>
      </c>
      <c r="D76">
        <f t="shared" si="17"/>
        <v>168.51622273844322</v>
      </c>
      <c r="E76">
        <f t="shared" si="18"/>
        <v>-370.16903669542899</v>
      </c>
      <c r="F76">
        <f t="shared" si="12"/>
        <v>809.44452247367349</v>
      </c>
      <c r="H76">
        <f t="shared" si="13"/>
        <v>-33.555477526326513</v>
      </c>
      <c r="I76">
        <f t="shared" si="14"/>
        <v>-4.697766853685712</v>
      </c>
      <c r="J76">
        <f t="shared" si="15"/>
        <v>-336.61355916910247</v>
      </c>
      <c r="K76">
        <f t="shared" si="16"/>
        <v>33.555477526326513</v>
      </c>
      <c r="O76">
        <v>41</v>
      </c>
      <c r="P76">
        <f t="shared" si="8"/>
        <v>27227</v>
      </c>
      <c r="Q76">
        <f t="shared" si="10"/>
        <v>6957.704045282373</v>
      </c>
    </row>
    <row r="77" spans="1:17" x14ac:dyDescent="0.25">
      <c r="A77" s="16">
        <v>8</v>
      </c>
      <c r="B77" s="12">
        <f t="shared" si="11"/>
        <v>1091</v>
      </c>
      <c r="D77">
        <f t="shared" si="17"/>
        <v>173.21398959212894</v>
      </c>
      <c r="E77">
        <f t="shared" si="18"/>
        <v>-336.61355916910247</v>
      </c>
      <c r="F77">
        <f t="shared" si="12"/>
        <v>1049.098357567929</v>
      </c>
      <c r="H77">
        <f t="shared" si="13"/>
        <v>-41.901642432070958</v>
      </c>
      <c r="I77">
        <f t="shared" si="14"/>
        <v>-6.7042627891313531</v>
      </c>
      <c r="J77">
        <f t="shared" si="15"/>
        <v>-294.71191673703152</v>
      </c>
      <c r="K77">
        <f t="shared" si="16"/>
        <v>41.901642432070958</v>
      </c>
      <c r="O77">
        <v>42</v>
      </c>
      <c r="P77">
        <f t="shared" si="8"/>
        <v>28563</v>
      </c>
      <c r="Q77">
        <f t="shared" si="10"/>
        <v>7136.6746522104704</v>
      </c>
    </row>
    <row r="78" spans="1:17" x14ac:dyDescent="0.25">
      <c r="A78" s="16">
        <v>1</v>
      </c>
      <c r="B78" s="12">
        <f t="shared" si="11"/>
        <v>27</v>
      </c>
      <c r="D78">
        <f t="shared" si="17"/>
        <v>179.91825238126029</v>
      </c>
      <c r="E78">
        <f t="shared" si="18"/>
        <v>-294.71191673703152</v>
      </c>
      <c r="F78">
        <f t="shared" si="12"/>
        <v>-114.79366435577123</v>
      </c>
      <c r="H78">
        <f t="shared" si="13"/>
        <v>-141.79366435577123</v>
      </c>
      <c r="I78">
        <f t="shared" si="14"/>
        <v>-2.8358732871154246</v>
      </c>
      <c r="J78">
        <f t="shared" si="15"/>
        <v>-152.91825238126029</v>
      </c>
      <c r="K78">
        <f t="shared" si="16"/>
        <v>141.79366435577123</v>
      </c>
      <c r="O78">
        <v>43</v>
      </c>
      <c r="P78">
        <f t="shared" si="8"/>
        <v>29931</v>
      </c>
      <c r="Q78">
        <f t="shared" si="10"/>
        <v>7315.6452591385678</v>
      </c>
    </row>
    <row r="79" spans="1:17" x14ac:dyDescent="0.25">
      <c r="A79" s="16">
        <v>2</v>
      </c>
      <c r="B79" s="12">
        <f t="shared" si="11"/>
        <v>83</v>
      </c>
      <c r="D79">
        <f t="shared" si="17"/>
        <v>182.75412566837571</v>
      </c>
      <c r="E79">
        <f t="shared" si="18"/>
        <v>-152.91825238126029</v>
      </c>
      <c r="F79">
        <f t="shared" si="12"/>
        <v>212.58999895549113</v>
      </c>
      <c r="H79">
        <f t="shared" si="13"/>
        <v>129.58999895549113</v>
      </c>
      <c r="I79">
        <f t="shared" si="14"/>
        <v>5.183599958219645</v>
      </c>
      <c r="J79">
        <f t="shared" si="15"/>
        <v>-282.50825133675141</v>
      </c>
      <c r="K79">
        <f t="shared" si="16"/>
        <v>129.58999895549113</v>
      </c>
      <c r="O79">
        <v>44</v>
      </c>
      <c r="P79">
        <f t="shared" si="8"/>
        <v>31331</v>
      </c>
      <c r="Q79">
        <f t="shared" si="10"/>
        <v>7494.6158660666642</v>
      </c>
    </row>
    <row r="80" spans="1:17" x14ac:dyDescent="0.25">
      <c r="A80" s="16">
        <v>3</v>
      </c>
      <c r="B80" s="12">
        <f t="shared" si="11"/>
        <v>171</v>
      </c>
      <c r="D80">
        <f t="shared" si="17"/>
        <v>177.57052571015606</v>
      </c>
      <c r="E80">
        <f t="shared" si="18"/>
        <v>-282.50825133675141</v>
      </c>
      <c r="F80">
        <f t="shared" si="12"/>
        <v>250.20332579371677</v>
      </c>
      <c r="H80">
        <f t="shared" si="13"/>
        <v>79.203325793716772</v>
      </c>
      <c r="I80">
        <f t="shared" si="14"/>
        <v>4.7521995476230066</v>
      </c>
      <c r="J80">
        <f t="shared" si="15"/>
        <v>-361.71157713046819</v>
      </c>
      <c r="K80">
        <f t="shared" si="16"/>
        <v>79.203325793716772</v>
      </c>
      <c r="O80">
        <v>45</v>
      </c>
      <c r="P80">
        <f t="shared" si="8"/>
        <v>32763</v>
      </c>
      <c r="Q80">
        <f t="shared" si="10"/>
        <v>7673.5864729947616</v>
      </c>
    </row>
    <row r="81" spans="1:17" x14ac:dyDescent="0.25">
      <c r="A81" s="16">
        <v>4</v>
      </c>
      <c r="B81" s="12">
        <f t="shared" si="11"/>
        <v>291</v>
      </c>
      <c r="D81">
        <f t="shared" si="17"/>
        <v>172.81832616253305</v>
      </c>
      <c r="E81">
        <f t="shared" si="18"/>
        <v>-361.71157713046819</v>
      </c>
      <c r="F81">
        <f t="shared" si="12"/>
        <v>329.56172751966403</v>
      </c>
      <c r="H81">
        <f t="shared" si="13"/>
        <v>38.561727519664032</v>
      </c>
      <c r="I81">
        <f t="shared" si="14"/>
        <v>3.0849382015731228</v>
      </c>
      <c r="J81">
        <f t="shared" si="15"/>
        <v>-400.27330465013222</v>
      </c>
      <c r="K81">
        <f t="shared" si="16"/>
        <v>38.561727519664032</v>
      </c>
      <c r="O81">
        <v>46</v>
      </c>
      <c r="P81">
        <f t="shared" si="8"/>
        <v>34227</v>
      </c>
      <c r="Q81">
        <f t="shared" si="10"/>
        <v>7852.557079922859</v>
      </c>
    </row>
    <row r="82" spans="1:17" x14ac:dyDescent="0.25">
      <c r="A82" s="16">
        <v>5</v>
      </c>
      <c r="B82" s="12">
        <f t="shared" si="11"/>
        <v>443</v>
      </c>
      <c r="D82">
        <f t="shared" si="17"/>
        <v>169.73338796095993</v>
      </c>
      <c r="E82">
        <f t="shared" si="18"/>
        <v>-400.27330465013222</v>
      </c>
      <c r="F82">
        <f t="shared" si="12"/>
        <v>448.39363515466744</v>
      </c>
      <c r="H82">
        <f t="shared" si="13"/>
        <v>5.3936351546674359</v>
      </c>
      <c r="I82">
        <f t="shared" si="14"/>
        <v>0.53936351546674355</v>
      </c>
      <c r="J82">
        <f t="shared" si="15"/>
        <v>-405.66693980479965</v>
      </c>
      <c r="K82">
        <f t="shared" si="16"/>
        <v>5.3936351546674359</v>
      </c>
      <c r="O82">
        <v>47</v>
      </c>
      <c r="P82">
        <f t="shared" si="8"/>
        <v>35723</v>
      </c>
      <c r="Q82">
        <f t="shared" si="10"/>
        <v>8031.5276868509554</v>
      </c>
    </row>
    <row r="83" spans="1:17" x14ac:dyDescent="0.25">
      <c r="A83" s="16">
        <v>6</v>
      </c>
      <c r="B83" s="12">
        <f t="shared" si="11"/>
        <v>627</v>
      </c>
      <c r="D83">
        <f t="shared" si="17"/>
        <v>169.1940244454932</v>
      </c>
      <c r="E83">
        <f t="shared" si="18"/>
        <v>-405.66693980479965</v>
      </c>
      <c r="F83">
        <f t="shared" si="12"/>
        <v>609.49720686815954</v>
      </c>
      <c r="H83">
        <f t="shared" si="13"/>
        <v>-17.502793131840463</v>
      </c>
      <c r="I83">
        <f t="shared" si="14"/>
        <v>-2.1003351758208555</v>
      </c>
      <c r="J83">
        <f t="shared" si="15"/>
        <v>-388.16414667295919</v>
      </c>
      <c r="K83">
        <f t="shared" si="16"/>
        <v>17.502793131840463</v>
      </c>
      <c r="O83">
        <v>48</v>
      </c>
      <c r="P83">
        <f t="shared" si="8"/>
        <v>37251</v>
      </c>
      <c r="Q83">
        <f t="shared" si="10"/>
        <v>8210.4982937790519</v>
      </c>
    </row>
    <row r="84" spans="1:17" x14ac:dyDescent="0.25">
      <c r="A84" s="16">
        <v>7</v>
      </c>
      <c r="B84" s="12">
        <f t="shared" si="11"/>
        <v>843</v>
      </c>
      <c r="D84">
        <f t="shared" si="17"/>
        <v>171.29435962131404</v>
      </c>
      <c r="E84">
        <f t="shared" si="18"/>
        <v>-388.16414667295919</v>
      </c>
      <c r="F84">
        <f t="shared" si="12"/>
        <v>810.89637067623914</v>
      </c>
      <c r="H84">
        <f t="shared" si="13"/>
        <v>-32.103629323760856</v>
      </c>
      <c r="I84">
        <f t="shared" si="14"/>
        <v>-4.4945081053265197</v>
      </c>
      <c r="J84">
        <f t="shared" si="15"/>
        <v>-356.06051734919834</v>
      </c>
      <c r="K84">
        <f t="shared" si="16"/>
        <v>32.103629323760856</v>
      </c>
      <c r="O84">
        <v>49</v>
      </c>
      <c r="P84">
        <f t="shared" si="8"/>
        <v>38811</v>
      </c>
      <c r="Q84">
        <f t="shared" si="10"/>
        <v>8389.4689007071502</v>
      </c>
    </row>
    <row r="85" spans="1:17" x14ac:dyDescent="0.25">
      <c r="A85" s="16">
        <v>8</v>
      </c>
      <c r="B85" s="12">
        <f t="shared" si="11"/>
        <v>1091</v>
      </c>
      <c r="D85">
        <f t="shared" si="17"/>
        <v>175.78886772664058</v>
      </c>
      <c r="E85">
        <f t="shared" si="18"/>
        <v>-356.06051734919834</v>
      </c>
      <c r="F85">
        <f t="shared" si="12"/>
        <v>1050.2504244639263</v>
      </c>
      <c r="H85">
        <f t="shared" si="13"/>
        <v>-40.749575536073735</v>
      </c>
      <c r="I85">
        <f t="shared" si="14"/>
        <v>-6.5199320857717975</v>
      </c>
      <c r="J85">
        <f t="shared" si="15"/>
        <v>-315.3109418131246</v>
      </c>
      <c r="K85">
        <f t="shared" si="16"/>
        <v>40.749575536073735</v>
      </c>
      <c r="O85">
        <v>50</v>
      </c>
      <c r="P85">
        <f t="shared" si="8"/>
        <v>40403</v>
      </c>
      <c r="Q85">
        <f t="shared" si="10"/>
        <v>8568.4395076352466</v>
      </c>
    </row>
    <row r="86" spans="1:17" x14ac:dyDescent="0.25">
      <c r="A86" s="16">
        <v>1</v>
      </c>
      <c r="B86" s="12">
        <f t="shared" si="11"/>
        <v>27</v>
      </c>
      <c r="D86">
        <f t="shared" si="17"/>
        <v>182.30879981241236</v>
      </c>
      <c r="E86">
        <f t="shared" si="18"/>
        <v>-315.3109418131246</v>
      </c>
      <c r="F86">
        <f t="shared" si="12"/>
        <v>-133.00214200071224</v>
      </c>
      <c r="H86">
        <f t="shared" si="13"/>
        <v>-160.00214200071224</v>
      </c>
      <c r="I86">
        <f t="shared" si="14"/>
        <v>-3.2000428400142447</v>
      </c>
      <c r="J86">
        <f t="shared" si="15"/>
        <v>-155.30879981241236</v>
      </c>
      <c r="K86">
        <f t="shared" si="16"/>
        <v>160.00214200071224</v>
      </c>
      <c r="O86">
        <v>51</v>
      </c>
      <c r="P86">
        <f t="shared" si="8"/>
        <v>42027</v>
      </c>
      <c r="Q86">
        <f t="shared" si="10"/>
        <v>8747.4101145633449</v>
      </c>
    </row>
    <row r="87" spans="1:17" x14ac:dyDescent="0.25">
      <c r="A87" s="16">
        <v>2</v>
      </c>
      <c r="B87" s="12">
        <f t="shared" si="11"/>
        <v>83</v>
      </c>
      <c r="D87">
        <f t="shared" si="17"/>
        <v>185.50884265242661</v>
      </c>
      <c r="E87">
        <f t="shared" si="18"/>
        <v>-155.30879981241236</v>
      </c>
      <c r="F87">
        <f t="shared" si="12"/>
        <v>215.70888549244086</v>
      </c>
      <c r="H87">
        <f t="shared" si="13"/>
        <v>132.70888549244086</v>
      </c>
      <c r="I87">
        <f t="shared" si="14"/>
        <v>5.3083554196976346</v>
      </c>
      <c r="J87">
        <f t="shared" si="15"/>
        <v>-288.01768530485322</v>
      </c>
      <c r="K87">
        <f t="shared" si="16"/>
        <v>132.70888549244086</v>
      </c>
      <c r="O87">
        <v>52</v>
      </c>
      <c r="P87">
        <f t="shared" si="8"/>
        <v>43683</v>
      </c>
      <c r="Q87">
        <f t="shared" si="10"/>
        <v>8926.3807214914414</v>
      </c>
    </row>
    <row r="88" spans="1:17" x14ac:dyDescent="0.25">
      <c r="A88" s="16">
        <v>3</v>
      </c>
      <c r="B88" s="12">
        <f t="shared" si="11"/>
        <v>171</v>
      </c>
      <c r="D88">
        <f t="shared" si="17"/>
        <v>180.20048723272896</v>
      </c>
      <c r="E88">
        <f t="shared" si="18"/>
        <v>-288.01768530485322</v>
      </c>
      <c r="F88">
        <f t="shared" si="12"/>
        <v>252.58377639333366</v>
      </c>
      <c r="H88">
        <f t="shared" si="13"/>
        <v>81.583776393333665</v>
      </c>
      <c r="I88">
        <f t="shared" si="14"/>
        <v>4.8950265836000195</v>
      </c>
      <c r="J88">
        <f t="shared" si="15"/>
        <v>-369.60146169818688</v>
      </c>
      <c r="K88">
        <f t="shared" si="16"/>
        <v>81.583776393333665</v>
      </c>
      <c r="O88">
        <v>53</v>
      </c>
      <c r="P88">
        <f t="shared" si="8"/>
        <v>45371</v>
      </c>
      <c r="Q88">
        <f t="shared" si="10"/>
        <v>9105.3513284195378</v>
      </c>
    </row>
    <row r="89" spans="1:17" x14ac:dyDescent="0.25">
      <c r="A89" s="16">
        <v>4</v>
      </c>
      <c r="B89" s="12">
        <f t="shared" si="11"/>
        <v>291</v>
      </c>
      <c r="D89">
        <f t="shared" si="17"/>
        <v>175.30546064912895</v>
      </c>
      <c r="E89">
        <f t="shared" si="18"/>
        <v>-369.60146169818688</v>
      </c>
      <c r="F89">
        <f t="shared" si="12"/>
        <v>331.6203808983289</v>
      </c>
      <c r="H89">
        <f t="shared" si="13"/>
        <v>40.620380898328904</v>
      </c>
      <c r="I89">
        <f t="shared" si="14"/>
        <v>3.2496304718663125</v>
      </c>
      <c r="J89">
        <f t="shared" si="15"/>
        <v>-410.22184259651578</v>
      </c>
      <c r="K89">
        <f t="shared" si="16"/>
        <v>40.620380898328904</v>
      </c>
      <c r="O89">
        <v>54</v>
      </c>
      <c r="P89">
        <f t="shared" si="8"/>
        <v>47091</v>
      </c>
      <c r="Q89">
        <f t="shared" si="10"/>
        <v>9284.3219353476361</v>
      </c>
    </row>
    <row r="90" spans="1:17" x14ac:dyDescent="0.25">
      <c r="A90" s="16">
        <v>5</v>
      </c>
      <c r="B90" s="12">
        <f t="shared" si="11"/>
        <v>443</v>
      </c>
      <c r="D90">
        <f t="shared" si="17"/>
        <v>172.05583017726264</v>
      </c>
      <c r="E90">
        <f t="shared" si="18"/>
        <v>-410.22184259651578</v>
      </c>
      <c r="F90">
        <f t="shared" si="12"/>
        <v>450.05730828979733</v>
      </c>
      <c r="H90">
        <f t="shared" si="13"/>
        <v>7.0573082897973336</v>
      </c>
      <c r="I90">
        <f t="shared" si="14"/>
        <v>0.70573082897973349</v>
      </c>
      <c r="J90">
        <f t="shared" si="15"/>
        <v>-417.27915088631312</v>
      </c>
      <c r="K90">
        <f t="shared" si="16"/>
        <v>7.0573082897973336</v>
      </c>
    </row>
    <row r="91" spans="1:17" x14ac:dyDescent="0.25">
      <c r="A91" s="16">
        <v>6</v>
      </c>
      <c r="B91" s="12">
        <f t="shared" si="11"/>
        <v>627</v>
      </c>
      <c r="D91">
        <f t="shared" si="17"/>
        <v>171.3500993482829</v>
      </c>
      <c r="E91">
        <f t="shared" si="18"/>
        <v>-417.27915088631312</v>
      </c>
      <c r="F91">
        <f t="shared" si="12"/>
        <v>610.8214452033842</v>
      </c>
      <c r="H91">
        <f t="shared" si="13"/>
        <v>-16.178554796615799</v>
      </c>
      <c r="I91">
        <f t="shared" si="14"/>
        <v>-1.941426575593896</v>
      </c>
      <c r="J91">
        <f t="shared" si="15"/>
        <v>-401.10059608969732</v>
      </c>
      <c r="K91">
        <f t="shared" si="16"/>
        <v>16.178554796615799</v>
      </c>
    </row>
    <row r="92" spans="1:17" x14ac:dyDescent="0.25">
      <c r="A92" s="16">
        <v>7</v>
      </c>
      <c r="B92" s="12">
        <f t="shared" si="11"/>
        <v>843</v>
      </c>
      <c r="D92">
        <f t="shared" si="17"/>
        <v>173.2915259238768</v>
      </c>
      <c r="E92">
        <f t="shared" si="18"/>
        <v>-401.10059608969732</v>
      </c>
      <c r="F92">
        <f t="shared" si="12"/>
        <v>811.94008537744025</v>
      </c>
      <c r="H92">
        <f t="shared" si="13"/>
        <v>-31.059914622559745</v>
      </c>
      <c r="I92">
        <f t="shared" si="14"/>
        <v>-4.3483880471583642</v>
      </c>
      <c r="J92">
        <f t="shared" si="15"/>
        <v>-370.04068146713757</v>
      </c>
      <c r="K92">
        <f t="shared" si="16"/>
        <v>31.059914622559745</v>
      </c>
    </row>
    <row r="93" spans="1:17" x14ac:dyDescent="0.25">
      <c r="A93" s="16">
        <v>8</v>
      </c>
      <c r="B93" s="12">
        <f t="shared" si="11"/>
        <v>1091</v>
      </c>
      <c r="D93">
        <f t="shared" si="17"/>
        <v>177.63991397103516</v>
      </c>
      <c r="E93">
        <f t="shared" si="18"/>
        <v>-370.04068146713757</v>
      </c>
      <c r="F93">
        <f t="shared" si="12"/>
        <v>1051.0786303011437</v>
      </c>
      <c r="H93">
        <f t="shared" si="13"/>
        <v>-39.921369698856324</v>
      </c>
      <c r="I93">
        <f t="shared" si="14"/>
        <v>-6.3874191518170118</v>
      </c>
      <c r="J93">
        <f t="shared" si="15"/>
        <v>-330.11931176828125</v>
      </c>
      <c r="K93">
        <f t="shared" si="16"/>
        <v>39.921369698856324</v>
      </c>
    </row>
    <row r="94" spans="1:17" x14ac:dyDescent="0.25">
      <c r="A94" s="16">
        <v>1</v>
      </c>
      <c r="B94" s="12">
        <f t="shared" si="11"/>
        <v>27</v>
      </c>
      <c r="D94">
        <f t="shared" si="17"/>
        <v>184.02733312285216</v>
      </c>
      <c r="E94">
        <f t="shared" si="18"/>
        <v>-330.11931176828125</v>
      </c>
      <c r="F94">
        <f t="shared" si="12"/>
        <v>-146.09197864542909</v>
      </c>
      <c r="H94">
        <f t="shared" si="13"/>
        <v>-173.09197864542909</v>
      </c>
      <c r="I94">
        <f t="shared" si="14"/>
        <v>-3.4618395729085818</v>
      </c>
      <c r="J94">
        <f t="shared" si="15"/>
        <v>-157.02733312285216</v>
      </c>
      <c r="K94">
        <f t="shared" si="16"/>
        <v>173.09197864542909</v>
      </c>
    </row>
    <row r="95" spans="1:17" x14ac:dyDescent="0.25">
      <c r="A95" s="16">
        <v>2</v>
      </c>
      <c r="B95" s="12">
        <f t="shared" si="11"/>
        <v>83</v>
      </c>
      <c r="D95">
        <f t="shared" si="17"/>
        <v>187.48917269576074</v>
      </c>
      <c r="E95">
        <f t="shared" si="18"/>
        <v>-157.02733312285216</v>
      </c>
      <c r="F95">
        <f t="shared" si="12"/>
        <v>217.95101226866933</v>
      </c>
      <c r="H95">
        <f t="shared" si="13"/>
        <v>134.95101226866933</v>
      </c>
      <c r="I95">
        <f t="shared" si="14"/>
        <v>5.3980404907467729</v>
      </c>
      <c r="J95">
        <f t="shared" si="15"/>
        <v>-291.97834539152149</v>
      </c>
      <c r="K95">
        <f t="shared" si="16"/>
        <v>134.95101226866933</v>
      </c>
    </row>
    <row r="96" spans="1:17" x14ac:dyDescent="0.25">
      <c r="A96" s="16">
        <v>3</v>
      </c>
      <c r="B96" s="12">
        <f t="shared" si="11"/>
        <v>171</v>
      </c>
      <c r="D96">
        <f t="shared" si="17"/>
        <v>182.09113220501396</v>
      </c>
      <c r="E96">
        <f t="shared" si="18"/>
        <v>-291.97834539152149</v>
      </c>
      <c r="F96">
        <f t="shared" si="12"/>
        <v>254.29505122352037</v>
      </c>
      <c r="H96">
        <f t="shared" si="13"/>
        <v>83.295051223520375</v>
      </c>
      <c r="I96">
        <f t="shared" si="14"/>
        <v>4.9977030734112224</v>
      </c>
      <c r="J96">
        <f t="shared" si="15"/>
        <v>-375.27339661504186</v>
      </c>
      <c r="K96">
        <f t="shared" si="16"/>
        <v>83.295051223520375</v>
      </c>
    </row>
    <row r="97" spans="1:11" x14ac:dyDescent="0.25">
      <c r="A97" s="16">
        <v>4</v>
      </c>
      <c r="B97" s="12">
        <f t="shared" si="11"/>
        <v>291</v>
      </c>
      <c r="D97">
        <f t="shared" si="17"/>
        <v>177.09342913160273</v>
      </c>
      <c r="E97">
        <f t="shared" si="18"/>
        <v>-375.27339661504186</v>
      </c>
      <c r="F97">
        <f t="shared" si="12"/>
        <v>333.10031991136907</v>
      </c>
      <c r="H97">
        <f t="shared" si="13"/>
        <v>42.10031991136907</v>
      </c>
      <c r="I97">
        <f t="shared" si="14"/>
        <v>3.3680255929095257</v>
      </c>
      <c r="J97">
        <f t="shared" si="15"/>
        <v>-417.37371652641093</v>
      </c>
      <c r="K97">
        <f t="shared" si="16"/>
        <v>42.10031991136907</v>
      </c>
    </row>
    <row r="98" spans="1:11" x14ac:dyDescent="0.25">
      <c r="A98" s="16">
        <v>5</v>
      </c>
      <c r="B98" s="12">
        <f t="shared" si="11"/>
        <v>443</v>
      </c>
      <c r="D98">
        <f t="shared" si="17"/>
        <v>173.7254035386932</v>
      </c>
      <c r="E98">
        <f t="shared" si="18"/>
        <v>-417.37371652641093</v>
      </c>
      <c r="F98">
        <f t="shared" si="12"/>
        <v>451.25330116705504</v>
      </c>
      <c r="H98">
        <f t="shared" si="13"/>
        <v>8.2533011670550422</v>
      </c>
      <c r="I98">
        <f t="shared" si="14"/>
        <v>0.82533011670550427</v>
      </c>
      <c r="J98">
        <f t="shared" si="15"/>
        <v>-425.62701769346597</v>
      </c>
      <c r="K98">
        <f t="shared" si="16"/>
        <v>8.2533011670550422</v>
      </c>
    </row>
    <row r="99" spans="1:11" x14ac:dyDescent="0.25">
      <c r="A99" s="16">
        <v>6</v>
      </c>
      <c r="B99" s="12">
        <f t="shared" si="11"/>
        <v>627</v>
      </c>
      <c r="D99">
        <f t="shared" si="17"/>
        <v>172.90007342198768</v>
      </c>
      <c r="E99">
        <f t="shared" si="18"/>
        <v>-425.62701769346597</v>
      </c>
      <c r="F99">
        <f t="shared" si="12"/>
        <v>611.77342283846008</v>
      </c>
      <c r="H99">
        <f t="shared" si="13"/>
        <v>-15.226577161539922</v>
      </c>
      <c r="I99">
        <f t="shared" si="14"/>
        <v>-1.8271892593847907</v>
      </c>
      <c r="J99">
        <f t="shared" si="15"/>
        <v>-410.40044053192605</v>
      </c>
      <c r="K99">
        <f t="shared" si="16"/>
        <v>15.226577161539922</v>
      </c>
    </row>
    <row r="100" spans="1:11" x14ac:dyDescent="0.25">
      <c r="A100" s="16">
        <v>7</v>
      </c>
      <c r="B100" s="12">
        <f t="shared" si="11"/>
        <v>843</v>
      </c>
      <c r="D100">
        <f t="shared" si="17"/>
        <v>174.72726268137248</v>
      </c>
      <c r="E100">
        <f t="shared" si="18"/>
        <v>-410.40044053192605</v>
      </c>
      <c r="F100">
        <f t="shared" si="12"/>
        <v>812.69039823768139</v>
      </c>
      <c r="H100">
        <f t="shared" si="13"/>
        <v>-30.309601762318607</v>
      </c>
      <c r="I100">
        <f t="shared" si="14"/>
        <v>-4.2433442467246048</v>
      </c>
      <c r="J100">
        <f t="shared" si="15"/>
        <v>-380.09083876960744</v>
      </c>
      <c r="K100">
        <f t="shared" si="16"/>
        <v>30.309601762318607</v>
      </c>
    </row>
    <row r="101" spans="1:11" x14ac:dyDescent="0.25">
      <c r="A101" s="16">
        <v>8</v>
      </c>
      <c r="B101" s="12">
        <f t="shared" si="11"/>
        <v>1091</v>
      </c>
      <c r="D101">
        <f t="shared" si="17"/>
        <v>178.97060692809708</v>
      </c>
      <c r="E101">
        <f t="shared" si="18"/>
        <v>-380.09083876960744</v>
      </c>
      <c r="F101">
        <f t="shared" si="12"/>
        <v>1051.6740166551692</v>
      </c>
      <c r="H101">
        <f t="shared" si="13"/>
        <v>-39.325983344830775</v>
      </c>
      <c r="I101">
        <f t="shared" si="14"/>
        <v>-6.2921573351729236</v>
      </c>
      <c r="J101">
        <f t="shared" si="15"/>
        <v>-340.76485542477667</v>
      </c>
      <c r="K101">
        <f t="shared" si="16"/>
        <v>39.325983344830775</v>
      </c>
    </row>
  </sheetData>
  <mergeCells count="7">
    <mergeCell ref="N28:R28"/>
    <mergeCell ref="D2:J2"/>
    <mergeCell ref="N8:Q8"/>
    <mergeCell ref="N12:P12"/>
    <mergeCell ref="N16:Q16"/>
    <mergeCell ref="N20:R20"/>
    <mergeCell ref="N24:Q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Multiplicar</vt:lpstr>
      <vt:lpstr>Graf Multi</vt:lpstr>
      <vt:lpstr>Recta</vt:lpstr>
      <vt:lpstr>recta aprox cuad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Agustin Nievas Aramayo</dc:creator>
  <cp:lastModifiedBy>Pablo Agustin Nievas Aramayo</cp:lastModifiedBy>
  <dcterms:created xsi:type="dcterms:W3CDTF">2023-11-27T11:47:15Z</dcterms:created>
  <dcterms:modified xsi:type="dcterms:W3CDTF">2023-11-28T12:41:54Z</dcterms:modified>
</cp:coreProperties>
</file>