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46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0" i="1" l="1"/>
  <c r="J10" i="1"/>
  <c r="H10" i="1"/>
  <c r="F9" i="1"/>
  <c r="L7" i="1"/>
  <c r="M9" i="1" s="1"/>
  <c r="I7" i="1"/>
  <c r="K9" i="1" s="1"/>
  <c r="F7" i="1" l="1"/>
  <c r="I9" i="1" s="1"/>
  <c r="C39" i="1" l="1"/>
  <c r="D39" i="1"/>
  <c r="E39" i="1"/>
  <c r="F39" i="1"/>
  <c r="G39" i="1"/>
  <c r="H39" i="1"/>
  <c r="I39" i="1"/>
  <c r="J39" i="1"/>
  <c r="K39" i="1"/>
  <c r="L39" i="1"/>
  <c r="M39" i="1"/>
  <c r="M40" i="1" s="1"/>
  <c r="N39" i="1"/>
  <c r="O39" i="1"/>
  <c r="P39" i="1"/>
  <c r="Q39" i="1"/>
  <c r="R39" i="1"/>
  <c r="S39" i="1"/>
  <c r="T39" i="1"/>
  <c r="U39" i="1"/>
  <c r="U40" i="1" s="1"/>
  <c r="V39" i="1"/>
  <c r="W39" i="1"/>
  <c r="X39" i="1"/>
  <c r="Y39" i="1"/>
  <c r="Z39" i="1"/>
  <c r="AA39" i="1"/>
  <c r="AB39" i="1"/>
  <c r="AC39" i="1"/>
  <c r="AC40" i="1" s="1"/>
  <c r="AD39" i="1"/>
  <c r="AE39" i="1"/>
  <c r="AF39" i="1"/>
  <c r="AG39" i="1"/>
  <c r="AH39" i="1"/>
  <c r="AI39" i="1"/>
  <c r="AJ39" i="1"/>
  <c r="AJ40" i="1" s="1"/>
  <c r="AK39" i="1"/>
  <c r="AK40" i="1" s="1"/>
  <c r="AL39" i="1"/>
  <c r="AL40" i="1" s="1"/>
  <c r="AM39" i="1"/>
  <c r="AN39" i="1"/>
  <c r="AO39" i="1"/>
  <c r="AP39" i="1"/>
  <c r="AQ39" i="1"/>
  <c r="AR39" i="1"/>
  <c r="AS39" i="1"/>
  <c r="AS40" i="1" s="1"/>
  <c r="AT39" i="1"/>
  <c r="AU39" i="1"/>
  <c r="AV39" i="1"/>
  <c r="AW39" i="1"/>
  <c r="AX39" i="1"/>
  <c r="AY39" i="1"/>
  <c r="AZ39" i="1"/>
  <c r="AZ40" i="1" s="1"/>
  <c r="BA39" i="1"/>
  <c r="BA40" i="1" s="1"/>
  <c r="BB39" i="1"/>
  <c r="BB40" i="1" s="1"/>
  <c r="BC39" i="1"/>
  <c r="BD39" i="1"/>
  <c r="BE39" i="1"/>
  <c r="BF39" i="1"/>
  <c r="BG39" i="1"/>
  <c r="BH39" i="1"/>
  <c r="BI39" i="1"/>
  <c r="BI40" i="1" s="1"/>
  <c r="BJ39" i="1"/>
  <c r="BJ40" i="1" s="1"/>
  <c r="BK39" i="1"/>
  <c r="BL39" i="1"/>
  <c r="BM39" i="1"/>
  <c r="BN39" i="1"/>
  <c r="BO39" i="1"/>
  <c r="BP39" i="1"/>
  <c r="BP40" i="1" s="1"/>
  <c r="BQ39" i="1"/>
  <c r="BQ40" i="1" s="1"/>
  <c r="BR39" i="1"/>
  <c r="BR40" i="1" s="1"/>
  <c r="BS39" i="1"/>
  <c r="BT39" i="1"/>
  <c r="BU39" i="1"/>
  <c r="BV39" i="1"/>
  <c r="BW39" i="1"/>
  <c r="BX39" i="1"/>
  <c r="BY39" i="1"/>
  <c r="BY40" i="1" s="1"/>
  <c r="BZ39" i="1"/>
  <c r="BZ40" i="1" s="1"/>
  <c r="CA39" i="1"/>
  <c r="CB39" i="1"/>
  <c r="CC39" i="1"/>
  <c r="CC40" i="1" s="1"/>
  <c r="CD39" i="1"/>
  <c r="CE39" i="1"/>
  <c r="CF39" i="1"/>
  <c r="CF40" i="1" s="1"/>
  <c r="CG39" i="1"/>
  <c r="CG40" i="1" s="1"/>
  <c r="CH39" i="1"/>
  <c r="CH40" i="1" s="1"/>
  <c r="CI39" i="1"/>
  <c r="CJ39" i="1"/>
  <c r="CK39" i="1"/>
  <c r="CL39" i="1"/>
  <c r="CM39" i="1"/>
  <c r="CN39" i="1"/>
  <c r="CO39" i="1"/>
  <c r="CO40" i="1" s="1"/>
  <c r="CP39" i="1"/>
  <c r="CP40" i="1" s="1"/>
  <c r="CQ39" i="1"/>
  <c r="CR39" i="1"/>
  <c r="CS39" i="1"/>
  <c r="CS40" i="1" s="1"/>
  <c r="CT39" i="1"/>
  <c r="CU39" i="1"/>
  <c r="CV39" i="1"/>
  <c r="CV40" i="1" s="1"/>
  <c r="CW39" i="1"/>
  <c r="CW40" i="1" s="1"/>
  <c r="B39" i="1"/>
  <c r="B40" i="1" s="1"/>
  <c r="CU40" i="1"/>
  <c r="CT40" i="1"/>
  <c r="CN40" i="1"/>
  <c r="CM40" i="1"/>
  <c r="CL40" i="1"/>
  <c r="CE40" i="1"/>
  <c r="CD40" i="1"/>
  <c r="BX40" i="1"/>
  <c r="BW40" i="1"/>
  <c r="BV40" i="1"/>
  <c r="BO40" i="1"/>
  <c r="BN40" i="1"/>
  <c r="BH40" i="1"/>
  <c r="BG40" i="1"/>
  <c r="BF40" i="1"/>
  <c r="AY40" i="1"/>
  <c r="AX40" i="1"/>
  <c r="AR40" i="1"/>
  <c r="AQ40" i="1"/>
  <c r="AP40" i="1"/>
  <c r="AI40" i="1"/>
  <c r="AH40" i="1"/>
  <c r="AB40" i="1"/>
  <c r="AA40" i="1"/>
  <c r="Z40" i="1"/>
  <c r="T40" i="1"/>
  <c r="S40" i="1"/>
  <c r="L40" i="1"/>
  <c r="K40" i="1"/>
  <c r="E40" i="1"/>
  <c r="D40" i="1"/>
  <c r="C40" i="1"/>
  <c r="CR40" i="1"/>
  <c r="CQ40" i="1"/>
  <c r="CK40" i="1"/>
  <c r="CJ40" i="1"/>
  <c r="CI40" i="1"/>
  <c r="CB40" i="1"/>
  <c r="CA40" i="1"/>
  <c r="BU40" i="1"/>
  <c r="BT40" i="1"/>
  <c r="BS40" i="1"/>
  <c r="BM40" i="1"/>
  <c r="BL40" i="1"/>
  <c r="BK40" i="1"/>
  <c r="BE40" i="1"/>
  <c r="BD40" i="1"/>
  <c r="BC40" i="1"/>
  <c r="AW40" i="1"/>
  <c r="AV40" i="1"/>
  <c r="AU40" i="1"/>
  <c r="AT40" i="1"/>
  <c r="AO40" i="1"/>
  <c r="AN40" i="1"/>
  <c r="AM40" i="1"/>
  <c r="AG40" i="1"/>
  <c r="AF40" i="1"/>
  <c r="AE40" i="1"/>
  <c r="AD40" i="1"/>
  <c r="Y40" i="1"/>
  <c r="X40" i="1"/>
  <c r="W40" i="1"/>
  <c r="V40" i="1"/>
  <c r="R40" i="1"/>
  <c r="Q40" i="1"/>
  <c r="P40" i="1"/>
  <c r="O40" i="1"/>
  <c r="N40" i="1"/>
  <c r="J40" i="1"/>
  <c r="I40" i="1"/>
  <c r="H40" i="1"/>
  <c r="G40" i="1"/>
  <c r="F40" i="1"/>
  <c r="N11" i="1"/>
  <c r="K16" i="1"/>
  <c r="D31" i="1"/>
  <c r="E31" i="1"/>
  <c r="E32" i="1" s="1"/>
  <c r="F31" i="1"/>
  <c r="F32" i="1" s="1"/>
  <c r="G31" i="1"/>
  <c r="H31" i="1"/>
  <c r="I31" i="1"/>
  <c r="J31" i="1"/>
  <c r="K31" i="1"/>
  <c r="L31" i="1"/>
  <c r="M31" i="1"/>
  <c r="M32" i="1" s="1"/>
  <c r="N31" i="1"/>
  <c r="N32" i="1" s="1"/>
  <c r="O31" i="1"/>
  <c r="P31" i="1"/>
  <c r="Q31" i="1"/>
  <c r="R31" i="1"/>
  <c r="S31" i="1"/>
  <c r="T31" i="1"/>
  <c r="U31" i="1"/>
  <c r="U32" i="1" s="1"/>
  <c r="V31" i="1"/>
  <c r="V32" i="1" s="1"/>
  <c r="W31" i="1"/>
  <c r="X31" i="1"/>
  <c r="Y31" i="1"/>
  <c r="Z31" i="1"/>
  <c r="AA31" i="1"/>
  <c r="AB31" i="1"/>
  <c r="AC31" i="1"/>
  <c r="AC32" i="1" s="1"/>
  <c r="AD31" i="1"/>
  <c r="AD32" i="1" s="1"/>
  <c r="AE31" i="1"/>
  <c r="AF31" i="1"/>
  <c r="AG31" i="1"/>
  <c r="AH31" i="1"/>
  <c r="AI31" i="1"/>
  <c r="AJ31" i="1"/>
  <c r="AK31" i="1"/>
  <c r="AK32" i="1" s="1"/>
  <c r="AL31" i="1"/>
  <c r="AL32" i="1" s="1"/>
  <c r="AM31" i="1"/>
  <c r="AN31" i="1"/>
  <c r="AO31" i="1"/>
  <c r="AP31" i="1"/>
  <c r="AQ31" i="1"/>
  <c r="AR31" i="1"/>
  <c r="AS31" i="1"/>
  <c r="AS32" i="1" s="1"/>
  <c r="AT31" i="1"/>
  <c r="AT32" i="1" s="1"/>
  <c r="AU31" i="1"/>
  <c r="AV31" i="1"/>
  <c r="AW31" i="1"/>
  <c r="AX31" i="1"/>
  <c r="AY31" i="1"/>
  <c r="AZ31" i="1"/>
  <c r="BA31" i="1"/>
  <c r="BA32" i="1" s="1"/>
  <c r="BB31" i="1"/>
  <c r="BB32" i="1" s="1"/>
  <c r="BC31" i="1"/>
  <c r="BD31" i="1"/>
  <c r="BE31" i="1"/>
  <c r="BF31" i="1"/>
  <c r="BG31" i="1"/>
  <c r="BH31" i="1"/>
  <c r="BI31" i="1"/>
  <c r="BI32" i="1" s="1"/>
  <c r="BJ31" i="1"/>
  <c r="BJ32" i="1" s="1"/>
  <c r="BK31" i="1"/>
  <c r="BL31" i="1"/>
  <c r="BM31" i="1"/>
  <c r="BN31" i="1"/>
  <c r="BO31" i="1"/>
  <c r="BP31" i="1"/>
  <c r="BQ31" i="1"/>
  <c r="BQ32" i="1" s="1"/>
  <c r="BR31" i="1"/>
  <c r="BR32" i="1" s="1"/>
  <c r="BS31" i="1"/>
  <c r="BT31" i="1"/>
  <c r="BU31" i="1"/>
  <c r="BV31" i="1"/>
  <c r="BW31" i="1"/>
  <c r="BX31" i="1"/>
  <c r="BY31" i="1"/>
  <c r="BY32" i="1" s="1"/>
  <c r="BZ31" i="1"/>
  <c r="BZ32" i="1" s="1"/>
  <c r="CA31" i="1"/>
  <c r="CB31" i="1"/>
  <c r="CC31" i="1"/>
  <c r="CD31" i="1"/>
  <c r="CE31" i="1"/>
  <c r="CF31" i="1"/>
  <c r="CG31" i="1"/>
  <c r="CG32" i="1" s="1"/>
  <c r="CH31" i="1"/>
  <c r="CH32" i="1" s="1"/>
  <c r="CI31" i="1"/>
  <c r="CJ31" i="1"/>
  <c r="CK31" i="1"/>
  <c r="CL31" i="1"/>
  <c r="CM31" i="1"/>
  <c r="CN31" i="1"/>
  <c r="CO31" i="1"/>
  <c r="CO32" i="1" s="1"/>
  <c r="CP31" i="1"/>
  <c r="CP32" i="1" s="1"/>
  <c r="CQ31" i="1"/>
  <c r="CR31" i="1"/>
  <c r="CS31" i="1"/>
  <c r="CT31" i="1"/>
  <c r="CU31" i="1"/>
  <c r="CV31" i="1"/>
  <c r="CW31" i="1"/>
  <c r="CW32" i="1" s="1"/>
  <c r="D32" i="1"/>
  <c r="G32" i="1"/>
  <c r="H32" i="1"/>
  <c r="I32" i="1"/>
  <c r="J32" i="1"/>
  <c r="K32" i="1"/>
  <c r="L32" i="1"/>
  <c r="O32" i="1"/>
  <c r="P32" i="1"/>
  <c r="Q32" i="1"/>
  <c r="R32" i="1"/>
  <c r="S32" i="1"/>
  <c r="T32" i="1"/>
  <c r="W32" i="1"/>
  <c r="X32" i="1"/>
  <c r="Y32" i="1"/>
  <c r="Z32" i="1"/>
  <c r="AA32" i="1"/>
  <c r="AB32" i="1"/>
  <c r="AE32" i="1"/>
  <c r="AF32" i="1"/>
  <c r="AG32" i="1"/>
  <c r="AH32" i="1"/>
  <c r="AI32" i="1"/>
  <c r="AJ32" i="1"/>
  <c r="AM32" i="1"/>
  <c r="AN32" i="1"/>
  <c r="AO32" i="1"/>
  <c r="AP32" i="1"/>
  <c r="AQ32" i="1"/>
  <c r="AR32" i="1"/>
  <c r="AU32" i="1"/>
  <c r="AV32" i="1"/>
  <c r="AW32" i="1"/>
  <c r="AX32" i="1"/>
  <c r="AY32" i="1"/>
  <c r="AZ32" i="1"/>
  <c r="BC32" i="1"/>
  <c r="BD32" i="1"/>
  <c r="BE32" i="1"/>
  <c r="BF32" i="1"/>
  <c r="BG32" i="1"/>
  <c r="BH32" i="1"/>
  <c r="BK32" i="1"/>
  <c r="BL32" i="1"/>
  <c r="BM32" i="1"/>
  <c r="BN32" i="1"/>
  <c r="BO32" i="1"/>
  <c r="BP32" i="1"/>
  <c r="BS32" i="1"/>
  <c r="BT32" i="1"/>
  <c r="BU32" i="1"/>
  <c r="BV32" i="1"/>
  <c r="BW32" i="1"/>
  <c r="BX32" i="1"/>
  <c r="CA32" i="1"/>
  <c r="CB32" i="1"/>
  <c r="CC32" i="1"/>
  <c r="CD32" i="1"/>
  <c r="CE32" i="1"/>
  <c r="CF32" i="1"/>
  <c r="CI32" i="1"/>
  <c r="CJ32" i="1"/>
  <c r="CK32" i="1"/>
  <c r="CL32" i="1"/>
  <c r="CM32" i="1"/>
  <c r="CN32" i="1"/>
  <c r="CQ32" i="1"/>
  <c r="CR32" i="1"/>
  <c r="CS32" i="1"/>
  <c r="CT32" i="1"/>
  <c r="CU32" i="1"/>
  <c r="CV32" i="1"/>
  <c r="C31" i="1"/>
  <c r="C32" i="1"/>
  <c r="B31" i="1"/>
  <c r="B32" i="1"/>
  <c r="B29" i="1"/>
  <c r="D29" i="1"/>
  <c r="E29" i="1"/>
  <c r="F29" i="1"/>
  <c r="F30" i="1" s="1"/>
  <c r="G29" i="1"/>
  <c r="G30" i="1" s="1"/>
  <c r="H29" i="1"/>
  <c r="I29" i="1"/>
  <c r="I30" i="1" s="1"/>
  <c r="J29" i="1"/>
  <c r="J30" i="1" s="1"/>
  <c r="K29" i="1"/>
  <c r="L29" i="1"/>
  <c r="M29" i="1"/>
  <c r="N29" i="1"/>
  <c r="N30" i="1" s="1"/>
  <c r="O29" i="1"/>
  <c r="O30" i="1" s="1"/>
  <c r="P29" i="1"/>
  <c r="Q29" i="1"/>
  <c r="Q30" i="1" s="1"/>
  <c r="R29" i="1"/>
  <c r="R30" i="1" s="1"/>
  <c r="S29" i="1"/>
  <c r="T29" i="1"/>
  <c r="U29" i="1"/>
  <c r="V29" i="1"/>
  <c r="V30" i="1" s="1"/>
  <c r="W29" i="1"/>
  <c r="W30" i="1" s="1"/>
  <c r="X29" i="1"/>
  <c r="Y29" i="1"/>
  <c r="Y30" i="1" s="1"/>
  <c r="Z29" i="1"/>
  <c r="Z30" i="1" s="1"/>
  <c r="AA29" i="1"/>
  <c r="AB29" i="1"/>
  <c r="AC29" i="1"/>
  <c r="AD29" i="1"/>
  <c r="AD30" i="1" s="1"/>
  <c r="AE29" i="1"/>
  <c r="AE30" i="1" s="1"/>
  <c r="AF29" i="1"/>
  <c r="AG29" i="1"/>
  <c r="AG30" i="1" s="1"/>
  <c r="AH29" i="1"/>
  <c r="AH30" i="1" s="1"/>
  <c r="AI29" i="1"/>
  <c r="AJ29" i="1"/>
  <c r="AK29" i="1"/>
  <c r="AL29" i="1"/>
  <c r="AL30" i="1" s="1"/>
  <c r="AM29" i="1"/>
  <c r="AM30" i="1" s="1"/>
  <c r="AN29" i="1"/>
  <c r="AO29" i="1"/>
  <c r="AO30" i="1" s="1"/>
  <c r="AP29" i="1"/>
  <c r="AP30" i="1" s="1"/>
  <c r="AQ29" i="1"/>
  <c r="AR29" i="1"/>
  <c r="AS29" i="1"/>
  <c r="AT29" i="1"/>
  <c r="AT30" i="1" s="1"/>
  <c r="AU29" i="1"/>
  <c r="AU30" i="1" s="1"/>
  <c r="AV29" i="1"/>
  <c r="AW29" i="1"/>
  <c r="AW30" i="1" s="1"/>
  <c r="AX29" i="1"/>
  <c r="AX30" i="1" s="1"/>
  <c r="AY29" i="1"/>
  <c r="AZ29" i="1"/>
  <c r="BA29" i="1"/>
  <c r="BB29" i="1"/>
  <c r="BB30" i="1" s="1"/>
  <c r="BC29" i="1"/>
  <c r="BC30" i="1" s="1"/>
  <c r="BD29" i="1"/>
  <c r="BE29" i="1"/>
  <c r="BE30" i="1" s="1"/>
  <c r="BF29" i="1"/>
  <c r="BF30" i="1" s="1"/>
  <c r="BG29" i="1"/>
  <c r="BH29" i="1"/>
  <c r="BI29" i="1"/>
  <c r="BJ29" i="1"/>
  <c r="BJ30" i="1" s="1"/>
  <c r="BK29" i="1"/>
  <c r="BK30" i="1" s="1"/>
  <c r="BL29" i="1"/>
  <c r="BM29" i="1"/>
  <c r="BM30" i="1" s="1"/>
  <c r="BN29" i="1"/>
  <c r="BN30" i="1" s="1"/>
  <c r="BO29" i="1"/>
  <c r="BP29" i="1"/>
  <c r="BQ29" i="1"/>
  <c r="BR29" i="1"/>
  <c r="BR30" i="1" s="1"/>
  <c r="BS29" i="1"/>
  <c r="BS30" i="1" s="1"/>
  <c r="BT29" i="1"/>
  <c r="BU29" i="1"/>
  <c r="BU30" i="1" s="1"/>
  <c r="BV29" i="1"/>
  <c r="BV30" i="1" s="1"/>
  <c r="BW29" i="1"/>
  <c r="BX29" i="1"/>
  <c r="BY29" i="1"/>
  <c r="BZ29" i="1"/>
  <c r="BZ30" i="1" s="1"/>
  <c r="CA29" i="1"/>
  <c r="CA30" i="1" s="1"/>
  <c r="CB29" i="1"/>
  <c r="CC29" i="1"/>
  <c r="CC30" i="1" s="1"/>
  <c r="CD29" i="1"/>
  <c r="CD30" i="1" s="1"/>
  <c r="CE29" i="1"/>
  <c r="CF29" i="1"/>
  <c r="CG29" i="1"/>
  <c r="CH29" i="1"/>
  <c r="CH30" i="1" s="1"/>
  <c r="CI29" i="1"/>
  <c r="CI30" i="1" s="1"/>
  <c r="CJ29" i="1"/>
  <c r="CK29" i="1"/>
  <c r="CK30" i="1" s="1"/>
  <c r="CL29" i="1"/>
  <c r="CL30" i="1" s="1"/>
  <c r="CM29" i="1"/>
  <c r="CN29" i="1"/>
  <c r="CO29" i="1"/>
  <c r="CP29" i="1"/>
  <c r="CP30" i="1" s="1"/>
  <c r="CQ29" i="1"/>
  <c r="CQ30" i="1" s="1"/>
  <c r="CR29" i="1"/>
  <c r="CS29" i="1"/>
  <c r="CS30" i="1" s="1"/>
  <c r="CT29" i="1"/>
  <c r="CT30" i="1" s="1"/>
  <c r="CU29" i="1"/>
  <c r="CV29" i="1"/>
  <c r="CW29" i="1"/>
  <c r="D30" i="1"/>
  <c r="E30" i="1"/>
  <c r="H30" i="1"/>
  <c r="K30" i="1"/>
  <c r="L30" i="1"/>
  <c r="M30" i="1"/>
  <c r="P30" i="1"/>
  <c r="S30" i="1"/>
  <c r="T30" i="1"/>
  <c r="U30" i="1"/>
  <c r="X30" i="1"/>
  <c r="AA30" i="1"/>
  <c r="AB30" i="1"/>
  <c r="AC30" i="1"/>
  <c r="AF30" i="1"/>
  <c r="AI30" i="1"/>
  <c r="AJ30" i="1"/>
  <c r="AK30" i="1"/>
  <c r="AN30" i="1"/>
  <c r="AQ30" i="1"/>
  <c r="AR30" i="1"/>
  <c r="AS30" i="1"/>
  <c r="AV30" i="1"/>
  <c r="AY30" i="1"/>
  <c r="AZ30" i="1"/>
  <c r="BA30" i="1"/>
  <c r="BD30" i="1"/>
  <c r="BG30" i="1"/>
  <c r="BH30" i="1"/>
  <c r="BI30" i="1"/>
  <c r="BL30" i="1"/>
  <c r="BO30" i="1"/>
  <c r="BP30" i="1"/>
  <c r="BQ30" i="1"/>
  <c r="BT30" i="1"/>
  <c r="BW30" i="1"/>
  <c r="BX30" i="1"/>
  <c r="BY30" i="1"/>
  <c r="CB30" i="1"/>
  <c r="CE30" i="1"/>
  <c r="CF30" i="1"/>
  <c r="CG30" i="1"/>
  <c r="CJ30" i="1"/>
  <c r="CM30" i="1"/>
  <c r="CN30" i="1"/>
  <c r="CO30" i="1"/>
  <c r="CR30" i="1"/>
  <c r="CU30" i="1"/>
  <c r="CV30" i="1"/>
  <c r="CW30" i="1"/>
  <c r="B25" i="1"/>
  <c r="C29" i="1"/>
  <c r="B27" i="1"/>
  <c r="B30" i="1"/>
  <c r="C30" i="1"/>
  <c r="CA25" i="1"/>
  <c r="CA26" i="1" s="1"/>
  <c r="CB25" i="1"/>
  <c r="CB26" i="1" s="1"/>
  <c r="CC25" i="1"/>
  <c r="CD25" i="1"/>
  <c r="CD26" i="1" s="1"/>
  <c r="CE25" i="1"/>
  <c r="CF25" i="1"/>
  <c r="CF26" i="1" s="1"/>
  <c r="CG25" i="1"/>
  <c r="CH25" i="1"/>
  <c r="CH26" i="1" s="1"/>
  <c r="CI25" i="1"/>
  <c r="CI26" i="1" s="1"/>
  <c r="CJ25" i="1"/>
  <c r="CJ26" i="1" s="1"/>
  <c r="CK25" i="1"/>
  <c r="CL25" i="1"/>
  <c r="CL26" i="1" s="1"/>
  <c r="CM25" i="1"/>
  <c r="CN25" i="1"/>
  <c r="CN26" i="1" s="1"/>
  <c r="CO25" i="1"/>
  <c r="CP25" i="1"/>
  <c r="CP26" i="1" s="1"/>
  <c r="CQ25" i="1"/>
  <c r="CQ26" i="1" s="1"/>
  <c r="CR25" i="1"/>
  <c r="CR26" i="1" s="1"/>
  <c r="CS25" i="1"/>
  <c r="CT25" i="1"/>
  <c r="CT26" i="1" s="1"/>
  <c r="CU25" i="1"/>
  <c r="CV25" i="1"/>
  <c r="CV26" i="1" s="1"/>
  <c r="CW25" i="1"/>
  <c r="CC26" i="1"/>
  <c r="CE26" i="1"/>
  <c r="CG26" i="1"/>
  <c r="CK26" i="1"/>
  <c r="CM26" i="1"/>
  <c r="CO26" i="1"/>
  <c r="CS26" i="1"/>
  <c r="CU26" i="1"/>
  <c r="CW26" i="1"/>
  <c r="CA27" i="1"/>
  <c r="CB27" i="1"/>
  <c r="CB28" i="1" s="1"/>
  <c r="CC27" i="1"/>
  <c r="CC28" i="1" s="1"/>
  <c r="CD27" i="1"/>
  <c r="CD28" i="1" s="1"/>
  <c r="CE27" i="1"/>
  <c r="CF27" i="1"/>
  <c r="CF28" i="1" s="1"/>
  <c r="CG27" i="1"/>
  <c r="CH27" i="1"/>
  <c r="CH28" i="1" s="1"/>
  <c r="CI27" i="1"/>
  <c r="CJ27" i="1"/>
  <c r="CJ28" i="1" s="1"/>
  <c r="CK27" i="1"/>
  <c r="CK28" i="1" s="1"/>
  <c r="CL27" i="1"/>
  <c r="CL28" i="1" s="1"/>
  <c r="CM27" i="1"/>
  <c r="CN27" i="1"/>
  <c r="CN28" i="1" s="1"/>
  <c r="CO27" i="1"/>
  <c r="CP27" i="1"/>
  <c r="CP28" i="1" s="1"/>
  <c r="CQ27" i="1"/>
  <c r="CR27" i="1"/>
  <c r="CR28" i="1" s="1"/>
  <c r="CS27" i="1"/>
  <c r="CS28" i="1" s="1"/>
  <c r="CT27" i="1"/>
  <c r="CT28" i="1" s="1"/>
  <c r="CU27" i="1"/>
  <c r="CV27" i="1"/>
  <c r="CV28" i="1" s="1"/>
  <c r="CW27" i="1"/>
  <c r="CA28" i="1"/>
  <c r="CE28" i="1"/>
  <c r="CG28" i="1"/>
  <c r="CI28" i="1"/>
  <c r="CM28" i="1"/>
  <c r="CO28" i="1"/>
  <c r="CQ28" i="1"/>
  <c r="CU28" i="1"/>
  <c r="CW28" i="1"/>
  <c r="AY27" i="1"/>
  <c r="AZ27" i="1"/>
  <c r="BA27" i="1"/>
  <c r="BB27" i="1"/>
  <c r="BC27" i="1"/>
  <c r="BD27" i="1"/>
  <c r="BE27" i="1"/>
  <c r="BF27" i="1"/>
  <c r="BF28" i="1" s="1"/>
  <c r="BG27" i="1"/>
  <c r="BH27" i="1"/>
  <c r="BI27" i="1"/>
  <c r="BJ27" i="1"/>
  <c r="BK27" i="1"/>
  <c r="BL27" i="1"/>
  <c r="BM27" i="1"/>
  <c r="BN27" i="1"/>
  <c r="BN28" i="1" s="1"/>
  <c r="BO27" i="1"/>
  <c r="BP27" i="1"/>
  <c r="BQ27" i="1"/>
  <c r="BR27" i="1"/>
  <c r="BS27" i="1"/>
  <c r="BT27" i="1"/>
  <c r="BU27" i="1"/>
  <c r="BV27" i="1"/>
  <c r="BV28" i="1" s="1"/>
  <c r="BW27" i="1"/>
  <c r="BX27" i="1"/>
  <c r="BY27" i="1"/>
  <c r="BZ27" i="1"/>
  <c r="AY28" i="1"/>
  <c r="AZ28" i="1"/>
  <c r="BA28" i="1"/>
  <c r="BB28" i="1"/>
  <c r="BC28" i="1"/>
  <c r="BD28" i="1"/>
  <c r="BE28" i="1"/>
  <c r="BG28" i="1"/>
  <c r="BH28" i="1"/>
  <c r="BI28" i="1"/>
  <c r="BJ28" i="1"/>
  <c r="BK28" i="1"/>
  <c r="BL28" i="1"/>
  <c r="BM28" i="1"/>
  <c r="BO28" i="1"/>
  <c r="BP28" i="1"/>
  <c r="BQ28" i="1"/>
  <c r="BR28" i="1"/>
  <c r="BS28" i="1"/>
  <c r="BT28" i="1"/>
  <c r="BU28" i="1"/>
  <c r="BW28" i="1"/>
  <c r="BX28" i="1"/>
  <c r="BY28" i="1"/>
  <c r="BZ28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27" i="1"/>
  <c r="D27" i="1"/>
  <c r="D28" i="1" s="1"/>
  <c r="E27" i="1"/>
  <c r="F27" i="1"/>
  <c r="G27" i="1"/>
  <c r="H27" i="1"/>
  <c r="H28" i="1" s="1"/>
  <c r="I27" i="1"/>
  <c r="J27" i="1"/>
  <c r="K27" i="1"/>
  <c r="L27" i="1"/>
  <c r="L28" i="1" s="1"/>
  <c r="M27" i="1"/>
  <c r="N27" i="1"/>
  <c r="O27" i="1"/>
  <c r="P27" i="1"/>
  <c r="Q27" i="1"/>
  <c r="R27" i="1"/>
  <c r="S27" i="1"/>
  <c r="T27" i="1"/>
  <c r="T28" i="1" s="1"/>
  <c r="U27" i="1"/>
  <c r="V27" i="1"/>
  <c r="W27" i="1"/>
  <c r="X27" i="1"/>
  <c r="X28" i="1" s="1"/>
  <c r="Y27" i="1"/>
  <c r="Z27" i="1"/>
  <c r="AA27" i="1"/>
  <c r="AB27" i="1"/>
  <c r="AB28" i="1" s="1"/>
  <c r="AC27" i="1"/>
  <c r="AD27" i="1"/>
  <c r="AE27" i="1"/>
  <c r="AF27" i="1"/>
  <c r="AG27" i="1"/>
  <c r="AH27" i="1"/>
  <c r="AI27" i="1"/>
  <c r="AJ27" i="1"/>
  <c r="AJ28" i="1" s="1"/>
  <c r="AK27" i="1"/>
  <c r="AL27" i="1"/>
  <c r="AM27" i="1"/>
  <c r="AN27" i="1"/>
  <c r="AN28" i="1" s="1"/>
  <c r="AO27" i="1"/>
  <c r="AO28" i="1" s="1"/>
  <c r="AP27" i="1"/>
  <c r="AP28" i="1" s="1"/>
  <c r="AQ27" i="1"/>
  <c r="AR27" i="1"/>
  <c r="AR28" i="1" s="1"/>
  <c r="AS27" i="1"/>
  <c r="AT27" i="1"/>
  <c r="AU27" i="1"/>
  <c r="AV27" i="1"/>
  <c r="AW27" i="1"/>
  <c r="AX27" i="1"/>
  <c r="B28" i="1"/>
  <c r="AV28" i="1"/>
  <c r="AF28" i="1"/>
  <c r="P28" i="1"/>
  <c r="AX28" i="1"/>
  <c r="AW28" i="1"/>
  <c r="AU28" i="1"/>
  <c r="AT28" i="1"/>
  <c r="AS28" i="1"/>
  <c r="AQ28" i="1"/>
  <c r="AM28" i="1"/>
  <c r="AL28" i="1"/>
  <c r="AK28" i="1"/>
  <c r="AI28" i="1"/>
  <c r="AH28" i="1"/>
  <c r="AG28" i="1"/>
  <c r="AE28" i="1"/>
  <c r="AD28" i="1"/>
  <c r="AC28" i="1"/>
  <c r="AA28" i="1"/>
  <c r="Z28" i="1"/>
  <c r="Y28" i="1"/>
  <c r="W28" i="1"/>
  <c r="V28" i="1"/>
  <c r="U28" i="1"/>
  <c r="S28" i="1"/>
  <c r="R28" i="1"/>
  <c r="Q28" i="1"/>
  <c r="O28" i="1"/>
  <c r="N28" i="1"/>
  <c r="M28" i="1"/>
  <c r="K28" i="1"/>
  <c r="J28" i="1"/>
  <c r="I28" i="1"/>
  <c r="G28" i="1"/>
  <c r="F28" i="1"/>
  <c r="E28" i="1"/>
  <c r="C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B26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O11" i="1"/>
  <c r="I11" i="1"/>
  <c r="H11" i="1"/>
</calcChain>
</file>

<file path=xl/sharedStrings.xml><?xml version="1.0" encoding="utf-8"?>
<sst xmlns="http://schemas.openxmlformats.org/spreadsheetml/2006/main" count="79" uniqueCount="52">
  <si>
    <t>L</t>
  </si>
  <si>
    <t>C</t>
  </si>
  <si>
    <t>F</t>
  </si>
  <si>
    <t>Cbt</t>
  </si>
  <si>
    <t>H</t>
  </si>
  <si>
    <t>Hz</t>
  </si>
  <si>
    <t xml:space="preserve">If </t>
  </si>
  <si>
    <t>Potmax</t>
  </si>
  <si>
    <t>aprox</t>
  </si>
  <si>
    <t>Vavg</t>
  </si>
  <si>
    <t>max</t>
  </si>
  <si>
    <t>Iavg</t>
  </si>
  <si>
    <t>A</t>
  </si>
  <si>
    <t>V</t>
  </si>
  <si>
    <t>W</t>
  </si>
  <si>
    <t>If</t>
  </si>
  <si>
    <t>Amperaje esperable</t>
  </si>
  <si>
    <t>Calculo a voltage de 41V</t>
  </si>
  <si>
    <t>Corriente Maxima de 8 A</t>
  </si>
  <si>
    <t>Ro</t>
  </si>
  <si>
    <t>de 0 a 100</t>
  </si>
  <si>
    <t>Media Sombra</t>
  </si>
  <si>
    <t>Rinmax</t>
  </si>
  <si>
    <t>D</t>
  </si>
  <si>
    <t>Rin=Ro/D^2</t>
  </si>
  <si>
    <t>Rin=1;D</t>
  </si>
  <si>
    <t>Rin=5,25 Mejor</t>
  </si>
  <si>
    <t>Rinmaxpsc</t>
  </si>
  <si>
    <t>L1</t>
  </si>
  <si>
    <t>L2</t>
  </si>
  <si>
    <t>L3</t>
  </si>
  <si>
    <t>C1</t>
  </si>
  <si>
    <t>F1</t>
  </si>
  <si>
    <t>F2</t>
  </si>
  <si>
    <t>F3</t>
  </si>
  <si>
    <t>AL</t>
  </si>
  <si>
    <t>AV/V1</t>
  </si>
  <si>
    <t>AV/V2</t>
  </si>
  <si>
    <t>AV/V3</t>
  </si>
  <si>
    <t>AL2</t>
  </si>
  <si>
    <t>AL3</t>
  </si>
  <si>
    <t>Alhipotesis</t>
  </si>
  <si>
    <t>Iqbs</t>
  </si>
  <si>
    <t>f</t>
  </si>
  <si>
    <t>Qls</t>
  </si>
  <si>
    <t>Icbs</t>
  </si>
  <si>
    <t>Vcc</t>
  </si>
  <si>
    <t>Vf</t>
  </si>
  <si>
    <t>Vls</t>
  </si>
  <si>
    <t>Vmin</t>
  </si>
  <si>
    <t>Qgs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</si>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</sst>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tabSelected="1" workbookViewId="0">
      <selection activeCell="U15" sqref="U15"/>
    </sheetView>
  </sheetViews>
  <sheetFormatPr baseColWidth="10" defaultRowHeight="15" x14ac:dyDescent="0.25"/>
  <cols>
    <col min="2" max="2" width="12" bestFit="1" customWidth="1"/>
  </cols>
  <sheetData>
    <row r="1" spans="1:106" x14ac:dyDescent="0.25">
      <c r="A1" t="s">
        <v>0</v>
      </c>
      <c r="B1" s="1">
        <v>3.6390000000000002E-5</v>
      </c>
      <c r="D1" t="s">
        <v>4</v>
      </c>
      <c r="E1" t="s">
        <v>19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</row>
    <row r="2" spans="1:106" x14ac:dyDescent="0.25">
      <c r="A2" t="s">
        <v>1</v>
      </c>
      <c r="B2" s="1">
        <v>2E-3</v>
      </c>
      <c r="C2" s="1">
        <v>9.3999999999999997E-4</v>
      </c>
      <c r="D2" t="s">
        <v>2</v>
      </c>
      <c r="F2" t="s">
        <v>20</v>
      </c>
    </row>
    <row r="3" spans="1:106" x14ac:dyDescent="0.25">
      <c r="A3" t="s">
        <v>2</v>
      </c>
      <c r="B3" s="1">
        <v>100000</v>
      </c>
      <c r="D3" t="s">
        <v>5</v>
      </c>
    </row>
    <row r="4" spans="1:106" x14ac:dyDescent="0.25">
      <c r="A4" t="s">
        <v>3</v>
      </c>
    </row>
    <row r="5" spans="1:106" x14ac:dyDescent="0.25">
      <c r="A5" t="s">
        <v>28</v>
      </c>
      <c r="B5" s="1">
        <v>3.6000000000000001E-5</v>
      </c>
      <c r="C5" t="s">
        <v>4</v>
      </c>
      <c r="E5" t="s">
        <v>23</v>
      </c>
      <c r="F5">
        <v>0</v>
      </c>
      <c r="G5">
        <v>0.01</v>
      </c>
      <c r="H5">
        <v>0.02</v>
      </c>
      <c r="I5">
        <v>0.03</v>
      </c>
      <c r="J5">
        <v>0.04</v>
      </c>
      <c r="K5">
        <v>0.05</v>
      </c>
      <c r="L5">
        <v>0.06</v>
      </c>
      <c r="M5">
        <v>7.0000000000000007E-2</v>
      </c>
      <c r="N5">
        <v>0.08</v>
      </c>
      <c r="O5">
        <v>0.09</v>
      </c>
      <c r="P5">
        <v>0.1</v>
      </c>
      <c r="Q5">
        <v>0.11</v>
      </c>
      <c r="R5">
        <v>0.12</v>
      </c>
      <c r="S5">
        <v>0.13</v>
      </c>
      <c r="T5">
        <v>0.14000000000000001</v>
      </c>
      <c r="U5">
        <v>0.15</v>
      </c>
      <c r="V5">
        <v>0.16</v>
      </c>
      <c r="W5">
        <v>0.17</v>
      </c>
      <c r="X5">
        <v>0.18</v>
      </c>
      <c r="Y5">
        <v>0.19</v>
      </c>
      <c r="Z5">
        <v>0.2</v>
      </c>
      <c r="AA5">
        <v>0.21</v>
      </c>
      <c r="AB5">
        <v>0.22</v>
      </c>
      <c r="AC5">
        <v>0.23</v>
      </c>
      <c r="AD5">
        <v>0.24</v>
      </c>
      <c r="AE5">
        <v>0.25</v>
      </c>
      <c r="AF5">
        <v>0.26</v>
      </c>
      <c r="AG5">
        <v>0.27</v>
      </c>
      <c r="AH5">
        <v>0.28000000000000003</v>
      </c>
      <c r="AI5">
        <v>0.28999999999999998</v>
      </c>
      <c r="AJ5">
        <v>0.3</v>
      </c>
      <c r="AK5">
        <v>0.31</v>
      </c>
      <c r="AL5">
        <v>0.32</v>
      </c>
      <c r="AM5">
        <v>0.33</v>
      </c>
      <c r="AN5">
        <v>0.34</v>
      </c>
      <c r="AO5">
        <v>0.35</v>
      </c>
      <c r="AP5">
        <v>0.36</v>
      </c>
      <c r="AQ5">
        <v>0.37</v>
      </c>
      <c r="AR5">
        <v>0.38</v>
      </c>
      <c r="AS5">
        <v>0.39</v>
      </c>
      <c r="AT5">
        <v>0.4</v>
      </c>
      <c r="AU5">
        <v>0.41</v>
      </c>
      <c r="AV5">
        <v>0.42</v>
      </c>
      <c r="AW5">
        <v>0.43</v>
      </c>
      <c r="AX5">
        <v>0.44</v>
      </c>
      <c r="AY5">
        <v>0.45</v>
      </c>
      <c r="AZ5">
        <v>0.46</v>
      </c>
      <c r="BA5">
        <v>0.47</v>
      </c>
      <c r="BB5">
        <v>0.48</v>
      </c>
      <c r="BC5">
        <v>0.49</v>
      </c>
      <c r="BD5">
        <v>0.5</v>
      </c>
      <c r="BE5">
        <v>0.51</v>
      </c>
      <c r="BF5">
        <v>0.52</v>
      </c>
      <c r="BG5">
        <v>0.53</v>
      </c>
      <c r="BH5">
        <v>0.54</v>
      </c>
      <c r="BI5">
        <v>0.55000000000000004</v>
      </c>
      <c r="BJ5">
        <v>0.56000000000000005</v>
      </c>
      <c r="BK5">
        <v>0.56999999999999995</v>
      </c>
      <c r="BL5">
        <v>0.57999999999999996</v>
      </c>
      <c r="BM5">
        <v>0.59</v>
      </c>
      <c r="BN5">
        <v>0.6</v>
      </c>
      <c r="BO5">
        <v>0.61</v>
      </c>
      <c r="BP5">
        <v>0.62</v>
      </c>
      <c r="BQ5">
        <v>0.63</v>
      </c>
      <c r="BR5">
        <v>0.64</v>
      </c>
      <c r="BS5">
        <v>0.65</v>
      </c>
      <c r="BT5">
        <v>0.66</v>
      </c>
      <c r="BU5">
        <v>0.67</v>
      </c>
      <c r="BV5">
        <v>0.68</v>
      </c>
      <c r="BW5">
        <v>0.69</v>
      </c>
      <c r="BX5">
        <v>0.7</v>
      </c>
      <c r="BY5">
        <v>0.71</v>
      </c>
      <c r="BZ5">
        <v>0.72</v>
      </c>
      <c r="CA5">
        <v>0.73</v>
      </c>
      <c r="CB5">
        <v>0.74</v>
      </c>
      <c r="CC5">
        <v>0.75</v>
      </c>
      <c r="CD5">
        <v>0.76</v>
      </c>
      <c r="CE5">
        <v>0.77</v>
      </c>
      <c r="CF5">
        <v>0.78</v>
      </c>
      <c r="CG5">
        <v>0.79</v>
      </c>
      <c r="CH5">
        <v>0.8</v>
      </c>
      <c r="CI5">
        <v>0.81</v>
      </c>
      <c r="CJ5">
        <v>0.82</v>
      </c>
      <c r="CK5">
        <v>0.83</v>
      </c>
      <c r="CL5">
        <v>0.84</v>
      </c>
      <c r="CM5">
        <v>0.85</v>
      </c>
      <c r="CN5">
        <v>0.86</v>
      </c>
      <c r="CO5">
        <v>0.87</v>
      </c>
      <c r="CP5">
        <v>0.88</v>
      </c>
      <c r="CQ5">
        <v>0.89</v>
      </c>
      <c r="CR5">
        <v>0.9</v>
      </c>
      <c r="CS5">
        <v>0.91</v>
      </c>
      <c r="CT5">
        <v>0.92</v>
      </c>
      <c r="CU5">
        <v>0.93</v>
      </c>
      <c r="CV5">
        <v>0.94</v>
      </c>
      <c r="CW5">
        <v>0.95</v>
      </c>
      <c r="CX5">
        <v>0.96</v>
      </c>
      <c r="CY5">
        <v>0.97</v>
      </c>
      <c r="CZ5">
        <v>0.98</v>
      </c>
      <c r="DA5">
        <v>0.99</v>
      </c>
      <c r="DB5">
        <v>1</v>
      </c>
    </row>
    <row r="6" spans="1:106" x14ac:dyDescent="0.25">
      <c r="A6" t="s">
        <v>29</v>
      </c>
      <c r="B6" s="1">
        <v>3.8999999999999999E-5</v>
      </c>
      <c r="C6" t="s">
        <v>4</v>
      </c>
    </row>
    <row r="7" spans="1:106" x14ac:dyDescent="0.25">
      <c r="A7" t="s">
        <v>30</v>
      </c>
      <c r="B7" s="1">
        <v>6.3E-3</v>
      </c>
      <c r="C7" t="s">
        <v>4</v>
      </c>
      <c r="E7" t="s">
        <v>32</v>
      </c>
      <c r="F7" s="1">
        <f>1/(2*PI()*SQRT(B5*B8))</f>
        <v>865.17697786721953</v>
      </c>
      <c r="G7" t="s">
        <v>5</v>
      </c>
      <c r="H7" t="s">
        <v>33</v>
      </c>
      <c r="I7" s="1">
        <f>1/(2*PI()*SQRT(B6*B8))</f>
        <v>831.23515308325557</v>
      </c>
      <c r="J7" t="s">
        <v>5</v>
      </c>
      <c r="K7" t="s">
        <v>34</v>
      </c>
      <c r="L7" s="1">
        <f>1/(2*PI()*SQRT(B7*B8))</f>
        <v>65.401232099859897</v>
      </c>
      <c r="M7" t="s">
        <v>5</v>
      </c>
    </row>
    <row r="8" spans="1:106" x14ac:dyDescent="0.25">
      <c r="A8" t="s">
        <v>31</v>
      </c>
      <c r="B8" s="1">
        <v>9.3999999999999997E-4</v>
      </c>
      <c r="C8" t="s">
        <v>2</v>
      </c>
    </row>
    <row r="9" spans="1:106" x14ac:dyDescent="0.25">
      <c r="E9" t="s">
        <v>35</v>
      </c>
      <c r="F9" s="1">
        <f>40/(B3*B5)</f>
        <v>11.111111111111111</v>
      </c>
      <c r="G9" t="s">
        <v>12</v>
      </c>
      <c r="H9" t="s">
        <v>36</v>
      </c>
      <c r="I9" s="1">
        <f>((PI()^2)*(F7/100000)^2)/2</f>
        <v>3.693853427895981E-4</v>
      </c>
      <c r="J9" t="s">
        <v>37</v>
      </c>
      <c r="K9" s="1">
        <f>((PI()^2)*(I7/100000)^2)/2</f>
        <v>3.4097108565193674E-4</v>
      </c>
      <c r="L9" t="s">
        <v>38</v>
      </c>
      <c r="M9" s="1">
        <f>((PI()^2)*(L7/100000)^2)/2</f>
        <v>2.1107733873691322E-6</v>
      </c>
    </row>
    <row r="10" spans="1:106" x14ac:dyDescent="0.25">
      <c r="E10" t="s">
        <v>41</v>
      </c>
      <c r="F10" s="1">
        <f>20/(B3*B5)</f>
        <v>5.5555555555555554</v>
      </c>
      <c r="G10" t="s">
        <v>39</v>
      </c>
      <c r="H10" s="1">
        <f>40/(B3*B6)</f>
        <v>10.256410256410257</v>
      </c>
      <c r="I10" t="s">
        <v>40</v>
      </c>
      <c r="J10" s="1">
        <f>40/(B3*B7)</f>
        <v>6.3492063492063489E-2</v>
      </c>
    </row>
    <row r="11" spans="1:106" x14ac:dyDescent="0.25">
      <c r="A11" t="s">
        <v>6</v>
      </c>
      <c r="B11" t="s">
        <v>7</v>
      </c>
      <c r="C11">
        <v>215</v>
      </c>
      <c r="D11" t="s">
        <v>8</v>
      </c>
      <c r="E11">
        <v>220</v>
      </c>
      <c r="F11" t="s">
        <v>14</v>
      </c>
      <c r="H11">
        <f>220/40.6</f>
        <v>5.4187192118226601</v>
      </c>
      <c r="I11">
        <f>220/30</f>
        <v>7.333333333333333</v>
      </c>
      <c r="J11" t="s">
        <v>16</v>
      </c>
      <c r="M11" t="s">
        <v>22</v>
      </c>
      <c r="N11">
        <f>42/8</f>
        <v>5.25</v>
      </c>
      <c r="O11">
        <f>40.6/7.6</f>
        <v>5.3421052631578956</v>
      </c>
    </row>
    <row r="12" spans="1:106" x14ac:dyDescent="0.25">
      <c r="B12" t="s">
        <v>9</v>
      </c>
      <c r="C12">
        <v>30.6</v>
      </c>
      <c r="D12" t="s">
        <v>10</v>
      </c>
      <c r="E12">
        <v>40.6</v>
      </c>
      <c r="F12" t="s">
        <v>13</v>
      </c>
    </row>
    <row r="13" spans="1:106" x14ac:dyDescent="0.25">
      <c r="B13" t="s">
        <v>11</v>
      </c>
      <c r="C13">
        <v>7</v>
      </c>
      <c r="D13" t="s">
        <v>10</v>
      </c>
      <c r="E13">
        <v>7.6</v>
      </c>
      <c r="F13" t="s">
        <v>12</v>
      </c>
      <c r="H13" t="s">
        <v>17</v>
      </c>
      <c r="K13" t="s">
        <v>18</v>
      </c>
    </row>
    <row r="15" spans="1:106" x14ac:dyDescent="0.25">
      <c r="P15" t="s">
        <v>50</v>
      </c>
      <c r="Q15" s="1">
        <v>1.4999999999999999E-7</v>
      </c>
      <c r="R15" t="s">
        <v>1</v>
      </c>
      <c r="S15" t="s">
        <v>1</v>
      </c>
      <c r="T15" s="1" t="s">
        <v>51</v>
      </c>
    </row>
    <row r="16" spans="1:106" x14ac:dyDescent="0.25">
      <c r="A16" t="s">
        <v>15</v>
      </c>
      <c r="B16" t="s">
        <v>7</v>
      </c>
      <c r="C16">
        <v>66</v>
      </c>
      <c r="D16" t="s">
        <v>8</v>
      </c>
      <c r="E16">
        <v>70</v>
      </c>
      <c r="F16" t="s">
        <v>14</v>
      </c>
      <c r="H16" t="s">
        <v>21</v>
      </c>
      <c r="J16" t="s">
        <v>27</v>
      </c>
      <c r="K16">
        <f>40/3.6</f>
        <v>11.111111111111111</v>
      </c>
      <c r="P16" t="s">
        <v>42</v>
      </c>
      <c r="Q16">
        <v>8</v>
      </c>
      <c r="R16" t="s">
        <v>12</v>
      </c>
    </row>
    <row r="17" spans="1:101" x14ac:dyDescent="0.25">
      <c r="B17" t="s">
        <v>9</v>
      </c>
      <c r="C17">
        <v>30</v>
      </c>
      <c r="D17" t="s">
        <v>10</v>
      </c>
      <c r="E17">
        <v>40</v>
      </c>
      <c r="F17" t="s">
        <v>13</v>
      </c>
      <c r="P17" t="s">
        <v>43</v>
      </c>
      <c r="Q17" s="1">
        <v>100000</v>
      </c>
      <c r="R17" t="s">
        <v>5</v>
      </c>
    </row>
    <row r="18" spans="1:101" x14ac:dyDescent="0.25">
      <c r="B18" t="s">
        <v>11</v>
      </c>
      <c r="C18">
        <v>2.2000000000000002</v>
      </c>
      <c r="D18" t="s">
        <v>10</v>
      </c>
      <c r="E18">
        <v>3.6</v>
      </c>
      <c r="P18" t="s">
        <v>44</v>
      </c>
      <c r="Q18" s="1">
        <v>5.0000000000000001E-9</v>
      </c>
      <c r="R18" t="s">
        <v>1</v>
      </c>
    </row>
    <row r="19" spans="1:101" x14ac:dyDescent="0.25">
      <c r="P19" t="s">
        <v>45</v>
      </c>
      <c r="Q19">
        <v>0</v>
      </c>
    </row>
    <row r="20" spans="1:101" x14ac:dyDescent="0.25">
      <c r="P20" t="s">
        <v>46</v>
      </c>
      <c r="Q20">
        <v>15</v>
      </c>
    </row>
    <row r="21" spans="1:101" x14ac:dyDescent="0.25">
      <c r="P21" t="s">
        <v>47</v>
      </c>
      <c r="Q21">
        <v>1.5</v>
      </c>
    </row>
    <row r="22" spans="1:101" x14ac:dyDescent="0.25">
      <c r="B22" t="s">
        <v>25</v>
      </c>
      <c r="P22" t="s">
        <v>48</v>
      </c>
      <c r="Q22">
        <v>12</v>
      </c>
    </row>
    <row r="23" spans="1:101" x14ac:dyDescent="0.25">
      <c r="P23" t="s">
        <v>49</v>
      </c>
      <c r="Q23">
        <v>0</v>
      </c>
    </row>
    <row r="24" spans="1:101" x14ac:dyDescent="0.25">
      <c r="B24">
        <v>0.01</v>
      </c>
      <c r="C24">
        <v>0.02</v>
      </c>
      <c r="D24">
        <v>0.03</v>
      </c>
      <c r="E24">
        <v>0.04</v>
      </c>
      <c r="F24">
        <v>0.05</v>
      </c>
      <c r="G24">
        <v>0.06</v>
      </c>
      <c r="H24">
        <v>7.0000000000000007E-2</v>
      </c>
      <c r="I24">
        <v>0.08</v>
      </c>
      <c r="J24">
        <v>0.09</v>
      </c>
      <c r="K24">
        <v>0.1</v>
      </c>
      <c r="L24">
        <v>0.11</v>
      </c>
      <c r="M24">
        <v>0.12</v>
      </c>
      <c r="N24">
        <v>0.13</v>
      </c>
      <c r="O24">
        <v>0.14000000000000001</v>
      </c>
      <c r="P24">
        <v>0.15</v>
      </c>
      <c r="Q24">
        <v>0.16</v>
      </c>
      <c r="R24">
        <v>0.17</v>
      </c>
      <c r="S24">
        <v>0.18</v>
      </c>
      <c r="T24">
        <v>0.19</v>
      </c>
      <c r="U24">
        <v>0.2</v>
      </c>
      <c r="V24">
        <v>0.21</v>
      </c>
      <c r="W24">
        <v>0.22</v>
      </c>
      <c r="X24">
        <v>0.23</v>
      </c>
      <c r="Y24">
        <v>0.24</v>
      </c>
      <c r="Z24">
        <v>0.25</v>
      </c>
      <c r="AA24">
        <v>0.26</v>
      </c>
      <c r="AB24">
        <v>0.27</v>
      </c>
      <c r="AC24">
        <v>0.28000000000000003</v>
      </c>
      <c r="AD24">
        <v>0.28999999999999998</v>
      </c>
      <c r="AE24">
        <v>0.3</v>
      </c>
      <c r="AF24">
        <v>0.31</v>
      </c>
      <c r="AG24">
        <v>0.32</v>
      </c>
      <c r="AH24">
        <v>0.33</v>
      </c>
      <c r="AI24">
        <v>0.34</v>
      </c>
      <c r="AJ24">
        <v>0.35</v>
      </c>
      <c r="AK24">
        <v>0.36</v>
      </c>
      <c r="AL24">
        <v>0.37</v>
      </c>
      <c r="AM24">
        <v>0.38</v>
      </c>
      <c r="AN24">
        <v>0.39</v>
      </c>
      <c r="AO24">
        <v>0.4</v>
      </c>
      <c r="AP24">
        <v>0.41</v>
      </c>
      <c r="AQ24">
        <v>0.42</v>
      </c>
      <c r="AR24">
        <v>0.43</v>
      </c>
      <c r="AS24">
        <v>0.44</v>
      </c>
      <c r="AT24">
        <v>0.45</v>
      </c>
      <c r="AU24">
        <v>0.46</v>
      </c>
      <c r="AV24">
        <v>0.47</v>
      </c>
      <c r="AW24">
        <v>0.48</v>
      </c>
      <c r="AX24">
        <v>0.49</v>
      </c>
      <c r="AY24">
        <v>0.5</v>
      </c>
      <c r="AZ24">
        <v>0.51</v>
      </c>
      <c r="BA24">
        <v>0.52</v>
      </c>
      <c r="BB24">
        <v>0.53</v>
      </c>
      <c r="BC24">
        <v>0.54</v>
      </c>
      <c r="BD24">
        <v>0.55000000000000004</v>
      </c>
      <c r="BE24">
        <v>0.56000000000000005</v>
      </c>
      <c r="BF24">
        <v>0.56999999999999995</v>
      </c>
      <c r="BG24">
        <v>0.57999999999999996</v>
      </c>
      <c r="BH24">
        <v>0.59</v>
      </c>
      <c r="BI24">
        <v>0.6</v>
      </c>
      <c r="BJ24">
        <v>0.61</v>
      </c>
      <c r="BK24">
        <v>0.62</v>
      </c>
      <c r="BL24">
        <v>0.63</v>
      </c>
      <c r="BM24">
        <v>0.64</v>
      </c>
      <c r="BN24">
        <v>0.65</v>
      </c>
      <c r="BO24">
        <v>0.66</v>
      </c>
      <c r="BP24">
        <v>0.67</v>
      </c>
      <c r="BQ24">
        <v>0.68</v>
      </c>
      <c r="BR24">
        <v>0.69</v>
      </c>
      <c r="BS24">
        <v>0.7</v>
      </c>
      <c r="BT24">
        <v>0.71</v>
      </c>
      <c r="BU24">
        <v>0.72</v>
      </c>
      <c r="BV24">
        <v>0.73</v>
      </c>
      <c r="BW24">
        <v>0.74</v>
      </c>
      <c r="BX24">
        <v>0.75</v>
      </c>
      <c r="BY24">
        <v>0.76</v>
      </c>
      <c r="BZ24">
        <v>0.77</v>
      </c>
      <c r="CA24">
        <v>0.78</v>
      </c>
      <c r="CB24">
        <v>0.79</v>
      </c>
      <c r="CC24">
        <v>0.8</v>
      </c>
      <c r="CD24">
        <v>0.81</v>
      </c>
      <c r="CE24">
        <v>0.82</v>
      </c>
      <c r="CF24">
        <v>0.83</v>
      </c>
      <c r="CG24">
        <v>0.84</v>
      </c>
      <c r="CH24">
        <v>0.85</v>
      </c>
      <c r="CI24">
        <v>0.86</v>
      </c>
      <c r="CJ24">
        <v>0.87</v>
      </c>
      <c r="CK24">
        <v>0.88</v>
      </c>
      <c r="CL24">
        <v>0.89</v>
      </c>
      <c r="CM24">
        <v>0.9</v>
      </c>
      <c r="CN24">
        <v>0.91</v>
      </c>
      <c r="CO24">
        <v>0.92</v>
      </c>
      <c r="CP24">
        <v>0.93</v>
      </c>
      <c r="CQ24">
        <v>0.94</v>
      </c>
      <c r="CR24">
        <v>0.95</v>
      </c>
      <c r="CS24">
        <v>0.96</v>
      </c>
      <c r="CT24">
        <v>0.97</v>
      </c>
      <c r="CU24">
        <v>0.98</v>
      </c>
      <c r="CV24">
        <v>0.99</v>
      </c>
      <c r="CW24">
        <v>1</v>
      </c>
    </row>
    <row r="25" spans="1:101" x14ac:dyDescent="0.25">
      <c r="A25" t="s">
        <v>24</v>
      </c>
      <c r="B25">
        <f>$G$1/(G5^2)</f>
        <v>10000</v>
      </c>
      <c r="C25">
        <f t="shared" ref="C25:P25" si="0">$G$1/(H5^2)</f>
        <v>2500</v>
      </c>
      <c r="D25">
        <f t="shared" si="0"/>
        <v>1111.1111111111111</v>
      </c>
      <c r="E25">
        <f t="shared" si="0"/>
        <v>625</v>
      </c>
      <c r="F25">
        <f t="shared" si="0"/>
        <v>399.99999999999994</v>
      </c>
      <c r="G25">
        <f t="shared" si="0"/>
        <v>277.77777777777777</v>
      </c>
      <c r="H25">
        <f t="shared" si="0"/>
        <v>204.08163265306121</v>
      </c>
      <c r="I25">
        <f t="shared" si="0"/>
        <v>156.25</v>
      </c>
      <c r="J25">
        <f t="shared" si="0"/>
        <v>123.4567901234568</v>
      </c>
      <c r="K25">
        <f t="shared" si="0"/>
        <v>99.999999999999986</v>
      </c>
      <c r="L25">
        <f t="shared" si="0"/>
        <v>82.644628099173559</v>
      </c>
      <c r="M25">
        <f t="shared" si="0"/>
        <v>69.444444444444443</v>
      </c>
      <c r="N25">
        <f t="shared" si="0"/>
        <v>59.171597633136088</v>
      </c>
      <c r="O25">
        <f t="shared" si="0"/>
        <v>51.020408163265301</v>
      </c>
      <c r="P25">
        <f t="shared" si="0"/>
        <v>44.444444444444443</v>
      </c>
      <c r="Q25">
        <f t="shared" ref="Q25" si="1">$G$1/(V5^2)</f>
        <v>39.0625</v>
      </c>
      <c r="R25">
        <f t="shared" ref="R25" si="2">$G$1/(W5^2)</f>
        <v>34.602076124567468</v>
      </c>
      <c r="S25">
        <f t="shared" ref="S25" si="3">$G$1/(X5^2)</f>
        <v>30.8641975308642</v>
      </c>
      <c r="T25">
        <f t="shared" ref="T25" si="4">$G$1/(Y5^2)</f>
        <v>27.700831024930746</v>
      </c>
      <c r="U25">
        <f t="shared" ref="U25" si="5">$G$1/(Z5^2)</f>
        <v>24.999999999999996</v>
      </c>
      <c r="V25">
        <f t="shared" ref="V25" si="6">$G$1/(AA5^2)</f>
        <v>22.67573696145125</v>
      </c>
      <c r="W25">
        <f t="shared" ref="W25" si="7">$G$1/(AB5^2)</f>
        <v>20.66115702479339</v>
      </c>
      <c r="X25">
        <f t="shared" ref="X25" si="8">$G$1/(AC5^2)</f>
        <v>18.903591682419659</v>
      </c>
      <c r="Y25">
        <f t="shared" ref="Y25" si="9">$G$1/(AD5^2)</f>
        <v>17.361111111111111</v>
      </c>
      <c r="Z25">
        <f t="shared" ref="Z25" si="10">$G$1/(AE5^2)</f>
        <v>16</v>
      </c>
      <c r="AA25">
        <f t="shared" ref="AA25" si="11">$G$1/(AF5^2)</f>
        <v>14.792899408284022</v>
      </c>
      <c r="AB25">
        <f t="shared" ref="AB25" si="12">$G$1/(AG5^2)</f>
        <v>13.717421124828531</v>
      </c>
      <c r="AC25">
        <f t="shared" ref="AC25:AD25" si="13">$G$1/(AH5^2)</f>
        <v>12.755102040816325</v>
      </c>
      <c r="AD25">
        <f t="shared" si="13"/>
        <v>11.890606420927469</v>
      </c>
      <c r="AE25">
        <f t="shared" ref="AE25" si="14">$G$1/(AJ5^2)</f>
        <v>11.111111111111111</v>
      </c>
      <c r="AF25">
        <f t="shared" ref="AF25" si="15">$G$1/(AK5^2)</f>
        <v>10.40582726326743</v>
      </c>
      <c r="AG25">
        <f t="shared" ref="AG25" si="16">$G$1/(AL5^2)</f>
        <v>9.765625</v>
      </c>
      <c r="AH25">
        <f t="shared" ref="AH25" si="17">$G$1/(AM5^2)</f>
        <v>9.1827364554637274</v>
      </c>
      <c r="AI25">
        <f t="shared" ref="AI25" si="18">$G$1/(AN5^2)</f>
        <v>8.6505190311418669</v>
      </c>
      <c r="AJ25">
        <f t="shared" ref="AJ25" si="19">$G$1/(AO5^2)</f>
        <v>8.1632653061224509</v>
      </c>
      <c r="AK25">
        <f t="shared" ref="AK25" si="20">$G$1/(AP5^2)</f>
        <v>7.7160493827160499</v>
      </c>
      <c r="AL25">
        <f t="shared" ref="AL25" si="21">$G$1/(AQ5^2)</f>
        <v>7.3046018991964941</v>
      </c>
      <c r="AM25">
        <f t="shared" ref="AM25" si="22">$G$1/(AR5^2)</f>
        <v>6.9252077562326866</v>
      </c>
      <c r="AN25">
        <f t="shared" ref="AN25" si="23">$G$1/(AS5^2)</f>
        <v>6.5746219592373434</v>
      </c>
      <c r="AO25">
        <f t="shared" ref="AO25" si="24">$G$1/(AT5^2)</f>
        <v>6.2499999999999991</v>
      </c>
      <c r="AP25">
        <f t="shared" ref="AP25" si="25">$G$1/(AU5^2)</f>
        <v>5.9488399762046411</v>
      </c>
      <c r="AQ25">
        <f t="shared" ref="AQ25:AR25" si="26">$G$1/(AV5^2)</f>
        <v>5.6689342403628125</v>
      </c>
      <c r="AR25">
        <f t="shared" si="26"/>
        <v>5.408328826392645</v>
      </c>
      <c r="AS25">
        <f t="shared" ref="AS25" si="27">$G$1/(AX5^2)</f>
        <v>5.1652892561983474</v>
      </c>
      <c r="AT25">
        <f t="shared" ref="AT25" si="28">$G$1/(AY5^2)</f>
        <v>4.9382716049382713</v>
      </c>
      <c r="AU25">
        <f t="shared" ref="AU25" si="29">$G$1/(AZ5^2)</f>
        <v>4.7258979206049148</v>
      </c>
      <c r="AV25">
        <f t="shared" ref="AV25" si="30">$G$1/(BA5^2)</f>
        <v>4.5269352648257133</v>
      </c>
      <c r="AW25">
        <f t="shared" ref="AW25" si="31">$G$1/(BB5^2)</f>
        <v>4.3402777777777777</v>
      </c>
      <c r="AX25">
        <f t="shared" ref="AX25" si="32">$G$1/(BC5^2)</f>
        <v>4.1649312786339028</v>
      </c>
      <c r="AY25">
        <f t="shared" ref="AY25" si="33">$G$1/(BD5^2)</f>
        <v>4</v>
      </c>
      <c r="AZ25">
        <f t="shared" ref="AZ25" si="34">$G$1/(BE5^2)</f>
        <v>3.8446751249519417</v>
      </c>
      <c r="BA25">
        <f t="shared" ref="BA25" si="35">$G$1/(BF5^2)</f>
        <v>3.6982248520710055</v>
      </c>
      <c r="BB25">
        <f t="shared" ref="BB25" si="36">$G$1/(BG5^2)</f>
        <v>3.5599857600569593</v>
      </c>
      <c r="BC25">
        <f t="shared" ref="BC25" si="37">$G$1/(BH5^2)</f>
        <v>3.4293552812071328</v>
      </c>
      <c r="BD25">
        <f t="shared" ref="BD25" si="38">$G$1/(BI5^2)</f>
        <v>3.3057851239669418</v>
      </c>
      <c r="BE25">
        <f t="shared" ref="BE25" si="39">$G$1/(BJ5^2)</f>
        <v>3.1887755102040813</v>
      </c>
      <c r="BF25">
        <f t="shared" ref="BF25" si="40">$G$1/(BK5^2)</f>
        <v>3.0778701138811946</v>
      </c>
      <c r="BG25">
        <f t="shared" ref="BG25" si="41">$G$1/(BL5^2)</f>
        <v>2.9726516052318672</v>
      </c>
      <c r="BH25">
        <f t="shared" ref="BH25" si="42">$G$1/(BM5^2)</f>
        <v>2.8727377190462513</v>
      </c>
      <c r="BI25">
        <f t="shared" ref="BI25" si="43">$G$1/(BN5^2)</f>
        <v>2.7777777777777777</v>
      </c>
      <c r="BJ25">
        <f t="shared" ref="BJ25" si="44">$G$1/(BO5^2)</f>
        <v>2.6874496103198067</v>
      </c>
      <c r="BK25">
        <f t="shared" ref="BK25" si="45">$G$1/(BP5^2)</f>
        <v>2.6014568158168574</v>
      </c>
      <c r="BL25">
        <f t="shared" ref="BL25" si="46">$G$1/(BQ5^2)</f>
        <v>2.5195263290501382</v>
      </c>
      <c r="BM25">
        <f t="shared" ref="BM25" si="47">$G$1/(BR5^2)</f>
        <v>2.44140625</v>
      </c>
      <c r="BN25">
        <f t="shared" ref="BN25" si="48">$G$1/(BS5^2)</f>
        <v>2.3668639053254434</v>
      </c>
      <c r="BO25">
        <f t="shared" ref="BO25" si="49">$G$1/(BT5^2)</f>
        <v>2.2956841138659319</v>
      </c>
      <c r="BP25">
        <f t="shared" ref="BP25" si="50">$G$1/(BU5^2)</f>
        <v>2.227667631989307</v>
      </c>
      <c r="BQ25">
        <f t="shared" ref="BQ25" si="51">$G$1/(BV5^2)</f>
        <v>2.1626297577854667</v>
      </c>
      <c r="BR25">
        <f t="shared" ref="BR25" si="52">$G$1/(BW5^2)</f>
        <v>2.1003990758244071</v>
      </c>
      <c r="BS25">
        <f t="shared" ref="BS25" si="53">$G$1/(BX5^2)</f>
        <v>2.0408163265306127</v>
      </c>
      <c r="BT25">
        <f t="shared" ref="BT25" si="54">$G$1/(BY5^2)</f>
        <v>1.9837333862328903</v>
      </c>
      <c r="BU25">
        <f t="shared" ref="BU25" si="55">$G$1/(BZ5^2)</f>
        <v>1.9290123456790125</v>
      </c>
      <c r="BV25">
        <f t="shared" ref="BV25" si="56">$G$1/(CA5^2)</f>
        <v>1.8765246762994936</v>
      </c>
      <c r="BW25">
        <f t="shared" ref="BW25" si="57">$G$1/(CB5^2)</f>
        <v>1.8261504747991235</v>
      </c>
      <c r="BX25">
        <f t="shared" ref="BX25" si="58">$G$1/(CC5^2)</f>
        <v>1.7777777777777777</v>
      </c>
      <c r="BY25">
        <f t="shared" ref="BY25" si="59">$G$1/(CD5^2)</f>
        <v>1.7313019390581716</v>
      </c>
      <c r="BZ25">
        <f t="shared" ref="BZ25" si="60">$G$1/(CE5^2)</f>
        <v>1.6866250632484399</v>
      </c>
      <c r="CA25">
        <f t="shared" ref="CA25" si="61">$G$1/(CF5^2)</f>
        <v>1.6436554898093358</v>
      </c>
      <c r="CB25">
        <f t="shared" ref="CB25" si="62">$G$1/(CG5^2)</f>
        <v>1.6023073225444637</v>
      </c>
      <c r="CC25">
        <f t="shared" ref="CC25" si="63">$G$1/(CH5^2)</f>
        <v>1.5624999999999998</v>
      </c>
      <c r="CD25">
        <f t="shared" ref="CD25" si="64">$G$1/(CI5^2)</f>
        <v>1.5241579027587255</v>
      </c>
      <c r="CE25">
        <f t="shared" ref="CE25" si="65">$G$1/(CJ5^2)</f>
        <v>1.4872099940511603</v>
      </c>
      <c r="CF25">
        <f t="shared" ref="CF25" si="66">$G$1/(CK5^2)</f>
        <v>1.451589490492089</v>
      </c>
      <c r="CG25">
        <f t="shared" ref="CG25" si="67">$G$1/(CL5^2)</f>
        <v>1.4172335600907031</v>
      </c>
      <c r="CH25">
        <f t="shared" ref="CH25" si="68">$G$1/(CM5^2)</f>
        <v>1.3840830449826991</v>
      </c>
      <c r="CI25">
        <f t="shared" ref="CI25" si="69">$G$1/(CN5^2)</f>
        <v>1.3520822065981613</v>
      </c>
      <c r="CJ25">
        <f t="shared" ref="CJ25" si="70">$G$1/(CO5^2)</f>
        <v>1.3211784912141631</v>
      </c>
      <c r="CK25">
        <f t="shared" ref="CK25" si="71">$G$1/(CP5^2)</f>
        <v>1.2913223140495869</v>
      </c>
      <c r="CL25">
        <f t="shared" ref="CL25" si="72">$G$1/(CQ5^2)</f>
        <v>1.2624668602449185</v>
      </c>
      <c r="CM25">
        <f t="shared" ref="CM25" si="73">$G$1/(CR5^2)</f>
        <v>1.2345679012345678</v>
      </c>
      <c r="CN25">
        <f t="shared" ref="CN25" si="74">$G$1/(CS5^2)</f>
        <v>1.2075836251660426</v>
      </c>
      <c r="CO25">
        <f t="shared" ref="CO25" si="75">$G$1/(CT5^2)</f>
        <v>1.1814744801512287</v>
      </c>
      <c r="CP25">
        <f t="shared" ref="CP25" si="76">$G$1/(CU5^2)</f>
        <v>1.1562030292519365</v>
      </c>
      <c r="CQ25">
        <f t="shared" ref="CQ25" si="77">$G$1/(CV5^2)</f>
        <v>1.1317338162064283</v>
      </c>
      <c r="CR25">
        <f t="shared" ref="CR25" si="78">$G$1/(CW5^2)</f>
        <v>1.10803324099723</v>
      </c>
      <c r="CS25">
        <f t="shared" ref="CS25" si="79">$G$1/(CX5^2)</f>
        <v>1.0850694444444444</v>
      </c>
      <c r="CT25">
        <f t="shared" ref="CT25" si="80">$G$1/(CY5^2)</f>
        <v>1.0628122010840686</v>
      </c>
      <c r="CU25">
        <f t="shared" ref="CU25" si="81">$G$1/(CZ5^2)</f>
        <v>1.0412328196584757</v>
      </c>
      <c r="CV25">
        <f t="shared" ref="CV25" si="82">$G$1/(DA5^2)</f>
        <v>1.0203040506070808</v>
      </c>
      <c r="CW25">
        <f t="shared" ref="CW25" si="83">$G$1/(DB5^2)</f>
        <v>1</v>
      </c>
    </row>
    <row r="26" spans="1:101" x14ac:dyDescent="0.25">
      <c r="A26">
        <v>7.5</v>
      </c>
      <c r="B26">
        <f>B25*$A$26</f>
        <v>75000</v>
      </c>
      <c r="C26">
        <f t="shared" ref="C26:AX26" si="84">C25*$A$26</f>
        <v>18750</v>
      </c>
      <c r="D26">
        <f t="shared" si="84"/>
        <v>8333.3333333333339</v>
      </c>
      <c r="E26">
        <f t="shared" si="84"/>
        <v>4687.5</v>
      </c>
      <c r="F26">
        <f t="shared" si="84"/>
        <v>2999.9999999999995</v>
      </c>
      <c r="G26">
        <f t="shared" si="84"/>
        <v>2083.3333333333335</v>
      </c>
      <c r="H26">
        <f t="shared" si="84"/>
        <v>1530.612244897959</v>
      </c>
      <c r="I26">
        <f t="shared" si="84"/>
        <v>1171.875</v>
      </c>
      <c r="J26">
        <f t="shared" si="84"/>
        <v>925.92592592592598</v>
      </c>
      <c r="K26">
        <f t="shared" si="84"/>
        <v>749.99999999999989</v>
      </c>
      <c r="L26">
        <f t="shared" si="84"/>
        <v>619.83471074380168</v>
      </c>
      <c r="M26">
        <f t="shared" si="84"/>
        <v>520.83333333333337</v>
      </c>
      <c r="N26">
        <f t="shared" si="84"/>
        <v>443.78698224852064</v>
      </c>
      <c r="O26">
        <f t="shared" si="84"/>
        <v>382.65306122448976</v>
      </c>
      <c r="P26">
        <f t="shared" si="84"/>
        <v>333.33333333333331</v>
      </c>
      <c r="Q26">
        <f t="shared" si="84"/>
        <v>292.96875</v>
      </c>
      <c r="R26">
        <f t="shared" si="84"/>
        <v>259.515570934256</v>
      </c>
      <c r="S26">
        <f t="shared" si="84"/>
        <v>231.4814814814815</v>
      </c>
      <c r="T26">
        <f t="shared" si="84"/>
        <v>207.75623268698061</v>
      </c>
      <c r="U26">
        <f t="shared" si="84"/>
        <v>187.49999999999997</v>
      </c>
      <c r="V26">
        <f t="shared" si="84"/>
        <v>170.06802721088437</v>
      </c>
      <c r="W26">
        <f t="shared" si="84"/>
        <v>154.95867768595042</v>
      </c>
      <c r="X26">
        <f t="shared" si="84"/>
        <v>141.77693761814743</v>
      </c>
      <c r="Y26">
        <f t="shared" si="84"/>
        <v>130.20833333333334</v>
      </c>
      <c r="Z26">
        <f t="shared" si="84"/>
        <v>120</v>
      </c>
      <c r="AA26">
        <f t="shared" si="84"/>
        <v>110.94674556213016</v>
      </c>
      <c r="AB26">
        <f t="shared" si="84"/>
        <v>102.88065843621399</v>
      </c>
      <c r="AC26">
        <f t="shared" si="84"/>
        <v>95.66326530612244</v>
      </c>
      <c r="AD26">
        <f t="shared" si="84"/>
        <v>89.179548156956017</v>
      </c>
      <c r="AE26">
        <f t="shared" si="84"/>
        <v>83.333333333333329</v>
      </c>
      <c r="AF26">
        <f t="shared" si="84"/>
        <v>78.043704474505716</v>
      </c>
      <c r="AG26">
        <f t="shared" si="84"/>
        <v>73.2421875</v>
      </c>
      <c r="AH26">
        <f t="shared" si="84"/>
        <v>68.870523415977956</v>
      </c>
      <c r="AI26">
        <f t="shared" si="84"/>
        <v>64.878892733564001</v>
      </c>
      <c r="AJ26">
        <f t="shared" si="84"/>
        <v>61.22448979591838</v>
      </c>
      <c r="AK26">
        <f t="shared" si="84"/>
        <v>57.870370370370374</v>
      </c>
      <c r="AL26">
        <f t="shared" si="84"/>
        <v>54.784514243973703</v>
      </c>
      <c r="AM26">
        <f t="shared" si="84"/>
        <v>51.939058171745152</v>
      </c>
      <c r="AN26">
        <f t="shared" si="84"/>
        <v>49.309664694280073</v>
      </c>
      <c r="AO26">
        <f t="shared" si="84"/>
        <v>46.874999999999993</v>
      </c>
      <c r="AP26">
        <f t="shared" si="84"/>
        <v>44.61629982153481</v>
      </c>
      <c r="AQ26">
        <f t="shared" si="84"/>
        <v>42.517006802721092</v>
      </c>
      <c r="AR26" s="2">
        <f t="shared" si="84"/>
        <v>40.562466197944836</v>
      </c>
      <c r="AS26">
        <f t="shared" si="84"/>
        <v>38.739669421487605</v>
      </c>
      <c r="AT26">
        <f t="shared" si="84"/>
        <v>37.037037037037038</v>
      </c>
      <c r="AU26">
        <f t="shared" si="84"/>
        <v>35.444234404536857</v>
      </c>
      <c r="AV26">
        <f t="shared" si="84"/>
        <v>33.952014486192851</v>
      </c>
      <c r="AW26">
        <f t="shared" si="84"/>
        <v>32.552083333333336</v>
      </c>
      <c r="AX26">
        <f t="shared" si="84"/>
        <v>31.236984589754272</v>
      </c>
      <c r="AY26">
        <f t="shared" ref="AY26" si="85">AY25*$A$26</f>
        <v>30</v>
      </c>
      <c r="AZ26">
        <f t="shared" ref="AZ26" si="86">AZ25*$A$26</f>
        <v>28.835063437139564</v>
      </c>
      <c r="BA26">
        <f t="shared" ref="BA26" si="87">BA25*$A$26</f>
        <v>27.73668639053254</v>
      </c>
      <c r="BB26">
        <f t="shared" ref="BB26" si="88">BB25*$A$26</f>
        <v>26.699893200427194</v>
      </c>
      <c r="BC26">
        <f t="shared" ref="BC26" si="89">BC25*$A$26</f>
        <v>25.720164609053498</v>
      </c>
      <c r="BD26">
        <f t="shared" ref="BD26" si="90">BD25*$A$26</f>
        <v>24.793388429752063</v>
      </c>
      <c r="BE26">
        <f t="shared" ref="BE26" si="91">BE25*$A$26</f>
        <v>23.91581632653061</v>
      </c>
      <c r="BF26">
        <f t="shared" ref="BF26" si="92">BF25*$A$26</f>
        <v>23.084025854108958</v>
      </c>
      <c r="BG26">
        <f t="shared" ref="BG26" si="93">BG25*$A$26</f>
        <v>22.294887039239004</v>
      </c>
      <c r="BH26">
        <f t="shared" ref="BH26" si="94">BH25*$A$26</f>
        <v>21.545532892846886</v>
      </c>
      <c r="BI26">
        <f t="shared" ref="BI26" si="95">BI25*$A$26</f>
        <v>20.833333333333332</v>
      </c>
      <c r="BJ26">
        <f t="shared" ref="BJ26" si="96">BJ25*$A$26</f>
        <v>20.155872077398548</v>
      </c>
      <c r="BK26">
        <f t="shared" ref="BK26" si="97">BK25*$A$26</f>
        <v>19.510926118626429</v>
      </c>
      <c r="BL26">
        <f t="shared" ref="BL26" si="98">BL25*$A$26</f>
        <v>18.896447467876037</v>
      </c>
      <c r="BM26">
        <f t="shared" ref="BM26" si="99">BM25*$A$26</f>
        <v>18.310546875</v>
      </c>
      <c r="BN26">
        <f t="shared" ref="BN26" si="100">BN25*$A$26</f>
        <v>17.751479289940825</v>
      </c>
      <c r="BO26">
        <f t="shared" ref="BO26" si="101">BO25*$A$26</f>
        <v>17.217630853994489</v>
      </c>
      <c r="BP26">
        <f t="shared" ref="BP26" si="102">BP25*$A$26</f>
        <v>16.707507239919803</v>
      </c>
      <c r="BQ26">
        <f t="shared" ref="BQ26" si="103">BQ25*$A$26</f>
        <v>16.219723183391</v>
      </c>
      <c r="BR26">
        <f t="shared" ref="BR26" si="104">BR25*$A$26</f>
        <v>15.752993068683054</v>
      </c>
      <c r="BS26">
        <f t="shared" ref="BS26" si="105">BS25*$A$26</f>
        <v>15.306122448979595</v>
      </c>
      <c r="BT26">
        <f t="shared" ref="BT26" si="106">BT25*$A$26</f>
        <v>14.878000396746677</v>
      </c>
      <c r="BU26">
        <f t="shared" ref="BU26" si="107">BU25*$A$26</f>
        <v>14.467592592592593</v>
      </c>
      <c r="BV26">
        <f t="shared" ref="BV26" si="108">BV25*$A$26</f>
        <v>14.073935072246202</v>
      </c>
      <c r="BW26">
        <f t="shared" ref="BW26" si="109">BW25*$A$26</f>
        <v>13.696128560993426</v>
      </c>
      <c r="BX26">
        <f t="shared" ref="BX26" si="110">BX25*$A$26</f>
        <v>13.333333333333332</v>
      </c>
      <c r="BY26">
        <f t="shared" ref="BY26" si="111">BY25*$A$26</f>
        <v>12.984764542936288</v>
      </c>
      <c r="BZ26">
        <f t="shared" ref="BZ26" si="112">BZ25*$A$26</f>
        <v>12.6496879743633</v>
      </c>
      <c r="CA26">
        <f t="shared" ref="CA26" si="113">CA25*$A$26</f>
        <v>12.327416173570018</v>
      </c>
      <c r="CB26">
        <f t="shared" ref="CB26" si="114">CB25*$A$26</f>
        <v>12.017304919083479</v>
      </c>
      <c r="CC26">
        <f t="shared" ref="CC26" si="115">CC25*$A$26</f>
        <v>11.718749999999998</v>
      </c>
      <c r="CD26">
        <f t="shared" ref="CD26" si="116">CD25*$A$26</f>
        <v>11.431184270690441</v>
      </c>
      <c r="CE26">
        <f t="shared" ref="CE26" si="117">CE25*$A$26</f>
        <v>11.154074955383702</v>
      </c>
      <c r="CF26">
        <f t="shared" ref="CF26" si="118">CF25*$A$26</f>
        <v>10.886921178690667</v>
      </c>
      <c r="CG26">
        <f t="shared" ref="CG26" si="119">CG25*$A$26</f>
        <v>10.629251700680273</v>
      </c>
      <c r="CH26">
        <f t="shared" ref="CH26" si="120">CH25*$A$26</f>
        <v>10.380622837370243</v>
      </c>
      <c r="CI26">
        <f t="shared" ref="CI26" si="121">CI25*$A$26</f>
        <v>10.140616549486209</v>
      </c>
      <c r="CJ26">
        <f t="shared" ref="CJ26" si="122">CJ25*$A$26</f>
        <v>9.9088386841062235</v>
      </c>
      <c r="CK26">
        <f t="shared" ref="CK26" si="123">CK25*$A$26</f>
        <v>9.6849173553719012</v>
      </c>
      <c r="CL26">
        <f t="shared" ref="CL26" si="124">CL25*$A$26</f>
        <v>9.4685014518368895</v>
      </c>
      <c r="CM26">
        <f t="shared" ref="CM26" si="125">CM25*$A$26</f>
        <v>9.2592592592592595</v>
      </c>
      <c r="CN26">
        <f t="shared" ref="CN26" si="126">CN25*$A$26</f>
        <v>9.0568771887453199</v>
      </c>
      <c r="CO26">
        <f t="shared" ref="CO26" si="127">CO25*$A$26</f>
        <v>8.8610586011342143</v>
      </c>
      <c r="CP26">
        <f t="shared" ref="CP26" si="128">CP25*$A$26</f>
        <v>8.6715227193895235</v>
      </c>
      <c r="CQ26">
        <f t="shared" ref="CQ26" si="129">CQ25*$A$26</f>
        <v>8.4880036215482129</v>
      </c>
      <c r="CR26">
        <f t="shared" ref="CR26" si="130">CR25*$A$26</f>
        <v>8.310249307479225</v>
      </c>
      <c r="CS26">
        <f t="shared" ref="CS26" si="131">CS25*$A$26</f>
        <v>8.1380208333333339</v>
      </c>
      <c r="CT26">
        <f t="shared" ref="CT26" si="132">CT25*$A$26</f>
        <v>7.9710915081305149</v>
      </c>
      <c r="CU26">
        <f t="shared" ref="CU26" si="133">CU25*$A$26</f>
        <v>7.8092461474385679</v>
      </c>
      <c r="CV26">
        <f t="shared" ref="CV26" si="134">CV25*$A$26</f>
        <v>7.6522803795531065</v>
      </c>
      <c r="CW26">
        <f t="shared" ref="CW26" si="135">CW25*$A$26</f>
        <v>7.5</v>
      </c>
    </row>
    <row r="27" spans="1:101" x14ac:dyDescent="0.25">
      <c r="A27" t="s">
        <v>24</v>
      </c>
      <c r="B27">
        <f>$H$1/(G5^2)</f>
        <v>20000</v>
      </c>
      <c r="C27">
        <f t="shared" ref="C27:AX27" si="136">$H$1/(H5^2)</f>
        <v>5000</v>
      </c>
      <c r="D27">
        <f t="shared" si="136"/>
        <v>2222.2222222222222</v>
      </c>
      <c r="E27">
        <f t="shared" si="136"/>
        <v>1250</v>
      </c>
      <c r="F27">
        <f t="shared" si="136"/>
        <v>799.99999999999989</v>
      </c>
      <c r="G27">
        <f t="shared" si="136"/>
        <v>555.55555555555554</v>
      </c>
      <c r="H27">
        <f t="shared" si="136"/>
        <v>408.16326530612241</v>
      </c>
      <c r="I27">
        <f t="shared" si="136"/>
        <v>312.5</v>
      </c>
      <c r="J27">
        <f t="shared" si="136"/>
        <v>246.9135802469136</v>
      </c>
      <c r="K27">
        <f t="shared" si="136"/>
        <v>199.99999999999997</v>
      </c>
      <c r="L27">
        <f t="shared" si="136"/>
        <v>165.28925619834712</v>
      </c>
      <c r="M27">
        <f t="shared" si="136"/>
        <v>138.88888888888889</v>
      </c>
      <c r="N27">
        <f t="shared" si="136"/>
        <v>118.34319526627218</v>
      </c>
      <c r="O27">
        <f t="shared" si="136"/>
        <v>102.0408163265306</v>
      </c>
      <c r="P27">
        <f t="shared" si="136"/>
        <v>88.888888888888886</v>
      </c>
      <c r="Q27">
        <f t="shared" si="136"/>
        <v>78.125</v>
      </c>
      <c r="R27">
        <f t="shared" si="136"/>
        <v>69.204152249134935</v>
      </c>
      <c r="S27">
        <f t="shared" si="136"/>
        <v>61.728395061728399</v>
      </c>
      <c r="T27">
        <f t="shared" si="136"/>
        <v>55.401662049861493</v>
      </c>
      <c r="U27">
        <f t="shared" si="136"/>
        <v>49.999999999999993</v>
      </c>
      <c r="V27">
        <f t="shared" si="136"/>
        <v>45.3514739229025</v>
      </c>
      <c r="W27">
        <f t="shared" si="136"/>
        <v>41.32231404958678</v>
      </c>
      <c r="X27">
        <f t="shared" si="136"/>
        <v>37.807183364839318</v>
      </c>
      <c r="Y27">
        <f t="shared" si="136"/>
        <v>34.722222222222221</v>
      </c>
      <c r="Z27">
        <f t="shared" si="136"/>
        <v>32</v>
      </c>
      <c r="AA27">
        <f t="shared" si="136"/>
        <v>29.585798816568044</v>
      </c>
      <c r="AB27">
        <f t="shared" si="136"/>
        <v>27.434842249657063</v>
      </c>
      <c r="AC27">
        <f t="shared" si="136"/>
        <v>25.510204081632651</v>
      </c>
      <c r="AD27">
        <f t="shared" si="136"/>
        <v>23.781212841854938</v>
      </c>
      <c r="AE27">
        <f t="shared" si="136"/>
        <v>22.222222222222221</v>
      </c>
      <c r="AF27">
        <f t="shared" si="136"/>
        <v>20.811654526534859</v>
      </c>
      <c r="AG27">
        <f t="shared" si="136"/>
        <v>19.53125</v>
      </c>
      <c r="AH27">
        <f t="shared" si="136"/>
        <v>18.365472910927455</v>
      </c>
      <c r="AI27">
        <f t="shared" si="136"/>
        <v>17.301038062283734</v>
      </c>
      <c r="AJ27">
        <f t="shared" si="136"/>
        <v>16.326530612244902</v>
      </c>
      <c r="AK27">
        <f t="shared" si="136"/>
        <v>15.4320987654321</v>
      </c>
      <c r="AL27">
        <f t="shared" si="136"/>
        <v>14.609203798392988</v>
      </c>
      <c r="AM27">
        <f t="shared" si="136"/>
        <v>13.850415512465373</v>
      </c>
      <c r="AN27">
        <f t="shared" si="136"/>
        <v>13.149243918474687</v>
      </c>
      <c r="AO27">
        <f t="shared" si="136"/>
        <v>12.499999999999998</v>
      </c>
      <c r="AP27">
        <f t="shared" si="136"/>
        <v>11.897679952409282</v>
      </c>
      <c r="AQ27">
        <f t="shared" si="136"/>
        <v>11.337868480725625</v>
      </c>
      <c r="AR27">
        <f t="shared" si="136"/>
        <v>10.81665765278529</v>
      </c>
      <c r="AS27">
        <f t="shared" si="136"/>
        <v>10.330578512396695</v>
      </c>
      <c r="AT27">
        <f t="shared" si="136"/>
        <v>9.8765432098765427</v>
      </c>
      <c r="AU27">
        <f t="shared" si="136"/>
        <v>9.4517958412098295</v>
      </c>
      <c r="AV27">
        <f t="shared" si="136"/>
        <v>9.0538705296514266</v>
      </c>
      <c r="AW27">
        <f t="shared" si="136"/>
        <v>8.6805555555555554</v>
      </c>
      <c r="AX27">
        <f t="shared" si="136"/>
        <v>8.3298625572678056</v>
      </c>
      <c r="AY27">
        <f t="shared" ref="AY27" si="137">$H$1/(BD5^2)</f>
        <v>8</v>
      </c>
      <c r="AZ27">
        <f t="shared" ref="AZ27" si="138">$H$1/(BE5^2)</f>
        <v>7.6893502499038835</v>
      </c>
      <c r="BA27">
        <f t="shared" ref="BA27" si="139">$H$1/(BF5^2)</f>
        <v>7.396449704142011</v>
      </c>
      <c r="BB27">
        <f t="shared" ref="BB27" si="140">$H$1/(BG5^2)</f>
        <v>7.1199715201139187</v>
      </c>
      <c r="BC27">
        <f t="shared" ref="BC27" si="141">$H$1/(BH5^2)</f>
        <v>6.8587105624142657</v>
      </c>
      <c r="BD27">
        <f t="shared" ref="BD27" si="142">$H$1/(BI5^2)</f>
        <v>6.6115702479338836</v>
      </c>
      <c r="BE27">
        <f t="shared" ref="BE27" si="143">$H$1/(BJ5^2)</f>
        <v>6.3775510204081627</v>
      </c>
      <c r="BF27">
        <f t="shared" ref="BF27" si="144">$H$1/(BK5^2)</f>
        <v>6.1557402277623892</v>
      </c>
      <c r="BG27">
        <f t="shared" ref="BG27" si="145">$H$1/(BL5^2)</f>
        <v>5.9453032104637344</v>
      </c>
      <c r="BH27">
        <f t="shared" ref="BH27" si="146">$H$1/(BM5^2)</f>
        <v>5.7454754380925026</v>
      </c>
      <c r="BI27">
        <f t="shared" ref="BI27" si="147">$H$1/(BN5^2)</f>
        <v>5.5555555555555554</v>
      </c>
      <c r="BJ27">
        <f t="shared" ref="BJ27" si="148">$H$1/(BO5^2)</f>
        <v>5.3748992206396133</v>
      </c>
      <c r="BK27">
        <f t="shared" ref="BK27" si="149">$H$1/(BP5^2)</f>
        <v>5.2029136316337148</v>
      </c>
      <c r="BL27">
        <f t="shared" ref="BL27" si="150">$H$1/(BQ5^2)</f>
        <v>5.0390526581002764</v>
      </c>
      <c r="BM27">
        <f t="shared" ref="BM27" si="151">$H$1/(BR5^2)</f>
        <v>4.8828125</v>
      </c>
      <c r="BN27">
        <f t="shared" ref="BN27" si="152">$H$1/(BS5^2)</f>
        <v>4.7337278106508869</v>
      </c>
      <c r="BO27">
        <f t="shared" ref="BO27" si="153">$H$1/(BT5^2)</f>
        <v>4.5913682277318637</v>
      </c>
      <c r="BP27">
        <f t="shared" ref="BP27" si="154">$H$1/(BU5^2)</f>
        <v>4.4553352639786139</v>
      </c>
      <c r="BQ27">
        <f t="shared" ref="BQ27" si="155">$H$1/(BV5^2)</f>
        <v>4.3252595155709335</v>
      </c>
      <c r="BR27">
        <f t="shared" ref="BR27" si="156">$H$1/(BW5^2)</f>
        <v>4.2007981516488142</v>
      </c>
      <c r="BS27">
        <f t="shared" ref="BS27" si="157">$H$1/(BX5^2)</f>
        <v>4.0816326530612255</v>
      </c>
      <c r="BT27">
        <f t="shared" ref="BT27" si="158">$H$1/(BY5^2)</f>
        <v>3.9674667724657806</v>
      </c>
      <c r="BU27">
        <f t="shared" ref="BU27" si="159">$H$1/(BZ5^2)</f>
        <v>3.8580246913580249</v>
      </c>
      <c r="BV27">
        <f t="shared" ref="BV27" si="160">$H$1/(CA5^2)</f>
        <v>3.7530493525989872</v>
      </c>
      <c r="BW27">
        <f t="shared" ref="BW27" si="161">$H$1/(CB5^2)</f>
        <v>3.652300949598247</v>
      </c>
      <c r="BX27">
        <f t="shared" ref="BX27" si="162">$H$1/(CC5^2)</f>
        <v>3.5555555555555554</v>
      </c>
      <c r="BY27">
        <f t="shared" ref="BY27" si="163">$H$1/(CD5^2)</f>
        <v>3.4626038781163433</v>
      </c>
      <c r="BZ27">
        <f t="shared" ref="BZ27" si="164">$H$1/(CE5^2)</f>
        <v>3.3732501264968797</v>
      </c>
      <c r="CA27">
        <f t="shared" ref="CA27" si="165">$H$1/(CF5^2)</f>
        <v>3.2873109796186717</v>
      </c>
      <c r="CB27">
        <f t="shared" ref="CB27" si="166">$H$1/(CG5^2)</f>
        <v>3.2046146450889275</v>
      </c>
      <c r="CC27">
        <f t="shared" ref="CC27" si="167">$H$1/(CH5^2)</f>
        <v>3.1249999999999996</v>
      </c>
      <c r="CD27">
        <f t="shared" ref="CD27" si="168">$H$1/(CI5^2)</f>
        <v>3.0483158055174511</v>
      </c>
      <c r="CE27">
        <f t="shared" ref="CE27" si="169">$H$1/(CJ5^2)</f>
        <v>2.9744199881023206</v>
      </c>
      <c r="CF27">
        <f t="shared" ref="CF27" si="170">$H$1/(CK5^2)</f>
        <v>2.9031789809841779</v>
      </c>
      <c r="CG27">
        <f t="shared" ref="CG27" si="171">$H$1/(CL5^2)</f>
        <v>2.8344671201814062</v>
      </c>
      <c r="CH27">
        <f t="shared" ref="CH27" si="172">$H$1/(CM5^2)</f>
        <v>2.7681660899653981</v>
      </c>
      <c r="CI27">
        <f t="shared" ref="CI27" si="173">$H$1/(CN5^2)</f>
        <v>2.7041644131963225</v>
      </c>
      <c r="CJ27">
        <f t="shared" ref="CJ27" si="174">$H$1/(CO5^2)</f>
        <v>2.6423569824283262</v>
      </c>
      <c r="CK27">
        <f t="shared" ref="CK27" si="175">$H$1/(CP5^2)</f>
        <v>2.5826446280991737</v>
      </c>
      <c r="CL27">
        <f t="shared" ref="CL27" si="176">$H$1/(CQ5^2)</f>
        <v>2.524933720489837</v>
      </c>
      <c r="CM27">
        <f t="shared" ref="CM27" si="177">$H$1/(CR5^2)</f>
        <v>2.4691358024691357</v>
      </c>
      <c r="CN27">
        <f t="shared" ref="CN27" si="178">$H$1/(CS5^2)</f>
        <v>2.4151672503320851</v>
      </c>
      <c r="CO27">
        <f t="shared" ref="CO27" si="179">$H$1/(CT5^2)</f>
        <v>2.3629489603024574</v>
      </c>
      <c r="CP27">
        <f t="shared" ref="CP27" si="180">$H$1/(CU5^2)</f>
        <v>2.312406058503873</v>
      </c>
      <c r="CQ27">
        <f t="shared" ref="CQ27" si="181">$H$1/(CV5^2)</f>
        <v>2.2634676324128566</v>
      </c>
      <c r="CR27">
        <f t="shared" ref="CR27" si="182">$H$1/(CW5^2)</f>
        <v>2.21606648199446</v>
      </c>
      <c r="CS27">
        <f t="shared" ref="CS27" si="183">$H$1/(CX5^2)</f>
        <v>2.1701388888888888</v>
      </c>
      <c r="CT27">
        <f t="shared" ref="CT27" si="184">$H$1/(CY5^2)</f>
        <v>2.1256244021681372</v>
      </c>
      <c r="CU27">
        <f t="shared" ref="CU27" si="185">$H$1/(CZ5^2)</f>
        <v>2.0824656393169514</v>
      </c>
      <c r="CV27">
        <f t="shared" ref="CV27" si="186">$H$1/(DA5^2)</f>
        <v>2.0406081012141617</v>
      </c>
      <c r="CW27">
        <f t="shared" ref="CW27" si="187">$H$1/(DB5^2)</f>
        <v>2</v>
      </c>
    </row>
    <row r="28" spans="1:101" x14ac:dyDescent="0.25">
      <c r="A28">
        <v>7.5</v>
      </c>
      <c r="B28">
        <f>B27*$A$26</f>
        <v>150000</v>
      </c>
      <c r="C28">
        <f t="shared" ref="C28" si="188">C27*$A$26</f>
        <v>37500</v>
      </c>
      <c r="D28">
        <f t="shared" ref="D28" si="189">D27*$A$26</f>
        <v>16666.666666666668</v>
      </c>
      <c r="E28">
        <f t="shared" ref="E28" si="190">E27*$A$26</f>
        <v>9375</v>
      </c>
      <c r="F28">
        <f t="shared" ref="F28" si="191">F27*$A$26</f>
        <v>5999.9999999999991</v>
      </c>
      <c r="G28">
        <f t="shared" ref="G28" si="192">G27*$A$26</f>
        <v>4166.666666666667</v>
      </c>
      <c r="H28">
        <f t="shared" ref="H28" si="193">H27*$A$26</f>
        <v>3061.2244897959181</v>
      </c>
      <c r="I28">
        <f t="shared" ref="I28" si="194">I27*$A$26</f>
        <v>2343.75</v>
      </c>
      <c r="J28">
        <f t="shared" ref="J28" si="195">J27*$A$26</f>
        <v>1851.851851851852</v>
      </c>
      <c r="K28">
        <f t="shared" ref="K28" si="196">K27*$A$26</f>
        <v>1499.9999999999998</v>
      </c>
      <c r="L28">
        <f t="shared" ref="L28" si="197">L27*$A$26</f>
        <v>1239.6694214876034</v>
      </c>
      <c r="M28">
        <f t="shared" ref="M28" si="198">M27*$A$26</f>
        <v>1041.6666666666667</v>
      </c>
      <c r="N28">
        <f t="shared" ref="N28" si="199">N27*$A$26</f>
        <v>887.57396449704129</v>
      </c>
      <c r="O28">
        <f t="shared" ref="O28" si="200">O27*$A$26</f>
        <v>765.30612244897952</v>
      </c>
      <c r="P28">
        <f t="shared" ref="P28" si="201">P27*$A$26</f>
        <v>666.66666666666663</v>
      </c>
      <c r="Q28">
        <f t="shared" ref="Q28" si="202">Q27*$A$26</f>
        <v>585.9375</v>
      </c>
      <c r="R28">
        <f t="shared" ref="R28" si="203">R27*$A$26</f>
        <v>519.03114186851201</v>
      </c>
      <c r="S28">
        <f t="shared" ref="S28" si="204">S27*$A$26</f>
        <v>462.96296296296299</v>
      </c>
      <c r="T28">
        <f t="shared" ref="T28" si="205">T27*$A$26</f>
        <v>415.51246537396122</v>
      </c>
      <c r="U28">
        <f t="shared" ref="U28" si="206">U27*$A$26</f>
        <v>374.99999999999994</v>
      </c>
      <c r="V28">
        <f t="shared" ref="V28" si="207">V27*$A$26</f>
        <v>340.13605442176873</v>
      </c>
      <c r="W28">
        <f t="shared" ref="W28" si="208">W27*$A$26</f>
        <v>309.91735537190084</v>
      </c>
      <c r="X28">
        <f t="shared" ref="X28" si="209">X27*$A$26</f>
        <v>283.55387523629486</v>
      </c>
      <c r="Y28">
        <f t="shared" ref="Y28" si="210">Y27*$A$26</f>
        <v>260.41666666666669</v>
      </c>
      <c r="Z28">
        <f t="shared" ref="Z28" si="211">Z27*$A$26</f>
        <v>240</v>
      </c>
      <c r="AA28">
        <f t="shared" ref="AA28" si="212">AA27*$A$26</f>
        <v>221.89349112426032</v>
      </c>
      <c r="AB28">
        <f t="shared" ref="AB28" si="213">AB27*$A$26</f>
        <v>205.76131687242798</v>
      </c>
      <c r="AC28">
        <f t="shared" ref="AC28" si="214">AC27*$A$26</f>
        <v>191.32653061224488</v>
      </c>
      <c r="AD28">
        <f t="shared" ref="AD28" si="215">AD27*$A$26</f>
        <v>178.35909631391203</v>
      </c>
      <c r="AE28">
        <f t="shared" ref="AE28" si="216">AE27*$A$26</f>
        <v>166.66666666666666</v>
      </c>
      <c r="AF28">
        <f t="shared" ref="AF28" si="217">AF27*$A$26</f>
        <v>156.08740894901143</v>
      </c>
      <c r="AG28">
        <f t="shared" ref="AG28" si="218">AG27*$A$26</f>
        <v>146.484375</v>
      </c>
      <c r="AH28">
        <f t="shared" ref="AH28" si="219">AH27*$A$26</f>
        <v>137.74104683195591</v>
      </c>
      <c r="AI28">
        <f t="shared" ref="AI28" si="220">AI27*$A$26</f>
        <v>129.757785467128</v>
      </c>
      <c r="AJ28">
        <f t="shared" ref="AJ28" si="221">AJ27*$A$26</f>
        <v>122.44897959183676</v>
      </c>
      <c r="AK28">
        <f t="shared" ref="AK28" si="222">AK27*$A$26</f>
        <v>115.74074074074075</v>
      </c>
      <c r="AL28">
        <f t="shared" ref="AL28" si="223">AL27*$A$26</f>
        <v>109.56902848794741</v>
      </c>
      <c r="AM28">
        <f t="shared" ref="AM28" si="224">AM27*$A$26</f>
        <v>103.8781163434903</v>
      </c>
      <c r="AN28">
        <f t="shared" ref="AN28" si="225">AN27*$A$26</f>
        <v>98.619329388560146</v>
      </c>
      <c r="AO28">
        <f t="shared" ref="AO28" si="226">AO27*$A$26</f>
        <v>93.749999999999986</v>
      </c>
      <c r="AP28">
        <f t="shared" ref="AP28" si="227">AP27*$A$26</f>
        <v>89.232599643069619</v>
      </c>
      <c r="AQ28">
        <f t="shared" ref="AQ28" si="228">AQ27*$A$26</f>
        <v>85.034013605442183</v>
      </c>
      <c r="AR28">
        <f t="shared" ref="AR28" si="229">AR27*$A$26</f>
        <v>81.124932395889672</v>
      </c>
      <c r="AS28">
        <f t="shared" ref="AS28" si="230">AS27*$A$26</f>
        <v>77.47933884297521</v>
      </c>
      <c r="AT28">
        <f t="shared" ref="AT28" si="231">AT27*$A$26</f>
        <v>74.074074074074076</v>
      </c>
      <c r="AU28">
        <f t="shared" ref="AU28" si="232">AU27*$A$26</f>
        <v>70.888468809073714</v>
      </c>
      <c r="AV28">
        <f t="shared" ref="AV28" si="233">AV27*$A$26</f>
        <v>67.904028972385703</v>
      </c>
      <c r="AW28">
        <f t="shared" ref="AW28" si="234">AW27*$A$26</f>
        <v>65.104166666666671</v>
      </c>
      <c r="AX28">
        <f t="shared" ref="AX28" si="235">AX27*$A$26</f>
        <v>62.473969179508543</v>
      </c>
      <c r="AY28">
        <f t="shared" ref="AY28" si="236">AY27*$A$26</f>
        <v>60</v>
      </c>
      <c r="AZ28">
        <f t="shared" ref="AZ28" si="237">AZ27*$A$26</f>
        <v>57.670126874279127</v>
      </c>
      <c r="BA28">
        <f t="shared" ref="BA28" si="238">BA27*$A$26</f>
        <v>55.473372781065081</v>
      </c>
      <c r="BB28">
        <f t="shared" ref="BB28" si="239">BB27*$A$26</f>
        <v>53.399786400854389</v>
      </c>
      <c r="BC28">
        <f t="shared" ref="BC28" si="240">BC27*$A$26</f>
        <v>51.440329218106996</v>
      </c>
      <c r="BD28">
        <f t="shared" ref="BD28" si="241">BD27*$A$26</f>
        <v>49.586776859504127</v>
      </c>
      <c r="BE28">
        <f t="shared" ref="BE28" si="242">BE27*$A$26</f>
        <v>47.83163265306122</v>
      </c>
      <c r="BF28">
        <f t="shared" ref="BF28" si="243">BF27*$A$26</f>
        <v>46.168051708217916</v>
      </c>
      <c r="BG28">
        <f t="shared" ref="BG28" si="244">BG27*$A$26</f>
        <v>44.589774078478008</v>
      </c>
      <c r="BH28">
        <f t="shared" ref="BH28" si="245">BH27*$A$26</f>
        <v>43.091065785693772</v>
      </c>
      <c r="BI28" s="2">
        <f t="shared" ref="BI28" si="246">BI27*$A$26</f>
        <v>41.666666666666664</v>
      </c>
      <c r="BJ28">
        <f t="shared" ref="BJ28" si="247">BJ27*$A$26</f>
        <v>40.311744154797097</v>
      </c>
      <c r="BK28">
        <f t="shared" ref="BK28" si="248">BK27*$A$26</f>
        <v>39.021852237252858</v>
      </c>
      <c r="BL28">
        <f t="shared" ref="BL28" si="249">BL27*$A$26</f>
        <v>37.792894935752074</v>
      </c>
      <c r="BM28">
        <f t="shared" ref="BM28" si="250">BM27*$A$26</f>
        <v>36.62109375</v>
      </c>
      <c r="BN28">
        <f t="shared" ref="BN28" si="251">BN27*$A$26</f>
        <v>35.50295857988165</v>
      </c>
      <c r="BO28">
        <f t="shared" ref="BO28" si="252">BO27*$A$26</f>
        <v>34.435261707988978</v>
      </c>
      <c r="BP28">
        <f t="shared" ref="BP28" si="253">BP27*$A$26</f>
        <v>33.415014479839606</v>
      </c>
      <c r="BQ28">
        <f t="shared" ref="BQ28" si="254">BQ27*$A$26</f>
        <v>32.439446366782001</v>
      </c>
      <c r="BR28">
        <f t="shared" ref="BR28" si="255">BR27*$A$26</f>
        <v>31.505986137366108</v>
      </c>
      <c r="BS28">
        <f t="shared" ref="BS28" si="256">BS27*$A$26</f>
        <v>30.61224489795919</v>
      </c>
      <c r="BT28">
        <f t="shared" ref="BT28" si="257">BT27*$A$26</f>
        <v>29.756000793493353</v>
      </c>
      <c r="BU28">
        <f t="shared" ref="BU28" si="258">BU27*$A$26</f>
        <v>28.935185185185187</v>
      </c>
      <c r="BV28">
        <f t="shared" ref="BV28" si="259">BV27*$A$26</f>
        <v>28.147870144492405</v>
      </c>
      <c r="BW28">
        <f t="shared" ref="BW28" si="260">BW27*$A$26</f>
        <v>27.392257121986852</v>
      </c>
      <c r="BX28">
        <f t="shared" ref="BX28" si="261">BX27*$A$26</f>
        <v>26.666666666666664</v>
      </c>
      <c r="BY28">
        <f t="shared" ref="BY28" si="262">BY27*$A$26</f>
        <v>25.969529085872576</v>
      </c>
      <c r="BZ28">
        <f t="shared" ref="BZ28" si="263">BZ27*$A$26</f>
        <v>25.299375948726599</v>
      </c>
      <c r="CA28">
        <f t="shared" ref="CA28" si="264">CA27*$A$26</f>
        <v>24.654832347140037</v>
      </c>
      <c r="CB28">
        <f t="shared" ref="CB28" si="265">CB27*$A$26</f>
        <v>24.034609838166958</v>
      </c>
      <c r="CC28">
        <f t="shared" ref="CC28" si="266">CC27*$A$26</f>
        <v>23.437499999999996</v>
      </c>
      <c r="CD28">
        <f t="shared" ref="CD28" si="267">CD27*$A$26</f>
        <v>22.862368541380881</v>
      </c>
      <c r="CE28">
        <f t="shared" ref="CE28" si="268">CE27*$A$26</f>
        <v>22.308149910767405</v>
      </c>
      <c r="CF28">
        <f t="shared" ref="CF28" si="269">CF27*$A$26</f>
        <v>21.773842357381334</v>
      </c>
      <c r="CG28">
        <f t="shared" ref="CG28" si="270">CG27*$A$26</f>
        <v>21.258503401360546</v>
      </c>
      <c r="CH28">
        <f t="shared" ref="CH28" si="271">CH27*$A$26</f>
        <v>20.761245674740486</v>
      </c>
      <c r="CI28">
        <f t="shared" ref="CI28" si="272">CI27*$A$26</f>
        <v>20.281233098972418</v>
      </c>
      <c r="CJ28">
        <f t="shared" ref="CJ28" si="273">CJ27*$A$26</f>
        <v>19.817677368212447</v>
      </c>
      <c r="CK28">
        <f t="shared" ref="CK28" si="274">CK27*$A$26</f>
        <v>19.369834710743802</v>
      </c>
      <c r="CL28">
        <f t="shared" ref="CL28" si="275">CL27*$A$26</f>
        <v>18.937002903673779</v>
      </c>
      <c r="CM28">
        <f t="shared" ref="CM28" si="276">CM27*$A$26</f>
        <v>18.518518518518519</v>
      </c>
      <c r="CN28">
        <f t="shared" ref="CN28" si="277">CN27*$A$26</f>
        <v>18.11375437749064</v>
      </c>
      <c r="CO28">
        <f t="shared" ref="CO28" si="278">CO27*$A$26</f>
        <v>17.722117202268429</v>
      </c>
      <c r="CP28">
        <f t="shared" ref="CP28" si="279">CP27*$A$26</f>
        <v>17.343045438779047</v>
      </c>
      <c r="CQ28">
        <f t="shared" ref="CQ28" si="280">CQ27*$A$26</f>
        <v>16.976007243096426</v>
      </c>
      <c r="CR28">
        <f t="shared" ref="CR28" si="281">CR27*$A$26</f>
        <v>16.62049861495845</v>
      </c>
      <c r="CS28">
        <f t="shared" ref="CS28" si="282">CS27*$A$26</f>
        <v>16.276041666666668</v>
      </c>
      <c r="CT28">
        <f t="shared" ref="CT28" si="283">CT27*$A$26</f>
        <v>15.94218301626103</v>
      </c>
      <c r="CU28">
        <f t="shared" ref="CU28" si="284">CU27*$A$26</f>
        <v>15.618492294877136</v>
      </c>
      <c r="CV28">
        <f t="shared" ref="CV28" si="285">CV27*$A$26</f>
        <v>15.304560759106213</v>
      </c>
      <c r="CW28">
        <f t="shared" ref="CW28" si="286">CW27*$A$26</f>
        <v>15</v>
      </c>
    </row>
    <row r="29" spans="1:101" x14ac:dyDescent="0.25">
      <c r="A29" t="s">
        <v>24</v>
      </c>
      <c r="B29">
        <f>$I$1/(B24^2)</f>
        <v>30000</v>
      </c>
      <c r="C29">
        <f>$I$1/(C24^2)</f>
        <v>7500</v>
      </c>
      <c r="D29">
        <f t="shared" ref="D29:BO29" si="287">$I$1/(D24^2)</f>
        <v>3333.3333333333335</v>
      </c>
      <c r="E29">
        <f t="shared" si="287"/>
        <v>1875</v>
      </c>
      <c r="F29">
        <f t="shared" si="287"/>
        <v>1199.9999999999998</v>
      </c>
      <c r="G29">
        <f t="shared" si="287"/>
        <v>833.33333333333337</v>
      </c>
      <c r="H29">
        <f t="shared" si="287"/>
        <v>612.24489795918362</v>
      </c>
      <c r="I29">
        <f t="shared" si="287"/>
        <v>468.75</v>
      </c>
      <c r="J29">
        <f t="shared" si="287"/>
        <v>370.37037037037038</v>
      </c>
      <c r="K29">
        <f t="shared" si="287"/>
        <v>299.99999999999994</v>
      </c>
      <c r="L29">
        <f t="shared" si="287"/>
        <v>247.93388429752068</v>
      </c>
      <c r="M29">
        <f t="shared" si="287"/>
        <v>208.33333333333334</v>
      </c>
      <c r="N29">
        <f t="shared" si="287"/>
        <v>177.51479289940826</v>
      </c>
      <c r="O29">
        <f t="shared" si="287"/>
        <v>153.0612244897959</v>
      </c>
      <c r="P29">
        <f t="shared" si="287"/>
        <v>133.33333333333334</v>
      </c>
      <c r="Q29">
        <f t="shared" si="287"/>
        <v>117.1875</v>
      </c>
      <c r="R29">
        <f t="shared" si="287"/>
        <v>103.8062283737024</v>
      </c>
      <c r="S29">
        <f t="shared" si="287"/>
        <v>92.592592592592595</v>
      </c>
      <c r="T29">
        <f t="shared" si="287"/>
        <v>83.10249307479225</v>
      </c>
      <c r="U29">
        <f t="shared" si="287"/>
        <v>74.999999999999986</v>
      </c>
      <c r="V29">
        <f t="shared" si="287"/>
        <v>68.02721088435375</v>
      </c>
      <c r="W29">
        <f t="shared" si="287"/>
        <v>61.983471074380169</v>
      </c>
      <c r="X29">
        <f t="shared" si="287"/>
        <v>56.710775047258977</v>
      </c>
      <c r="Y29">
        <f t="shared" si="287"/>
        <v>52.083333333333336</v>
      </c>
      <c r="Z29">
        <f t="shared" si="287"/>
        <v>48</v>
      </c>
      <c r="AA29">
        <f t="shared" si="287"/>
        <v>44.378698224852066</v>
      </c>
      <c r="AB29">
        <f t="shared" si="287"/>
        <v>41.152263374485592</v>
      </c>
      <c r="AC29">
        <f t="shared" si="287"/>
        <v>38.265306122448976</v>
      </c>
      <c r="AD29">
        <f t="shared" si="287"/>
        <v>35.671819262782407</v>
      </c>
      <c r="AE29">
        <f t="shared" si="287"/>
        <v>33.333333333333336</v>
      </c>
      <c r="AF29">
        <f t="shared" si="287"/>
        <v>31.217481789802289</v>
      </c>
      <c r="AG29">
        <f t="shared" si="287"/>
        <v>29.296875</v>
      </c>
      <c r="AH29">
        <f t="shared" si="287"/>
        <v>27.54820936639118</v>
      </c>
      <c r="AI29">
        <f t="shared" si="287"/>
        <v>25.951557093425599</v>
      </c>
      <c r="AJ29">
        <f t="shared" si="287"/>
        <v>24.489795918367349</v>
      </c>
      <c r="AK29">
        <f t="shared" si="287"/>
        <v>23.148148148148149</v>
      </c>
      <c r="AL29">
        <f t="shared" si="287"/>
        <v>21.913805697589481</v>
      </c>
      <c r="AM29">
        <f t="shared" si="287"/>
        <v>20.775623268698062</v>
      </c>
      <c r="AN29">
        <f t="shared" si="287"/>
        <v>19.723865877712029</v>
      </c>
      <c r="AO29">
        <f t="shared" si="287"/>
        <v>18.749999999999996</v>
      </c>
      <c r="AP29">
        <f t="shared" si="287"/>
        <v>17.846519928613922</v>
      </c>
      <c r="AQ29">
        <f t="shared" si="287"/>
        <v>17.006802721088437</v>
      </c>
      <c r="AR29">
        <f t="shared" si="287"/>
        <v>16.224986479177936</v>
      </c>
      <c r="AS29">
        <f t="shared" si="287"/>
        <v>15.495867768595042</v>
      </c>
      <c r="AT29">
        <f t="shared" si="287"/>
        <v>14.814814814814813</v>
      </c>
      <c r="AU29">
        <f t="shared" si="287"/>
        <v>14.177693761814744</v>
      </c>
      <c r="AV29">
        <f t="shared" si="287"/>
        <v>13.58080579447714</v>
      </c>
      <c r="AW29">
        <f t="shared" si="287"/>
        <v>13.020833333333334</v>
      </c>
      <c r="AX29">
        <f t="shared" si="287"/>
        <v>12.494793835901708</v>
      </c>
      <c r="AY29">
        <f t="shared" si="287"/>
        <v>12</v>
      </c>
      <c r="AZ29">
        <f t="shared" si="287"/>
        <v>11.534025374855824</v>
      </c>
      <c r="BA29">
        <f t="shared" si="287"/>
        <v>11.094674556213016</v>
      </c>
      <c r="BB29">
        <f t="shared" si="287"/>
        <v>10.679957280170878</v>
      </c>
      <c r="BC29">
        <f t="shared" si="287"/>
        <v>10.288065843621398</v>
      </c>
      <c r="BD29">
        <f t="shared" si="287"/>
        <v>9.9173553719008254</v>
      </c>
      <c r="BE29">
        <f t="shared" si="287"/>
        <v>9.566326530612244</v>
      </c>
      <c r="BF29">
        <f t="shared" si="287"/>
        <v>9.2336103416435833</v>
      </c>
      <c r="BG29">
        <f t="shared" si="287"/>
        <v>8.9179548156956017</v>
      </c>
      <c r="BH29">
        <f t="shared" si="287"/>
        <v>8.6182131571387544</v>
      </c>
      <c r="BI29">
        <f t="shared" si="287"/>
        <v>8.3333333333333339</v>
      </c>
      <c r="BJ29">
        <f t="shared" si="287"/>
        <v>8.0623488309594205</v>
      </c>
      <c r="BK29">
        <f t="shared" si="287"/>
        <v>7.8043704474505722</v>
      </c>
      <c r="BL29">
        <f t="shared" si="287"/>
        <v>7.5585789871504154</v>
      </c>
      <c r="BM29">
        <f t="shared" si="287"/>
        <v>7.32421875</v>
      </c>
      <c r="BN29">
        <f t="shared" si="287"/>
        <v>7.1005917159763303</v>
      </c>
      <c r="BO29">
        <f t="shared" si="287"/>
        <v>6.8870523415977951</v>
      </c>
      <c r="BP29">
        <f t="shared" ref="BP29:CW29" si="288">$I$1/(BP24^2)</f>
        <v>6.6830028959679204</v>
      </c>
      <c r="BQ29">
        <f t="shared" si="288"/>
        <v>6.4878892733563998</v>
      </c>
      <c r="BR29">
        <f t="shared" si="288"/>
        <v>6.3011972274732209</v>
      </c>
      <c r="BS29">
        <f t="shared" si="288"/>
        <v>6.1224489795918373</v>
      </c>
      <c r="BT29">
        <f t="shared" si="288"/>
        <v>5.9512001586986711</v>
      </c>
      <c r="BU29">
        <f t="shared" si="288"/>
        <v>5.7870370370370372</v>
      </c>
      <c r="BV29">
        <f t="shared" si="288"/>
        <v>5.6295740288984808</v>
      </c>
      <c r="BW29">
        <f t="shared" si="288"/>
        <v>5.4784514243973703</v>
      </c>
      <c r="BX29">
        <f t="shared" si="288"/>
        <v>5.333333333333333</v>
      </c>
      <c r="BY29">
        <f t="shared" si="288"/>
        <v>5.1939058171745156</v>
      </c>
      <c r="BZ29">
        <f t="shared" si="288"/>
        <v>5.0598751897453198</v>
      </c>
      <c r="CA29">
        <f t="shared" si="288"/>
        <v>4.9309664694280073</v>
      </c>
      <c r="CB29">
        <f t="shared" si="288"/>
        <v>4.8069219676333912</v>
      </c>
      <c r="CC29">
        <f t="shared" si="288"/>
        <v>4.6874999999999991</v>
      </c>
      <c r="CD29">
        <f t="shared" si="288"/>
        <v>4.5724737082761768</v>
      </c>
      <c r="CE29">
        <f t="shared" si="288"/>
        <v>4.4616299821534806</v>
      </c>
      <c r="CF29">
        <f t="shared" si="288"/>
        <v>4.3547684714762669</v>
      </c>
      <c r="CG29">
        <f t="shared" si="288"/>
        <v>4.2517006802721093</v>
      </c>
      <c r="CH29">
        <f t="shared" si="288"/>
        <v>4.1522491349480974</v>
      </c>
      <c r="CI29">
        <f t="shared" si="288"/>
        <v>4.056246619794484</v>
      </c>
      <c r="CJ29">
        <f t="shared" si="288"/>
        <v>3.963535473642489</v>
      </c>
      <c r="CK29">
        <f t="shared" si="288"/>
        <v>3.8739669421487606</v>
      </c>
      <c r="CL29">
        <f t="shared" si="288"/>
        <v>3.7874005807347557</v>
      </c>
      <c r="CM29">
        <f t="shared" si="288"/>
        <v>3.7037037037037033</v>
      </c>
      <c r="CN29">
        <f t="shared" si="288"/>
        <v>3.6227508754981281</v>
      </c>
      <c r="CO29">
        <f t="shared" si="288"/>
        <v>3.5444234404536861</v>
      </c>
      <c r="CP29">
        <f t="shared" si="288"/>
        <v>3.4686090877558096</v>
      </c>
      <c r="CQ29">
        <f t="shared" si="288"/>
        <v>3.395201448619285</v>
      </c>
      <c r="CR29">
        <f t="shared" si="288"/>
        <v>3.32409972299169</v>
      </c>
      <c r="CS29">
        <f t="shared" si="288"/>
        <v>3.2552083333333335</v>
      </c>
      <c r="CT29">
        <f t="shared" si="288"/>
        <v>3.1884366032522053</v>
      </c>
      <c r="CU29">
        <f t="shared" si="288"/>
        <v>3.1236984589754271</v>
      </c>
      <c r="CV29">
        <f t="shared" si="288"/>
        <v>3.0609121518212428</v>
      </c>
      <c r="CW29">
        <f t="shared" si="288"/>
        <v>3</v>
      </c>
    </row>
    <row r="30" spans="1:101" x14ac:dyDescent="0.25">
      <c r="A30">
        <v>7.5</v>
      </c>
      <c r="B30">
        <f>B29*$A$26</f>
        <v>225000</v>
      </c>
      <c r="C30">
        <f t="shared" ref="C30:D30" si="289">C29*$A$26</f>
        <v>56250</v>
      </c>
      <c r="D30">
        <f t="shared" si="289"/>
        <v>25000</v>
      </c>
      <c r="E30">
        <f t="shared" ref="E30:F30" si="290">E29*$A$26</f>
        <v>14062.5</v>
      </c>
      <c r="F30">
        <f t="shared" si="290"/>
        <v>8999.9999999999982</v>
      </c>
      <c r="G30">
        <f t="shared" ref="G30:H30" si="291">G29*$A$26</f>
        <v>6250</v>
      </c>
      <c r="H30">
        <f t="shared" si="291"/>
        <v>4591.8367346938776</v>
      </c>
      <c r="I30">
        <f t="shared" ref="I30:J30" si="292">I29*$A$26</f>
        <v>3515.625</v>
      </c>
      <c r="J30">
        <f t="shared" si="292"/>
        <v>2777.7777777777778</v>
      </c>
      <c r="K30">
        <f t="shared" ref="K30:L30" si="293">K29*$A$26</f>
        <v>2249.9999999999995</v>
      </c>
      <c r="L30">
        <f t="shared" si="293"/>
        <v>1859.504132231405</v>
      </c>
      <c r="M30">
        <f t="shared" ref="M30:N30" si="294">M29*$A$26</f>
        <v>1562.5</v>
      </c>
      <c r="N30">
        <f t="shared" si="294"/>
        <v>1331.3609467455619</v>
      </c>
      <c r="O30">
        <f t="shared" ref="O30:P30" si="295">O29*$A$26</f>
        <v>1147.9591836734694</v>
      </c>
      <c r="P30">
        <f t="shared" si="295"/>
        <v>1000.0000000000001</v>
      </c>
      <c r="Q30">
        <f t="shared" ref="Q30:R30" si="296">Q29*$A$26</f>
        <v>878.90625</v>
      </c>
      <c r="R30">
        <f t="shared" si="296"/>
        <v>778.54671280276796</v>
      </c>
      <c r="S30">
        <f t="shared" ref="S30:T30" si="297">S29*$A$26</f>
        <v>694.44444444444446</v>
      </c>
      <c r="T30">
        <f t="shared" si="297"/>
        <v>623.26869806094192</v>
      </c>
      <c r="U30">
        <f t="shared" ref="U30:V30" si="298">U29*$A$26</f>
        <v>562.49999999999989</v>
      </c>
      <c r="V30">
        <f t="shared" si="298"/>
        <v>510.20408163265313</v>
      </c>
      <c r="W30">
        <f t="shared" ref="W30:X30" si="299">W29*$A$26</f>
        <v>464.87603305785126</v>
      </c>
      <c r="X30">
        <f t="shared" si="299"/>
        <v>425.33081285444234</v>
      </c>
      <c r="Y30">
        <f t="shared" ref="Y30:Z30" si="300">Y29*$A$26</f>
        <v>390.625</v>
      </c>
      <c r="Z30">
        <f t="shared" si="300"/>
        <v>360</v>
      </c>
      <c r="AA30">
        <f t="shared" ref="AA30:AB30" si="301">AA29*$A$26</f>
        <v>332.84023668639048</v>
      </c>
      <c r="AB30">
        <f t="shared" si="301"/>
        <v>308.64197530864192</v>
      </c>
      <c r="AC30">
        <f t="shared" ref="AC30:AD30" si="302">AC29*$A$26</f>
        <v>286.98979591836735</v>
      </c>
      <c r="AD30">
        <f t="shared" si="302"/>
        <v>267.53864447086806</v>
      </c>
      <c r="AE30">
        <f t="shared" ref="AE30:AF30" si="303">AE29*$A$26</f>
        <v>250.00000000000003</v>
      </c>
      <c r="AF30">
        <f t="shared" si="303"/>
        <v>234.13111342351718</v>
      </c>
      <c r="AG30">
        <f t="shared" ref="AG30:AH30" si="304">AG29*$A$26</f>
        <v>219.7265625</v>
      </c>
      <c r="AH30">
        <f t="shared" si="304"/>
        <v>206.61157024793386</v>
      </c>
      <c r="AI30">
        <f t="shared" ref="AI30:AJ30" si="305">AI29*$A$26</f>
        <v>194.63667820069199</v>
      </c>
      <c r="AJ30">
        <f t="shared" si="305"/>
        <v>183.67346938775512</v>
      </c>
      <c r="AK30">
        <f t="shared" ref="AK30:AL30" si="306">AK29*$A$26</f>
        <v>173.61111111111111</v>
      </c>
      <c r="AL30">
        <f t="shared" si="306"/>
        <v>164.3535427319211</v>
      </c>
      <c r="AM30">
        <f t="shared" ref="AM30:AN30" si="307">AM29*$A$26</f>
        <v>155.81717451523548</v>
      </c>
      <c r="AN30">
        <f t="shared" si="307"/>
        <v>147.92899408284023</v>
      </c>
      <c r="AO30">
        <f t="shared" ref="AO30:AP30" si="308">AO29*$A$26</f>
        <v>140.62499999999997</v>
      </c>
      <c r="AP30">
        <f t="shared" si="308"/>
        <v>133.84889946460441</v>
      </c>
      <c r="AQ30">
        <f t="shared" ref="AQ30:AR30" si="309">AQ29*$A$26</f>
        <v>127.55102040816328</v>
      </c>
      <c r="AR30">
        <f t="shared" si="309"/>
        <v>121.68739859383452</v>
      </c>
      <c r="AS30">
        <f t="shared" ref="AS30:AT30" si="310">AS29*$A$26</f>
        <v>116.21900826446281</v>
      </c>
      <c r="AT30">
        <f t="shared" si="310"/>
        <v>111.1111111111111</v>
      </c>
      <c r="AU30">
        <f t="shared" ref="AU30:AV30" si="311">AU29*$A$26</f>
        <v>106.33270321361059</v>
      </c>
      <c r="AV30">
        <f t="shared" si="311"/>
        <v>101.85604345857855</v>
      </c>
      <c r="AW30">
        <f t="shared" ref="AW30:AX30" si="312">AW29*$A$26</f>
        <v>97.65625</v>
      </c>
      <c r="AX30">
        <f t="shared" si="312"/>
        <v>93.710953769262815</v>
      </c>
      <c r="AY30">
        <f t="shared" ref="AY30:AZ30" si="313">AY29*$A$26</f>
        <v>90</v>
      </c>
      <c r="AZ30">
        <f t="shared" si="313"/>
        <v>86.505190311418687</v>
      </c>
      <c r="BA30">
        <f t="shared" ref="BA30:BB30" si="314">BA29*$A$26</f>
        <v>83.210059171597621</v>
      </c>
      <c r="BB30">
        <f t="shared" si="314"/>
        <v>80.099679601281593</v>
      </c>
      <c r="BC30">
        <f t="shared" ref="BC30:BD30" si="315">BC29*$A$26</f>
        <v>77.160493827160479</v>
      </c>
      <c r="BD30">
        <f t="shared" si="315"/>
        <v>74.380165289256183</v>
      </c>
      <c r="BE30">
        <f t="shared" ref="BE30:BF30" si="316">BE29*$A$26</f>
        <v>71.747448979591837</v>
      </c>
      <c r="BF30">
        <f t="shared" si="316"/>
        <v>69.252077562326875</v>
      </c>
      <c r="BG30">
        <f t="shared" ref="BG30:BH30" si="317">BG29*$A$26</f>
        <v>66.884661117717016</v>
      </c>
      <c r="BH30">
        <f t="shared" si="317"/>
        <v>64.636598678540651</v>
      </c>
      <c r="BI30">
        <f t="shared" ref="BI30:BJ30" si="318">BI29*$A$26</f>
        <v>62.500000000000007</v>
      </c>
      <c r="BJ30">
        <f t="shared" si="318"/>
        <v>60.467616232195653</v>
      </c>
      <c r="BK30">
        <f t="shared" ref="BK30:BL30" si="319">BK29*$A$26</f>
        <v>58.532778355879294</v>
      </c>
      <c r="BL30">
        <f t="shared" si="319"/>
        <v>56.689342403628117</v>
      </c>
      <c r="BM30">
        <f t="shared" ref="BM30:BN30" si="320">BM29*$A$26</f>
        <v>54.931640625</v>
      </c>
      <c r="BN30">
        <f t="shared" si="320"/>
        <v>53.254437869822475</v>
      </c>
      <c r="BO30">
        <f t="shared" ref="BO30:BP30" si="321">BO29*$A$26</f>
        <v>51.652892561983464</v>
      </c>
      <c r="BP30">
        <f t="shared" si="321"/>
        <v>50.122521719759405</v>
      </c>
      <c r="BQ30">
        <f t="shared" ref="BQ30:BR30" si="322">BQ29*$A$26</f>
        <v>48.659169550172997</v>
      </c>
      <c r="BR30">
        <f t="shared" si="322"/>
        <v>47.258979206049155</v>
      </c>
      <c r="BS30">
        <f t="shared" ref="BS30:BT30" si="323">BS29*$A$26</f>
        <v>45.91836734693878</v>
      </c>
      <c r="BT30">
        <f t="shared" si="323"/>
        <v>44.634001190240035</v>
      </c>
      <c r="BU30">
        <f t="shared" ref="BU30:BV30" si="324">BU29*$A$26</f>
        <v>43.402777777777779</v>
      </c>
      <c r="BV30">
        <f t="shared" si="324"/>
        <v>42.221805216738609</v>
      </c>
      <c r="BW30" s="2">
        <f t="shared" ref="BW30:BX30" si="325">BW29*$A$26</f>
        <v>41.088385682980274</v>
      </c>
      <c r="BX30">
        <f t="shared" si="325"/>
        <v>40</v>
      </c>
      <c r="BY30">
        <f t="shared" ref="BY30:BZ30" si="326">BY29*$A$26</f>
        <v>38.95429362880887</v>
      </c>
      <c r="BZ30">
        <f t="shared" si="326"/>
        <v>37.949063923089895</v>
      </c>
      <c r="CA30">
        <f t="shared" ref="CA30:CB30" si="327">CA29*$A$26</f>
        <v>36.982248520710058</v>
      </c>
      <c r="CB30">
        <f t="shared" si="327"/>
        <v>36.051914757250437</v>
      </c>
      <c r="CC30">
        <f t="shared" ref="CC30:CD30" si="328">CC29*$A$26</f>
        <v>35.156249999999993</v>
      </c>
      <c r="CD30">
        <f t="shared" si="328"/>
        <v>34.293552812071326</v>
      </c>
      <c r="CE30">
        <f t="shared" ref="CE30:CF30" si="329">CE29*$A$26</f>
        <v>33.462224866151104</v>
      </c>
      <c r="CF30">
        <f t="shared" si="329"/>
        <v>32.660763536072004</v>
      </c>
      <c r="CG30">
        <f t="shared" ref="CG30:CH30" si="330">CG29*$A$26</f>
        <v>31.887755102040821</v>
      </c>
      <c r="CH30">
        <f t="shared" si="330"/>
        <v>31.141868512110729</v>
      </c>
      <c r="CI30">
        <f t="shared" ref="CI30:CJ30" si="331">CI29*$A$26</f>
        <v>30.421849648458629</v>
      </c>
      <c r="CJ30">
        <f t="shared" si="331"/>
        <v>29.726516052318669</v>
      </c>
      <c r="CK30">
        <f t="shared" ref="CK30:CL30" si="332">CK29*$A$26</f>
        <v>29.054752066115704</v>
      </c>
      <c r="CL30">
        <f t="shared" si="332"/>
        <v>28.405504355510669</v>
      </c>
      <c r="CM30">
        <f t="shared" ref="CM30:CN30" si="333">CM29*$A$26</f>
        <v>27.777777777777775</v>
      </c>
      <c r="CN30">
        <f t="shared" si="333"/>
        <v>27.170631566235961</v>
      </c>
      <c r="CO30">
        <f t="shared" ref="CO30:CP30" si="334">CO29*$A$26</f>
        <v>26.583175803402646</v>
      </c>
      <c r="CP30">
        <f t="shared" si="334"/>
        <v>26.014568158168572</v>
      </c>
      <c r="CQ30">
        <f t="shared" ref="CQ30:CR30" si="335">CQ29*$A$26</f>
        <v>25.464010864644639</v>
      </c>
      <c r="CR30">
        <f t="shared" si="335"/>
        <v>24.930747922437675</v>
      </c>
      <c r="CS30">
        <f t="shared" ref="CS30:CT30" si="336">CS29*$A$26</f>
        <v>24.4140625</v>
      </c>
      <c r="CT30">
        <f t="shared" si="336"/>
        <v>23.913274524391539</v>
      </c>
      <c r="CU30">
        <f t="shared" ref="CU30:CV30" si="337">CU29*$A$26</f>
        <v>23.427738442315704</v>
      </c>
      <c r="CV30">
        <f t="shared" si="337"/>
        <v>22.956841138659321</v>
      </c>
      <c r="CW30">
        <f t="shared" ref="CW30" si="338">CW29*$A$26</f>
        <v>22.5</v>
      </c>
    </row>
    <row r="31" spans="1:101" x14ac:dyDescent="0.25">
      <c r="A31" t="s">
        <v>24</v>
      </c>
      <c r="B31">
        <f>$BD$1/(B24^2)</f>
        <v>500000</v>
      </c>
      <c r="C31">
        <f>$BD$1/(C24^2)</f>
        <v>125000</v>
      </c>
      <c r="D31">
        <f t="shared" ref="D31:BO31" si="339">$BD$1/(D24^2)</f>
        <v>55555.555555555555</v>
      </c>
      <c r="E31">
        <f t="shared" si="339"/>
        <v>31250</v>
      </c>
      <c r="F31">
        <f t="shared" si="339"/>
        <v>19999.999999999996</v>
      </c>
      <c r="G31">
        <f t="shared" si="339"/>
        <v>13888.888888888889</v>
      </c>
      <c r="H31">
        <f t="shared" si="339"/>
        <v>10204.08163265306</v>
      </c>
      <c r="I31">
        <f t="shared" si="339"/>
        <v>7812.5</v>
      </c>
      <c r="J31">
        <f t="shared" si="339"/>
        <v>6172.8395061728397</v>
      </c>
      <c r="K31">
        <f t="shared" si="339"/>
        <v>4999.9999999999991</v>
      </c>
      <c r="L31">
        <f t="shared" si="339"/>
        <v>4132.2314049586776</v>
      </c>
      <c r="M31">
        <f t="shared" si="339"/>
        <v>3472.2222222222222</v>
      </c>
      <c r="N31">
        <f t="shared" si="339"/>
        <v>2958.5798816568044</v>
      </c>
      <c r="O31">
        <f t="shared" si="339"/>
        <v>2551.0204081632651</v>
      </c>
      <c r="P31">
        <f t="shared" si="339"/>
        <v>2222.2222222222222</v>
      </c>
      <c r="Q31">
        <f t="shared" si="339"/>
        <v>1953.125</v>
      </c>
      <c r="R31">
        <f t="shared" si="339"/>
        <v>1730.1038062283733</v>
      </c>
      <c r="S31">
        <f t="shared" si="339"/>
        <v>1543.2098765432099</v>
      </c>
      <c r="T31">
        <f t="shared" si="339"/>
        <v>1385.0415512465374</v>
      </c>
      <c r="U31">
        <f t="shared" si="339"/>
        <v>1249.9999999999998</v>
      </c>
      <c r="V31">
        <f t="shared" si="339"/>
        <v>1133.7868480725626</v>
      </c>
      <c r="W31">
        <f t="shared" si="339"/>
        <v>1033.0578512396694</v>
      </c>
      <c r="X31">
        <f t="shared" si="339"/>
        <v>945.1795841209829</v>
      </c>
      <c r="Y31">
        <f t="shared" si="339"/>
        <v>868.05555555555554</v>
      </c>
      <c r="Z31">
        <f t="shared" si="339"/>
        <v>800</v>
      </c>
      <c r="AA31">
        <f t="shared" si="339"/>
        <v>739.64497041420111</v>
      </c>
      <c r="AB31">
        <f t="shared" si="339"/>
        <v>685.87105624142657</v>
      </c>
      <c r="AC31">
        <f t="shared" si="339"/>
        <v>637.75510204081627</v>
      </c>
      <c r="AD31">
        <f t="shared" si="339"/>
        <v>594.53032104637339</v>
      </c>
      <c r="AE31">
        <f t="shared" si="339"/>
        <v>555.55555555555554</v>
      </c>
      <c r="AF31">
        <f t="shared" si="339"/>
        <v>520.29136316337144</v>
      </c>
      <c r="AG31">
        <f t="shared" si="339"/>
        <v>488.28125</v>
      </c>
      <c r="AH31">
        <f t="shared" si="339"/>
        <v>459.13682277318634</v>
      </c>
      <c r="AI31">
        <f t="shared" si="339"/>
        <v>432.52595155709332</v>
      </c>
      <c r="AJ31">
        <f t="shared" si="339"/>
        <v>408.16326530612253</v>
      </c>
      <c r="AK31">
        <f t="shared" si="339"/>
        <v>385.80246913580248</v>
      </c>
      <c r="AL31">
        <f t="shared" si="339"/>
        <v>365.23009495982473</v>
      </c>
      <c r="AM31">
        <f t="shared" si="339"/>
        <v>346.26038781163436</v>
      </c>
      <c r="AN31">
        <f t="shared" si="339"/>
        <v>328.73109796186719</v>
      </c>
      <c r="AO31">
        <f t="shared" si="339"/>
        <v>312.49999999999994</v>
      </c>
      <c r="AP31">
        <f t="shared" si="339"/>
        <v>297.44199881023206</v>
      </c>
      <c r="AQ31">
        <f t="shared" si="339"/>
        <v>283.44671201814066</v>
      </c>
      <c r="AR31">
        <f t="shared" si="339"/>
        <v>270.41644131963227</v>
      </c>
      <c r="AS31">
        <f t="shared" si="339"/>
        <v>258.26446280991735</v>
      </c>
      <c r="AT31">
        <f t="shared" si="339"/>
        <v>246.91358024691357</v>
      </c>
      <c r="AU31">
        <f t="shared" si="339"/>
        <v>236.29489603024572</v>
      </c>
      <c r="AV31">
        <f t="shared" si="339"/>
        <v>226.34676324128566</v>
      </c>
      <c r="AW31">
        <f t="shared" si="339"/>
        <v>217.01388888888889</v>
      </c>
      <c r="AX31">
        <f t="shared" si="339"/>
        <v>208.24656393169514</v>
      </c>
      <c r="AY31">
        <f t="shared" si="339"/>
        <v>200</v>
      </c>
      <c r="AZ31">
        <f t="shared" si="339"/>
        <v>192.23375624759709</v>
      </c>
      <c r="BA31">
        <f t="shared" si="339"/>
        <v>184.91124260355028</v>
      </c>
      <c r="BB31">
        <f t="shared" si="339"/>
        <v>177.99928800284798</v>
      </c>
      <c r="BC31">
        <f t="shared" si="339"/>
        <v>171.46776406035664</v>
      </c>
      <c r="BD31">
        <f t="shared" si="339"/>
        <v>165.28925619834709</v>
      </c>
      <c r="BE31">
        <f t="shared" si="339"/>
        <v>159.43877551020407</v>
      </c>
      <c r="BF31">
        <f t="shared" si="339"/>
        <v>153.89350569405974</v>
      </c>
      <c r="BG31">
        <f t="shared" si="339"/>
        <v>148.63258026159335</v>
      </c>
      <c r="BH31">
        <f t="shared" si="339"/>
        <v>143.63688595231258</v>
      </c>
      <c r="BI31">
        <f t="shared" si="339"/>
        <v>138.88888888888889</v>
      </c>
      <c r="BJ31">
        <f t="shared" si="339"/>
        <v>134.37248051599033</v>
      </c>
      <c r="BK31">
        <f t="shared" si="339"/>
        <v>130.07284079084286</v>
      </c>
      <c r="BL31">
        <f t="shared" si="339"/>
        <v>125.97631645250692</v>
      </c>
      <c r="BM31">
        <f t="shared" si="339"/>
        <v>122.0703125</v>
      </c>
      <c r="BN31">
        <f t="shared" si="339"/>
        <v>118.34319526627218</v>
      </c>
      <c r="BO31">
        <f t="shared" si="339"/>
        <v>114.78420569329658</v>
      </c>
      <c r="BP31">
        <f t="shared" ref="BP31:CW31" si="340">$BD$1/(BP24^2)</f>
        <v>111.38338159946534</v>
      </c>
      <c r="BQ31">
        <f t="shared" si="340"/>
        <v>108.13148788927333</v>
      </c>
      <c r="BR31">
        <f t="shared" si="340"/>
        <v>105.01995379122035</v>
      </c>
      <c r="BS31">
        <f t="shared" si="340"/>
        <v>102.04081632653063</v>
      </c>
      <c r="BT31">
        <f t="shared" si="340"/>
        <v>99.186669311644522</v>
      </c>
      <c r="BU31">
        <f t="shared" si="340"/>
        <v>96.450617283950621</v>
      </c>
      <c r="BV31">
        <f t="shared" si="340"/>
        <v>93.826233814974685</v>
      </c>
      <c r="BW31">
        <f t="shared" si="340"/>
        <v>91.307523739956181</v>
      </c>
      <c r="BX31">
        <f t="shared" si="340"/>
        <v>88.888888888888886</v>
      </c>
      <c r="BY31">
        <f t="shared" si="340"/>
        <v>86.56509695290859</v>
      </c>
      <c r="BZ31">
        <f t="shared" si="340"/>
        <v>84.331253162422001</v>
      </c>
      <c r="CA31">
        <f t="shared" si="340"/>
        <v>82.182774490466798</v>
      </c>
      <c r="CB31">
        <f t="shared" si="340"/>
        <v>80.115366127223183</v>
      </c>
      <c r="CC31">
        <f t="shared" si="340"/>
        <v>78.124999999999986</v>
      </c>
      <c r="CD31">
        <f t="shared" si="340"/>
        <v>76.207895137936276</v>
      </c>
      <c r="CE31">
        <f t="shared" si="340"/>
        <v>74.360499702558016</v>
      </c>
      <c r="CF31">
        <f t="shared" si="340"/>
        <v>72.57947452460445</v>
      </c>
      <c r="CG31">
        <f t="shared" si="340"/>
        <v>70.861678004535165</v>
      </c>
      <c r="CH31">
        <f t="shared" si="340"/>
        <v>69.20415224913495</v>
      </c>
      <c r="CI31">
        <f t="shared" si="340"/>
        <v>67.604110329908067</v>
      </c>
      <c r="CJ31">
        <f t="shared" si="340"/>
        <v>66.058924560708149</v>
      </c>
      <c r="CK31">
        <f t="shared" si="340"/>
        <v>64.566115702479337</v>
      </c>
      <c r="CL31">
        <f t="shared" si="340"/>
        <v>63.123343012245925</v>
      </c>
      <c r="CM31">
        <f t="shared" si="340"/>
        <v>61.728395061728392</v>
      </c>
      <c r="CN31">
        <f t="shared" si="340"/>
        <v>60.379181258302133</v>
      </c>
      <c r="CO31">
        <f t="shared" si="340"/>
        <v>59.073724007561431</v>
      </c>
      <c r="CP31">
        <f t="shared" si="340"/>
        <v>57.810151462596828</v>
      </c>
      <c r="CQ31">
        <f t="shared" si="340"/>
        <v>56.586690810321414</v>
      </c>
      <c r="CR31">
        <f t="shared" si="340"/>
        <v>55.4016620498615</v>
      </c>
      <c r="CS31">
        <f t="shared" si="340"/>
        <v>54.253472222222221</v>
      </c>
      <c r="CT31">
        <f t="shared" si="340"/>
        <v>53.140610054203428</v>
      </c>
      <c r="CU31">
        <f t="shared" si="340"/>
        <v>52.061640982923784</v>
      </c>
      <c r="CV31">
        <f t="shared" si="340"/>
        <v>51.015202530354046</v>
      </c>
      <c r="CW31">
        <f t="shared" si="340"/>
        <v>50</v>
      </c>
    </row>
    <row r="32" spans="1:101" x14ac:dyDescent="0.25">
      <c r="A32">
        <v>7.5</v>
      </c>
      <c r="B32">
        <f>B31*$A$26</f>
        <v>3750000</v>
      </c>
      <c r="C32">
        <f t="shared" ref="C32:D32" si="341">C31*$A$26</f>
        <v>937500</v>
      </c>
      <c r="D32">
        <f t="shared" si="341"/>
        <v>416666.66666666669</v>
      </c>
      <c r="E32">
        <f t="shared" ref="E32:F32" si="342">E31*$A$26</f>
        <v>234375</v>
      </c>
      <c r="F32">
        <f t="shared" si="342"/>
        <v>149999.99999999997</v>
      </c>
      <c r="G32">
        <f t="shared" ref="G32:H32" si="343">G31*$A$26</f>
        <v>104166.66666666667</v>
      </c>
      <c r="H32">
        <f t="shared" si="343"/>
        <v>76530.612244897959</v>
      </c>
      <c r="I32">
        <f t="shared" ref="I32:J32" si="344">I31*$A$26</f>
        <v>58593.75</v>
      </c>
      <c r="J32">
        <f t="shared" si="344"/>
        <v>46296.296296296299</v>
      </c>
      <c r="K32">
        <f t="shared" ref="K32:L32" si="345">K31*$A$26</f>
        <v>37499.999999999993</v>
      </c>
      <c r="L32">
        <f t="shared" si="345"/>
        <v>30991.735537190081</v>
      </c>
      <c r="M32">
        <f t="shared" ref="M32:N32" si="346">M31*$A$26</f>
        <v>26041.666666666668</v>
      </c>
      <c r="N32">
        <f t="shared" si="346"/>
        <v>22189.349112426033</v>
      </c>
      <c r="O32">
        <f t="shared" ref="O32:P32" si="347">O31*$A$26</f>
        <v>19132.65306122449</v>
      </c>
      <c r="P32">
        <f t="shared" si="347"/>
        <v>16666.666666666668</v>
      </c>
      <c r="Q32">
        <f t="shared" ref="Q32:R32" si="348">Q31*$A$26</f>
        <v>14648.4375</v>
      </c>
      <c r="R32">
        <f t="shared" si="348"/>
        <v>12975.7785467128</v>
      </c>
      <c r="S32">
        <f t="shared" ref="S32:T32" si="349">S31*$A$26</f>
        <v>11574.074074074075</v>
      </c>
      <c r="T32">
        <f t="shared" si="349"/>
        <v>10387.811634349031</v>
      </c>
      <c r="U32">
        <f t="shared" ref="U32:V32" si="350">U31*$A$26</f>
        <v>9374.9999999999982</v>
      </c>
      <c r="V32">
        <f t="shared" si="350"/>
        <v>8503.4013605442196</v>
      </c>
      <c r="W32">
        <f t="shared" ref="W32:X32" si="351">W31*$A$26</f>
        <v>7747.9338842975203</v>
      </c>
      <c r="X32">
        <f t="shared" si="351"/>
        <v>7088.846880907372</v>
      </c>
      <c r="Y32">
        <f t="shared" ref="Y32:Z32" si="352">Y31*$A$26</f>
        <v>6510.416666666667</v>
      </c>
      <c r="Z32">
        <f t="shared" si="352"/>
        <v>6000</v>
      </c>
      <c r="AA32">
        <f t="shared" ref="AA32:AB32" si="353">AA31*$A$26</f>
        <v>5547.3372781065082</v>
      </c>
      <c r="AB32">
        <f t="shared" si="353"/>
        <v>5144.032921810699</v>
      </c>
      <c r="AC32">
        <f t="shared" ref="AC32:AD32" si="354">AC31*$A$26</f>
        <v>4783.1632653061224</v>
      </c>
      <c r="AD32">
        <f t="shared" si="354"/>
        <v>4458.9774078478004</v>
      </c>
      <c r="AE32">
        <f t="shared" ref="AE32:AF32" si="355">AE31*$A$26</f>
        <v>4166.666666666667</v>
      </c>
      <c r="AF32">
        <f t="shared" si="355"/>
        <v>3902.1852237252861</v>
      </c>
      <c r="AG32">
        <f t="shared" ref="AG32:AH32" si="356">AG31*$A$26</f>
        <v>3662.109375</v>
      </c>
      <c r="AH32">
        <f t="shared" si="356"/>
        <v>3443.5261707988975</v>
      </c>
      <c r="AI32">
        <f t="shared" ref="AI32:AJ32" si="357">AI31*$A$26</f>
        <v>3243.9446366781999</v>
      </c>
      <c r="AJ32">
        <f t="shared" si="357"/>
        <v>3061.224489795919</v>
      </c>
      <c r="AK32">
        <f t="shared" ref="AK32:AL32" si="358">AK31*$A$26</f>
        <v>2893.5185185185187</v>
      </c>
      <c r="AL32">
        <f t="shared" si="358"/>
        <v>2739.2257121986854</v>
      </c>
      <c r="AM32">
        <f t="shared" ref="AM32:AN32" si="359">AM31*$A$26</f>
        <v>2596.9529085872578</v>
      </c>
      <c r="AN32">
        <f t="shared" si="359"/>
        <v>2465.4832347140041</v>
      </c>
      <c r="AO32">
        <f t="shared" ref="AO32:AP32" si="360">AO31*$A$26</f>
        <v>2343.7499999999995</v>
      </c>
      <c r="AP32">
        <f t="shared" si="360"/>
        <v>2230.8149910767406</v>
      </c>
      <c r="AQ32">
        <f t="shared" ref="AQ32:AR32" si="361">AQ31*$A$26</f>
        <v>2125.8503401360549</v>
      </c>
      <c r="AR32">
        <f t="shared" si="361"/>
        <v>2028.1233098972421</v>
      </c>
      <c r="AS32">
        <f t="shared" ref="AS32:AT32" si="362">AS31*$A$26</f>
        <v>1936.9834710743801</v>
      </c>
      <c r="AT32">
        <f t="shared" si="362"/>
        <v>1851.8518518518517</v>
      </c>
      <c r="AU32">
        <f t="shared" ref="AU32:AV32" si="363">AU31*$A$26</f>
        <v>1772.211720226843</v>
      </c>
      <c r="AV32">
        <f t="shared" si="363"/>
        <v>1697.6007243096424</v>
      </c>
      <c r="AW32">
        <f t="shared" ref="AW32:AX32" si="364">AW31*$A$26</f>
        <v>1627.6041666666667</v>
      </c>
      <c r="AX32">
        <f t="shared" si="364"/>
        <v>1561.8492294877135</v>
      </c>
      <c r="AY32">
        <f t="shared" ref="AY32:AZ32" si="365">AY31*$A$26</f>
        <v>1500</v>
      </c>
      <c r="AZ32">
        <f t="shared" si="365"/>
        <v>1441.753171856978</v>
      </c>
      <c r="BA32">
        <f t="shared" ref="BA32:BB32" si="366">BA31*$A$26</f>
        <v>1386.834319526627</v>
      </c>
      <c r="BB32">
        <f t="shared" si="366"/>
        <v>1334.9946600213598</v>
      </c>
      <c r="BC32">
        <f t="shared" ref="BC32:BD32" si="367">BC31*$A$26</f>
        <v>1286.0082304526748</v>
      </c>
      <c r="BD32">
        <f t="shared" si="367"/>
        <v>1239.6694214876031</v>
      </c>
      <c r="BE32">
        <f t="shared" ref="BE32:BF32" si="368">BE31*$A$26</f>
        <v>1195.7908163265306</v>
      </c>
      <c r="BF32">
        <f t="shared" si="368"/>
        <v>1154.2012927054479</v>
      </c>
      <c r="BG32">
        <f t="shared" ref="BG32:BH32" si="369">BG31*$A$26</f>
        <v>1114.7443519619501</v>
      </c>
      <c r="BH32">
        <f t="shared" si="369"/>
        <v>1077.2766446423443</v>
      </c>
      <c r="BI32">
        <f t="shared" ref="BI32:BJ32" si="370">BI31*$A$26</f>
        <v>1041.6666666666667</v>
      </c>
      <c r="BJ32">
        <f t="shared" si="370"/>
        <v>1007.7936038699274</v>
      </c>
      <c r="BK32">
        <f t="shared" ref="BK32:BL32" si="371">BK31*$A$26</f>
        <v>975.54630593132151</v>
      </c>
      <c r="BL32">
        <f t="shared" si="371"/>
        <v>944.82237339380185</v>
      </c>
      <c r="BM32">
        <f t="shared" ref="BM32:BN32" si="372">BM31*$A$26</f>
        <v>915.52734375</v>
      </c>
      <c r="BN32">
        <f t="shared" si="372"/>
        <v>887.57396449704129</v>
      </c>
      <c r="BO32">
        <f t="shared" ref="BO32:BP32" si="373">BO31*$A$26</f>
        <v>860.88154269972438</v>
      </c>
      <c r="BP32">
        <f t="shared" si="373"/>
        <v>835.37536199599003</v>
      </c>
      <c r="BQ32">
        <f t="shared" ref="BQ32:BR32" si="374">BQ31*$A$26</f>
        <v>810.98615916954998</v>
      </c>
      <c r="BR32">
        <f t="shared" si="374"/>
        <v>787.64965343415258</v>
      </c>
      <c r="BS32">
        <f t="shared" ref="BS32:BT32" si="375">BS31*$A$26</f>
        <v>765.30612244897975</v>
      </c>
      <c r="BT32">
        <f t="shared" si="375"/>
        <v>743.90001983733396</v>
      </c>
      <c r="BU32">
        <f t="shared" ref="BU32:BV32" si="376">BU31*$A$26</f>
        <v>723.37962962962968</v>
      </c>
      <c r="BV32">
        <f t="shared" si="376"/>
        <v>703.69675361231009</v>
      </c>
      <c r="BW32">
        <f t="shared" ref="BW32:BX32" si="377">BW31*$A$26</f>
        <v>684.80642804967135</v>
      </c>
      <c r="BX32">
        <f t="shared" si="377"/>
        <v>666.66666666666663</v>
      </c>
      <c r="BY32">
        <f t="shared" ref="BY32:BZ32" si="378">BY31*$A$26</f>
        <v>649.23822714681444</v>
      </c>
      <c r="BZ32">
        <f t="shared" si="378"/>
        <v>632.48439871816504</v>
      </c>
      <c r="CA32">
        <f t="shared" ref="CA32:CB32" si="379">CA31*$A$26</f>
        <v>616.37080867850102</v>
      </c>
      <c r="CB32">
        <f t="shared" si="379"/>
        <v>600.86524595417382</v>
      </c>
      <c r="CC32">
        <f t="shared" ref="CC32:CD32" si="380">CC31*$A$26</f>
        <v>585.93749999999989</v>
      </c>
      <c r="CD32">
        <f t="shared" si="380"/>
        <v>571.55921353452209</v>
      </c>
      <c r="CE32">
        <f t="shared" ref="CE32:CF32" si="381">CE31*$A$26</f>
        <v>557.70374776918516</v>
      </c>
      <c r="CF32">
        <f t="shared" si="381"/>
        <v>544.3460589345334</v>
      </c>
      <c r="CG32">
        <f t="shared" ref="CG32:CH32" si="382">CG31*$A$26</f>
        <v>531.46258503401373</v>
      </c>
      <c r="CH32">
        <f t="shared" si="382"/>
        <v>519.03114186851212</v>
      </c>
      <c r="CI32">
        <f t="shared" ref="CI32:CJ32" si="383">CI31*$A$26</f>
        <v>507.03082747431051</v>
      </c>
      <c r="CJ32">
        <f t="shared" si="383"/>
        <v>495.4419342053111</v>
      </c>
      <c r="CK32">
        <f t="shared" ref="CK32:CL32" si="384">CK31*$A$26</f>
        <v>484.24586776859502</v>
      </c>
      <c r="CL32">
        <f t="shared" si="384"/>
        <v>473.42507259184447</v>
      </c>
      <c r="CM32">
        <f t="shared" ref="CM32:CN32" si="385">CM31*$A$26</f>
        <v>462.96296296296293</v>
      </c>
      <c r="CN32">
        <f t="shared" si="385"/>
        <v>452.84385943726602</v>
      </c>
      <c r="CO32">
        <f t="shared" ref="CO32:CP32" si="386">CO31*$A$26</f>
        <v>443.05293005671075</v>
      </c>
      <c r="CP32">
        <f t="shared" si="386"/>
        <v>433.57613596947618</v>
      </c>
      <c r="CQ32">
        <f t="shared" ref="CQ32:CR32" si="387">CQ31*$A$26</f>
        <v>424.40018107741059</v>
      </c>
      <c r="CR32">
        <f t="shared" si="387"/>
        <v>415.51246537396128</v>
      </c>
      <c r="CS32">
        <f t="shared" ref="CS32:CT32" si="388">CS31*$A$26</f>
        <v>406.90104166666669</v>
      </c>
      <c r="CT32">
        <f t="shared" si="388"/>
        <v>398.55457540652571</v>
      </c>
      <c r="CU32">
        <f t="shared" ref="CU32:CV32" si="389">CU31*$A$26</f>
        <v>390.46230737192838</v>
      </c>
      <c r="CV32">
        <f t="shared" si="389"/>
        <v>382.61401897765535</v>
      </c>
      <c r="CW32">
        <f t="shared" ref="CW32" si="390">CW31*$A$26</f>
        <v>375</v>
      </c>
    </row>
    <row r="36" spans="1:101" x14ac:dyDescent="0.25">
      <c r="A36" t="s">
        <v>26</v>
      </c>
    </row>
    <row r="39" spans="1:101" x14ac:dyDescent="0.25">
      <c r="A39" t="s">
        <v>24</v>
      </c>
      <c r="B39">
        <f>$K$1/(B24^2)</f>
        <v>50000</v>
      </c>
      <c r="C39">
        <f t="shared" ref="C39:BN39" si="391">$K$1/(C24^2)</f>
        <v>12500</v>
      </c>
      <c r="D39">
        <f t="shared" si="391"/>
        <v>5555.5555555555557</v>
      </c>
      <c r="E39">
        <f t="shared" si="391"/>
        <v>3125</v>
      </c>
      <c r="F39">
        <f t="shared" si="391"/>
        <v>1999.9999999999995</v>
      </c>
      <c r="G39">
        <f t="shared" si="391"/>
        <v>1388.8888888888889</v>
      </c>
      <c r="H39">
        <f t="shared" si="391"/>
        <v>1020.408163265306</v>
      </c>
      <c r="I39">
        <f t="shared" si="391"/>
        <v>781.25</v>
      </c>
      <c r="J39">
        <f t="shared" si="391"/>
        <v>617.28395061728395</v>
      </c>
      <c r="K39">
        <f t="shared" si="391"/>
        <v>499.99999999999989</v>
      </c>
      <c r="L39">
        <f t="shared" si="391"/>
        <v>413.22314049586777</v>
      </c>
      <c r="M39">
        <f t="shared" si="391"/>
        <v>347.22222222222223</v>
      </c>
      <c r="N39">
        <f t="shared" si="391"/>
        <v>295.85798816568047</v>
      </c>
      <c r="O39">
        <f t="shared" si="391"/>
        <v>255.10204081632651</v>
      </c>
      <c r="P39">
        <f t="shared" si="391"/>
        <v>222.22222222222223</v>
      </c>
      <c r="Q39">
        <f t="shared" si="391"/>
        <v>195.3125</v>
      </c>
      <c r="R39">
        <f t="shared" si="391"/>
        <v>173.01038062283735</v>
      </c>
      <c r="S39">
        <f t="shared" si="391"/>
        <v>154.32098765432099</v>
      </c>
      <c r="T39">
        <f t="shared" si="391"/>
        <v>138.50415512465375</v>
      </c>
      <c r="U39">
        <f t="shared" si="391"/>
        <v>124.99999999999997</v>
      </c>
      <c r="V39">
        <f t="shared" si="391"/>
        <v>113.37868480725625</v>
      </c>
      <c r="W39">
        <f t="shared" si="391"/>
        <v>103.30578512396694</v>
      </c>
      <c r="X39">
        <f t="shared" si="391"/>
        <v>94.517958412098295</v>
      </c>
      <c r="Y39">
        <f t="shared" si="391"/>
        <v>86.805555555555557</v>
      </c>
      <c r="Z39">
        <f t="shared" si="391"/>
        <v>80</v>
      </c>
      <c r="AA39">
        <f t="shared" si="391"/>
        <v>73.964497041420117</v>
      </c>
      <c r="AB39">
        <f t="shared" si="391"/>
        <v>68.587105624142652</v>
      </c>
      <c r="AC39">
        <f t="shared" si="391"/>
        <v>63.775510204081627</v>
      </c>
      <c r="AD39">
        <f t="shared" si="391"/>
        <v>59.453032104637337</v>
      </c>
      <c r="AE39">
        <f t="shared" si="391"/>
        <v>55.555555555555557</v>
      </c>
      <c r="AF39">
        <f t="shared" si="391"/>
        <v>52.029136316337144</v>
      </c>
      <c r="AG39">
        <f t="shared" si="391"/>
        <v>48.828125</v>
      </c>
      <c r="AH39">
        <f t="shared" si="391"/>
        <v>45.913682277318635</v>
      </c>
      <c r="AI39">
        <f t="shared" si="391"/>
        <v>43.252595155709336</v>
      </c>
      <c r="AJ39">
        <f t="shared" si="391"/>
        <v>40.816326530612251</v>
      </c>
      <c r="AK39">
        <f t="shared" si="391"/>
        <v>38.580246913580247</v>
      </c>
      <c r="AL39">
        <f t="shared" si="391"/>
        <v>36.523009495982471</v>
      </c>
      <c r="AM39">
        <f t="shared" si="391"/>
        <v>34.626038781163437</v>
      </c>
      <c r="AN39">
        <f t="shared" si="391"/>
        <v>32.873109796186718</v>
      </c>
      <c r="AO39">
        <f t="shared" si="391"/>
        <v>31.249999999999993</v>
      </c>
      <c r="AP39">
        <f t="shared" si="391"/>
        <v>29.744199881023206</v>
      </c>
      <c r="AQ39">
        <f t="shared" si="391"/>
        <v>28.344671201814062</v>
      </c>
      <c r="AR39">
        <f t="shared" si="391"/>
        <v>27.041644131963228</v>
      </c>
      <c r="AS39">
        <f t="shared" si="391"/>
        <v>25.826446280991735</v>
      </c>
      <c r="AT39">
        <f t="shared" si="391"/>
        <v>24.691358024691358</v>
      </c>
      <c r="AU39">
        <f t="shared" si="391"/>
        <v>23.629489603024574</v>
      </c>
      <c r="AV39">
        <f t="shared" si="391"/>
        <v>22.634676324128566</v>
      </c>
      <c r="AW39">
        <f t="shared" si="391"/>
        <v>21.701388888888889</v>
      </c>
      <c r="AX39">
        <f t="shared" si="391"/>
        <v>20.824656393169516</v>
      </c>
      <c r="AY39">
        <f t="shared" si="391"/>
        <v>20</v>
      </c>
      <c r="AZ39">
        <f t="shared" si="391"/>
        <v>19.223375624759708</v>
      </c>
      <c r="BA39">
        <f t="shared" si="391"/>
        <v>18.491124260355029</v>
      </c>
      <c r="BB39">
        <f t="shared" si="391"/>
        <v>17.799928800284796</v>
      </c>
      <c r="BC39">
        <f t="shared" si="391"/>
        <v>17.146776406035663</v>
      </c>
      <c r="BD39">
        <f t="shared" si="391"/>
        <v>16.528925619834709</v>
      </c>
      <c r="BE39">
        <f t="shared" si="391"/>
        <v>15.943877551020407</v>
      </c>
      <c r="BF39">
        <f t="shared" si="391"/>
        <v>15.389350569405973</v>
      </c>
      <c r="BG39">
        <f t="shared" si="391"/>
        <v>14.863258026159334</v>
      </c>
      <c r="BH39">
        <f t="shared" si="391"/>
        <v>14.363688595231256</v>
      </c>
      <c r="BI39">
        <f t="shared" si="391"/>
        <v>13.888888888888889</v>
      </c>
      <c r="BJ39">
        <f t="shared" si="391"/>
        <v>13.437248051599033</v>
      </c>
      <c r="BK39">
        <f t="shared" si="391"/>
        <v>13.007284079084286</v>
      </c>
      <c r="BL39">
        <f t="shared" si="391"/>
        <v>12.597631645250692</v>
      </c>
      <c r="BM39">
        <f t="shared" si="391"/>
        <v>12.20703125</v>
      </c>
      <c r="BN39">
        <f t="shared" si="391"/>
        <v>11.834319526627217</v>
      </c>
      <c r="BO39">
        <f t="shared" ref="BO39:CW39" si="392">$K$1/(BO24^2)</f>
        <v>11.478420569329659</v>
      </c>
      <c r="BP39">
        <f t="shared" si="392"/>
        <v>11.138338159946533</v>
      </c>
      <c r="BQ39">
        <f t="shared" si="392"/>
        <v>10.813148788927334</v>
      </c>
      <c r="BR39">
        <f t="shared" si="392"/>
        <v>10.501995379122036</v>
      </c>
      <c r="BS39">
        <f t="shared" si="392"/>
        <v>10.204081632653063</v>
      </c>
      <c r="BT39">
        <f t="shared" si="392"/>
        <v>9.9186669311644522</v>
      </c>
      <c r="BU39">
        <f t="shared" si="392"/>
        <v>9.6450617283950617</v>
      </c>
      <c r="BV39">
        <f t="shared" si="392"/>
        <v>9.3826233814974671</v>
      </c>
      <c r="BW39">
        <f t="shared" si="392"/>
        <v>9.1307523739956178</v>
      </c>
      <c r="BX39">
        <f t="shared" si="392"/>
        <v>8.8888888888888893</v>
      </c>
      <c r="BY39">
        <f t="shared" si="392"/>
        <v>8.6565096952908593</v>
      </c>
      <c r="BZ39">
        <f t="shared" si="392"/>
        <v>8.4331253162421991</v>
      </c>
      <c r="CA39">
        <f t="shared" si="392"/>
        <v>8.2182774490466795</v>
      </c>
      <c r="CB39">
        <f t="shared" si="392"/>
        <v>8.0115366127223187</v>
      </c>
      <c r="CC39">
        <f t="shared" si="392"/>
        <v>7.8124999999999982</v>
      </c>
      <c r="CD39">
        <f t="shared" si="392"/>
        <v>7.6207895137936275</v>
      </c>
      <c r="CE39">
        <f t="shared" si="392"/>
        <v>7.4360499702558016</v>
      </c>
      <c r="CF39">
        <f t="shared" si="392"/>
        <v>7.2579474524604448</v>
      </c>
      <c r="CG39">
        <f t="shared" si="392"/>
        <v>7.0861678004535156</v>
      </c>
      <c r="CH39">
        <f t="shared" si="392"/>
        <v>6.9204152249134951</v>
      </c>
      <c r="CI39">
        <f t="shared" si="392"/>
        <v>6.7604110329908069</v>
      </c>
      <c r="CJ39">
        <f t="shared" si="392"/>
        <v>6.6058924560708148</v>
      </c>
      <c r="CK39">
        <f t="shared" si="392"/>
        <v>6.4566115702479339</v>
      </c>
      <c r="CL39">
        <f t="shared" si="392"/>
        <v>6.3123343012245927</v>
      </c>
      <c r="CM39">
        <f t="shared" si="392"/>
        <v>6.1728395061728394</v>
      </c>
      <c r="CN39">
        <f t="shared" si="392"/>
        <v>6.0379181258302133</v>
      </c>
      <c r="CO39">
        <f t="shared" si="392"/>
        <v>5.9073724007561434</v>
      </c>
      <c r="CP39">
        <f t="shared" si="392"/>
        <v>5.7810151462596826</v>
      </c>
      <c r="CQ39">
        <f t="shared" si="392"/>
        <v>5.6586690810321416</v>
      </c>
      <c r="CR39">
        <f t="shared" si="392"/>
        <v>5.54016620498615</v>
      </c>
      <c r="CS39">
        <f t="shared" si="392"/>
        <v>5.4253472222222223</v>
      </c>
      <c r="CT39">
        <f t="shared" si="392"/>
        <v>5.3140610054203421</v>
      </c>
      <c r="CU39">
        <f t="shared" si="392"/>
        <v>5.2061640982923789</v>
      </c>
      <c r="CV39">
        <f t="shared" si="392"/>
        <v>5.1015202530354049</v>
      </c>
      <c r="CW39">
        <f t="shared" si="392"/>
        <v>5</v>
      </c>
    </row>
    <row r="40" spans="1:101" x14ac:dyDescent="0.25">
      <c r="A40">
        <v>7.5</v>
      </c>
      <c r="B40">
        <f>B39*$A$26</f>
        <v>375000</v>
      </c>
      <c r="C40">
        <f t="shared" ref="C40" si="393">C39*$A$26</f>
        <v>93750</v>
      </c>
      <c r="D40">
        <f t="shared" ref="D40" si="394">D39*$A$26</f>
        <v>41666.666666666664</v>
      </c>
      <c r="E40">
        <f t="shared" ref="E40" si="395">E39*$A$26</f>
        <v>23437.5</v>
      </c>
      <c r="F40">
        <f t="shared" ref="F40" si="396">F39*$A$26</f>
        <v>14999.999999999996</v>
      </c>
      <c r="G40">
        <f t="shared" ref="G40" si="397">G39*$A$26</f>
        <v>10416.666666666666</v>
      </c>
      <c r="H40">
        <f t="shared" ref="H40" si="398">H39*$A$26</f>
        <v>7653.0612244897948</v>
      </c>
      <c r="I40">
        <f t="shared" ref="I40" si="399">I39*$A$26</f>
        <v>5859.375</v>
      </c>
      <c r="J40">
        <f t="shared" ref="J40" si="400">J39*$A$26</f>
        <v>4629.6296296296296</v>
      </c>
      <c r="K40">
        <f t="shared" ref="K40" si="401">K39*$A$26</f>
        <v>3749.9999999999991</v>
      </c>
      <c r="L40">
        <f t="shared" ref="L40" si="402">L39*$A$26</f>
        <v>3099.1735537190084</v>
      </c>
      <c r="M40">
        <f t="shared" ref="M40" si="403">M39*$A$26</f>
        <v>2604.1666666666665</v>
      </c>
      <c r="N40">
        <f t="shared" ref="N40" si="404">N39*$A$26</f>
        <v>2218.9349112426034</v>
      </c>
      <c r="O40">
        <f t="shared" ref="O40" si="405">O39*$A$26</f>
        <v>1913.2653061224487</v>
      </c>
      <c r="P40">
        <f t="shared" ref="P40" si="406">P39*$A$26</f>
        <v>1666.6666666666667</v>
      </c>
      <c r="Q40">
        <f t="shared" ref="Q40" si="407">Q39*$A$26</f>
        <v>1464.84375</v>
      </c>
      <c r="R40">
        <f t="shared" ref="R40" si="408">R39*$A$26</f>
        <v>1297.5778546712802</v>
      </c>
      <c r="S40">
        <f t="shared" ref="S40" si="409">S39*$A$26</f>
        <v>1157.4074074074074</v>
      </c>
      <c r="T40">
        <f t="shared" ref="T40" si="410">T39*$A$26</f>
        <v>1038.7811634349032</v>
      </c>
      <c r="U40">
        <f t="shared" ref="U40" si="411">U39*$A$26</f>
        <v>937.49999999999977</v>
      </c>
      <c r="V40">
        <f t="shared" ref="V40" si="412">V39*$A$26</f>
        <v>850.34013605442192</v>
      </c>
      <c r="W40">
        <f t="shared" ref="W40" si="413">W39*$A$26</f>
        <v>774.7933884297521</v>
      </c>
      <c r="X40">
        <f t="shared" ref="X40" si="414">X39*$A$26</f>
        <v>708.8846880907372</v>
      </c>
      <c r="Y40">
        <f t="shared" ref="Y40" si="415">Y39*$A$26</f>
        <v>651.04166666666663</v>
      </c>
      <c r="Z40">
        <f t="shared" ref="Z40" si="416">Z39*$A$26</f>
        <v>600</v>
      </c>
      <c r="AA40">
        <f t="shared" ref="AA40" si="417">AA39*$A$26</f>
        <v>554.73372781065086</v>
      </c>
      <c r="AB40">
        <f t="shared" ref="AB40" si="418">AB39*$A$26</f>
        <v>514.4032921810699</v>
      </c>
      <c r="AC40">
        <f t="shared" ref="AC40" si="419">AC39*$A$26</f>
        <v>478.31632653061217</v>
      </c>
      <c r="AD40">
        <f t="shared" ref="AD40" si="420">AD39*$A$26</f>
        <v>445.89774078478001</v>
      </c>
      <c r="AE40">
        <f t="shared" ref="AE40" si="421">AE39*$A$26</f>
        <v>416.66666666666669</v>
      </c>
      <c r="AF40">
        <f t="shared" ref="AF40" si="422">AF39*$A$26</f>
        <v>390.21852237252858</v>
      </c>
      <c r="AG40">
        <f t="shared" ref="AG40" si="423">AG39*$A$26</f>
        <v>366.2109375</v>
      </c>
      <c r="AH40">
        <f t="shared" ref="AH40" si="424">AH39*$A$26</f>
        <v>344.35261707988974</v>
      </c>
      <c r="AI40">
        <f t="shared" ref="AI40" si="425">AI39*$A$26</f>
        <v>324.39446366782005</v>
      </c>
      <c r="AJ40">
        <f t="shared" ref="AJ40" si="426">AJ39*$A$26</f>
        <v>306.12244897959187</v>
      </c>
      <c r="AK40">
        <f t="shared" ref="AK40" si="427">AK39*$A$26</f>
        <v>289.35185185185185</v>
      </c>
      <c r="AL40">
        <f t="shared" ref="AL40" si="428">AL39*$A$26</f>
        <v>273.92257121986853</v>
      </c>
      <c r="AM40">
        <f t="shared" ref="AM40" si="429">AM39*$A$26</f>
        <v>259.6952908587258</v>
      </c>
      <c r="AN40">
        <f t="shared" ref="AN40" si="430">AN39*$A$26</f>
        <v>246.54832347140038</v>
      </c>
      <c r="AO40">
        <f t="shared" ref="AO40" si="431">AO39*$A$26</f>
        <v>234.37499999999994</v>
      </c>
      <c r="AP40">
        <f t="shared" ref="AP40" si="432">AP39*$A$26</f>
        <v>223.08149910767406</v>
      </c>
      <c r="AQ40">
        <f t="shared" ref="AQ40" si="433">AQ39*$A$26</f>
        <v>212.58503401360548</v>
      </c>
      <c r="AR40">
        <f t="shared" ref="AR40" si="434">AR39*$A$26</f>
        <v>202.81233098972422</v>
      </c>
      <c r="AS40">
        <f t="shared" ref="AS40" si="435">AS39*$A$26</f>
        <v>193.69834710743802</v>
      </c>
      <c r="AT40">
        <f t="shared" ref="AT40" si="436">AT39*$A$26</f>
        <v>185.18518518518519</v>
      </c>
      <c r="AU40">
        <f t="shared" ref="AU40" si="437">AU39*$A$26</f>
        <v>177.2211720226843</v>
      </c>
      <c r="AV40">
        <f t="shared" ref="AV40" si="438">AV39*$A$26</f>
        <v>169.76007243096424</v>
      </c>
      <c r="AW40">
        <f t="shared" ref="AW40" si="439">AW39*$A$26</f>
        <v>162.76041666666666</v>
      </c>
      <c r="AX40">
        <f t="shared" ref="AX40" si="440">AX39*$A$26</f>
        <v>156.18492294877137</v>
      </c>
      <c r="AY40">
        <f t="shared" ref="AY40" si="441">AY39*$A$26</f>
        <v>150</v>
      </c>
      <c r="AZ40">
        <f t="shared" ref="AZ40" si="442">AZ39*$A$26</f>
        <v>144.17531718569782</v>
      </c>
      <c r="BA40">
        <f t="shared" ref="BA40" si="443">BA39*$A$26</f>
        <v>138.68343195266272</v>
      </c>
      <c r="BB40">
        <f t="shared" ref="BB40" si="444">BB39*$A$26</f>
        <v>133.49946600213596</v>
      </c>
      <c r="BC40">
        <f t="shared" ref="BC40" si="445">BC39*$A$26</f>
        <v>128.60082304526748</v>
      </c>
      <c r="BD40">
        <f t="shared" ref="BD40" si="446">BD39*$A$26</f>
        <v>123.96694214876032</v>
      </c>
      <c r="BE40">
        <f t="shared" ref="BE40" si="447">BE39*$A$26</f>
        <v>119.57908163265304</v>
      </c>
      <c r="BF40">
        <f t="shared" ref="BF40" si="448">BF39*$A$26</f>
        <v>115.42012927054481</v>
      </c>
      <c r="BG40">
        <f t="shared" ref="BG40" si="449">BG39*$A$26</f>
        <v>111.474435196195</v>
      </c>
      <c r="BH40">
        <f t="shared" ref="BH40" si="450">BH39*$A$26</f>
        <v>107.72766446423442</v>
      </c>
      <c r="BI40">
        <f t="shared" ref="BI40" si="451">BI39*$A$26</f>
        <v>104.16666666666667</v>
      </c>
      <c r="BJ40">
        <f t="shared" ref="BJ40" si="452">BJ39*$A$26</f>
        <v>100.77936038699275</v>
      </c>
      <c r="BK40">
        <f t="shared" ref="BK40" si="453">BK39*$A$26</f>
        <v>97.554630593132146</v>
      </c>
      <c r="BL40">
        <f t="shared" ref="BL40" si="454">BL39*$A$26</f>
        <v>94.482237339380191</v>
      </c>
      <c r="BM40">
        <f t="shared" ref="BM40" si="455">BM39*$A$26</f>
        <v>91.552734375</v>
      </c>
      <c r="BN40">
        <f t="shared" ref="BN40" si="456">BN39*$A$26</f>
        <v>88.757396449704132</v>
      </c>
      <c r="BO40">
        <f t="shared" ref="BO40" si="457">BO39*$A$26</f>
        <v>86.088154269972435</v>
      </c>
      <c r="BP40">
        <f t="shared" ref="BP40" si="458">BP39*$A$26</f>
        <v>83.537536199599003</v>
      </c>
      <c r="BQ40">
        <f t="shared" ref="BQ40" si="459">BQ39*$A$26</f>
        <v>81.098615916955012</v>
      </c>
      <c r="BR40">
        <f t="shared" ref="BR40" si="460">BR39*$A$26</f>
        <v>78.76496534341527</v>
      </c>
      <c r="BS40">
        <f t="shared" ref="BS40" si="461">BS39*$A$26</f>
        <v>76.530612244897966</v>
      </c>
      <c r="BT40">
        <f t="shared" ref="BT40" si="462">BT39*$A$26</f>
        <v>74.390001983733384</v>
      </c>
      <c r="BU40">
        <f t="shared" ref="BU40" si="463">BU39*$A$26</f>
        <v>72.337962962962962</v>
      </c>
      <c r="BV40">
        <f t="shared" ref="BV40" si="464">BV39*$A$26</f>
        <v>70.369675361231003</v>
      </c>
      <c r="BW40">
        <f t="shared" ref="BW40" si="465">BW39*$A$26</f>
        <v>68.480642804967133</v>
      </c>
      <c r="BX40">
        <f t="shared" ref="BX40" si="466">BX39*$A$26</f>
        <v>66.666666666666671</v>
      </c>
      <c r="BY40">
        <f t="shared" ref="BY40" si="467">BY39*$A$26</f>
        <v>64.923822714681449</v>
      </c>
      <c r="BZ40">
        <f t="shared" ref="BZ40" si="468">BZ39*$A$26</f>
        <v>63.248439871816494</v>
      </c>
      <c r="CA40">
        <f t="shared" ref="CA40" si="469">CA39*$A$26</f>
        <v>61.637080867850095</v>
      </c>
      <c r="CB40">
        <f t="shared" ref="CB40" si="470">CB39*$A$26</f>
        <v>60.086524595417387</v>
      </c>
      <c r="CC40">
        <f t="shared" ref="CC40" si="471">CC39*$A$26</f>
        <v>58.593749999999986</v>
      </c>
      <c r="CD40">
        <f t="shared" ref="CD40" si="472">CD39*$A$26</f>
        <v>57.155921353452207</v>
      </c>
      <c r="CE40">
        <f t="shared" ref="CE40" si="473">CE39*$A$26</f>
        <v>55.770374776918516</v>
      </c>
      <c r="CF40">
        <f t="shared" ref="CF40" si="474">CF39*$A$26</f>
        <v>54.434605893453337</v>
      </c>
      <c r="CG40">
        <f t="shared" ref="CG40" si="475">CG39*$A$26</f>
        <v>53.14625850340137</v>
      </c>
      <c r="CH40">
        <f t="shared" ref="CH40" si="476">CH39*$A$26</f>
        <v>51.903114186851212</v>
      </c>
      <c r="CI40">
        <f t="shared" ref="CI40" si="477">CI39*$A$26</f>
        <v>50.703082747431054</v>
      </c>
      <c r="CJ40">
        <f t="shared" ref="CJ40" si="478">CJ39*$A$26</f>
        <v>49.544193420531109</v>
      </c>
      <c r="CK40">
        <f t="shared" ref="CK40" si="479">CK39*$A$26</f>
        <v>48.424586776859506</v>
      </c>
      <c r="CL40">
        <f t="shared" ref="CL40" si="480">CL39*$A$26</f>
        <v>47.342507259184444</v>
      </c>
      <c r="CM40">
        <f t="shared" ref="CM40" si="481">CM39*$A$26</f>
        <v>46.296296296296298</v>
      </c>
      <c r="CN40">
        <f t="shared" ref="CN40" si="482">CN39*$A$26</f>
        <v>45.284385943726598</v>
      </c>
      <c r="CO40">
        <f t="shared" ref="CO40" si="483">CO39*$A$26</f>
        <v>44.305293005671075</v>
      </c>
      <c r="CP40">
        <f t="shared" ref="CP40" si="484">CP39*$A$26</f>
        <v>43.357613596947623</v>
      </c>
      <c r="CQ40">
        <f t="shared" ref="CQ40" si="485">CQ39*$A$26</f>
        <v>42.440018107741061</v>
      </c>
      <c r="CR40" s="2">
        <f t="shared" ref="CR40" si="486">CR39*$A$26</f>
        <v>41.551246537396125</v>
      </c>
      <c r="CS40">
        <f t="shared" ref="CS40" si="487">CS39*$A$26</f>
        <v>40.690104166666664</v>
      </c>
      <c r="CT40">
        <f t="shared" ref="CT40" si="488">CT39*$A$26</f>
        <v>39.855457540652566</v>
      </c>
      <c r="CU40">
        <f t="shared" ref="CU40" si="489">CU39*$A$26</f>
        <v>39.046230737192843</v>
      </c>
      <c r="CV40">
        <f t="shared" ref="CV40" si="490">CV39*$A$26</f>
        <v>38.261401897765538</v>
      </c>
      <c r="CW40">
        <f t="shared" ref="CW40" si="491">CW39*$A$26</f>
        <v>37.5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Nievas</dc:creator>
  <cp:lastModifiedBy>Nievas</cp:lastModifiedBy>
  <dcterms:created xsi:type="dcterms:W3CDTF">2022-08-19T13:51:26Z</dcterms:created>
  <dcterms:modified xsi:type="dcterms:W3CDTF">2022-08-28T03:56:44Z</dcterms:modified>
</cp:coreProperties>
</file>